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updateLinks="never"/>
  <mc:AlternateContent xmlns:mc="http://schemas.openxmlformats.org/markup-compatibility/2006">
    <mc:Choice Requires="x15">
      <x15ac:absPath xmlns:x15ac="http://schemas.microsoft.com/office/spreadsheetml/2010/11/ac" url="/Volumes/MPDDATA/Request for Proposals/2024/Broadcast Infrastructure/Addendum 1/"/>
    </mc:Choice>
  </mc:AlternateContent>
  <xr:revisionPtr revIDLastSave="0" documentId="8_{CA8DFDC9-A9C7-2941-ADBB-C2EC4AF380B6}" xr6:coauthVersionLast="47" xr6:coauthVersionMax="47" xr10:uidLastSave="{00000000-0000-0000-0000-000000000000}"/>
  <bookViews>
    <workbookView xWindow="6480" yWindow="1180" windowWidth="34660" windowHeight="21800" tabRatio="885" xr2:uid="{00000000-000D-0000-FFFF-FFFF00000000}"/>
  </bookViews>
  <sheets>
    <sheet name="INVENTORY ALLOCATIONS" sheetId="12" r:id="rId1"/>
    <sheet name="1.0 LED SPEC. DETAIL" sheetId="38" state="hidden" r:id="rId2"/>
    <sheet name="1.0 BROADCAST CABLING" sheetId="28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Key1" localSheetId="2">#REF!</definedName>
    <definedName name="_Key1">#REF!</definedName>
    <definedName name="_Key1_1" localSheetId="2">[1]Proposal!#REF!</definedName>
    <definedName name="_Key1_1">[1]Proposal!#REF!</definedName>
    <definedName name="_Key1_1_1" localSheetId="2">[1]Proposal!#REF!</definedName>
    <definedName name="_Key1_1_1">[1]Proposal!#REF!</definedName>
    <definedName name="_Key2" localSheetId="2">#REF!</definedName>
    <definedName name="_Key2">#REF!</definedName>
    <definedName name="_Key2_1" localSheetId="2">[1]Proposal!#REF!</definedName>
    <definedName name="_Key2_1">[1]Proposal!#REF!</definedName>
    <definedName name="_Key2_1_1" localSheetId="2">[1]Proposal!#REF!</definedName>
    <definedName name="_Key2_1_1">[1]Proposal!#REF!</definedName>
    <definedName name="_Order1">255</definedName>
    <definedName name="_Order2">0</definedName>
    <definedName name="_Sort" localSheetId="2">#REF!</definedName>
    <definedName name="_Sort">#REF!</definedName>
    <definedName name="ControlRoom">[2]OES1!$A$1:$J$80</definedName>
    <definedName name="EX" localSheetId="2">#REF!</definedName>
    <definedName name="EX">#REF!</definedName>
    <definedName name="EX_1" localSheetId="2">[1]Proposal!#REF!</definedName>
    <definedName name="EX_1">[1]Proposal!#REF!</definedName>
    <definedName name="EX_1_1" localSheetId="2">[1]Proposal!#REF!</definedName>
    <definedName name="EX_1_1">[1]Proposal!#REF!</definedName>
    <definedName name="Excel_BuiltIn_Database" localSheetId="2">#REF!</definedName>
    <definedName name="Excel_BuiltIn_Database">#REF!</definedName>
    <definedName name="MARKUP" localSheetId="2">[1]Proposal!#REF!</definedName>
    <definedName name="MARKUP">[1]Proposal!#REF!</definedName>
    <definedName name="MILESTONES" localSheetId="1">[3]OES1!$A$1:$J$80</definedName>
    <definedName name="MILESTONES">[3]OES1!$A$1:$J$80</definedName>
    <definedName name="OSC" localSheetId="1">[4]OES1!$A$1:$J$80</definedName>
    <definedName name="OSC">[5]OES1!$A$1:$J$80</definedName>
    <definedName name="PRF">[6]OES1!$A$1:$J$80</definedName>
    <definedName name="_xlnm.Print_Area" localSheetId="2">'1.0 BROADCAST CABLING'!$A$1:$G$511</definedName>
    <definedName name="_xlnm.Print_Area" localSheetId="1">'1.0 LED SPEC. DETAIL'!$A$1:$R$4</definedName>
    <definedName name="_xlnm.Print_Area" localSheetId="0">'INVENTORY ALLOCATIONS'!$A$1:$H$24</definedName>
    <definedName name="_xlnm.Print_Area">[7]OES1!$A$1:$J$80</definedName>
    <definedName name="PRINT_AREA_MI" localSheetId="1">[8]OES1!$A$1:$J$80</definedName>
    <definedName name="PRINT_AREA_MI" localSheetId="0">[9]OES1!$A$1:$J$80</definedName>
    <definedName name="PRINT_AREA_MI">[7]OES1!$A$1:$J$80</definedName>
    <definedName name="PRINT_AREA_MI2" localSheetId="1">[10]OES1!$A$1:$J$80</definedName>
    <definedName name="PRINT_AREA_MI2" localSheetId="0">[11]OES1!$A$1:$J$80</definedName>
    <definedName name="PRINT_AREA_MI2">[12]OES1!$A$1:$J$80</definedName>
    <definedName name="Print_Area2" localSheetId="1">[10]OES1!$A$1:$J$80</definedName>
    <definedName name="Print_Area2" localSheetId="0">[11]OES1!$A$1:$J$80</definedName>
    <definedName name="Print_Area2">[12]OES1!$A$1:$J$80</definedName>
    <definedName name="RFP" localSheetId="1">[13]OES1!$A$1:$J$80</definedName>
    <definedName name="RFP" localSheetId="0">[14]OES1!$A$1:$J$80</definedName>
    <definedName name="RFP">[7]OES1!$A$1:$J$80</definedName>
    <definedName name="SCHEDULE">[15]OES1!$A$1:$J$80</definedName>
    <definedName name="VR" localSheetId="1">[2]OES1!$A$1:$J$80</definedName>
    <definedName name="VR">[11]OES1!$A$1:$J$80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4" i="12" l="1"/>
  <c r="G22" i="12"/>
  <c r="G18" i="12"/>
  <c r="G510" i="28"/>
  <c r="G509" i="28"/>
  <c r="G508" i="28"/>
  <c r="G507" i="28"/>
  <c r="G511" i="28"/>
  <c r="G529" i="28"/>
  <c r="G516" i="28"/>
  <c r="G504" i="28"/>
  <c r="G450" i="28"/>
  <c r="E16" i="12" l="1"/>
  <c r="H16" i="12" s="1"/>
  <c r="E15" i="12"/>
  <c r="H15" i="12" s="1"/>
  <c r="A421" i="28"/>
  <c r="G521" i="28"/>
  <c r="G520" i="28"/>
  <c r="G519" i="28"/>
  <c r="G518" i="28"/>
  <c r="A519" i="28"/>
  <c r="A520" i="28" s="1"/>
  <c r="A521" i="28" s="1"/>
  <c r="A522" i="28" s="1"/>
  <c r="A523" i="28" s="1"/>
  <c r="A524" i="28" s="1"/>
  <c r="A525" i="28" s="1"/>
  <c r="A526" i="28" s="1"/>
  <c r="A527" i="28" s="1"/>
  <c r="A528" i="28" s="1"/>
  <c r="G528" i="28" l="1"/>
  <c r="G527" i="28"/>
  <c r="G526" i="28"/>
  <c r="G525" i="28"/>
  <c r="G524" i="28"/>
  <c r="G523" i="28"/>
  <c r="G522" i="28"/>
  <c r="G515" i="28"/>
  <c r="G514" i="28"/>
  <c r="A510" i="28" l="1"/>
  <c r="A14" i="12" s="1"/>
  <c r="G502" i="28"/>
  <c r="G501" i="28"/>
  <c r="G500" i="28"/>
  <c r="G497" i="28"/>
  <c r="G496" i="28"/>
  <c r="G495" i="28"/>
  <c r="G493" i="28"/>
  <c r="G492" i="28"/>
  <c r="G422" i="28"/>
  <c r="G421" i="28"/>
  <c r="G420" i="28"/>
  <c r="G419" i="28"/>
  <c r="G418" i="28"/>
  <c r="G417" i="28"/>
  <c r="G416" i="28"/>
  <c r="G415" i="28"/>
  <c r="G414" i="28"/>
  <c r="G413" i="28"/>
  <c r="G409" i="28"/>
  <c r="G408" i="28"/>
  <c r="G407" i="28"/>
  <c r="G406" i="28"/>
  <c r="G405" i="28"/>
  <c r="G404" i="28"/>
  <c r="G403" i="28"/>
  <c r="G402" i="28"/>
  <c r="G401" i="28"/>
  <c r="G400" i="28"/>
  <c r="G396" i="28"/>
  <c r="G395" i="28"/>
  <c r="G394" i="28"/>
  <c r="G393" i="28"/>
  <c r="G392" i="28"/>
  <c r="G391" i="28"/>
  <c r="G390" i="28"/>
  <c r="G389" i="28"/>
  <c r="G388" i="28"/>
  <c r="G387" i="28"/>
  <c r="G503" i="28" l="1"/>
  <c r="G498" i="28"/>
  <c r="G423" i="28"/>
  <c r="G397" i="28"/>
  <c r="G410" i="28"/>
  <c r="G432" i="28"/>
  <c r="G431" i="28"/>
  <c r="G430" i="28"/>
  <c r="E14" i="12" l="1"/>
  <c r="H14" i="12" s="1"/>
  <c r="G480" i="28"/>
  <c r="G463" i="28"/>
  <c r="G434" i="28"/>
  <c r="G428" i="28"/>
  <c r="G427" i="28"/>
  <c r="G426" i="28"/>
  <c r="G383" i="28"/>
  <c r="G382" i="28"/>
  <c r="G381" i="28"/>
  <c r="G380" i="28"/>
  <c r="G379" i="28"/>
  <c r="G378" i="28"/>
  <c r="G377" i="28"/>
  <c r="G376" i="28"/>
  <c r="G375" i="28"/>
  <c r="G374" i="28"/>
  <c r="G373" i="28"/>
  <c r="G369" i="28"/>
  <c r="G368" i="28"/>
  <c r="G367" i="28"/>
  <c r="G366" i="28"/>
  <c r="G365" i="28"/>
  <c r="G364" i="28"/>
  <c r="G363" i="28"/>
  <c r="G362" i="28"/>
  <c r="G361" i="28"/>
  <c r="G360" i="28"/>
  <c r="G359" i="28"/>
  <c r="G355" i="28"/>
  <c r="G354" i="28"/>
  <c r="G353" i="28"/>
  <c r="G352" i="28"/>
  <c r="G351" i="28"/>
  <c r="G350" i="28"/>
  <c r="G349" i="28"/>
  <c r="G348" i="28"/>
  <c r="G347" i="28"/>
  <c r="G346" i="28"/>
  <c r="G345" i="28"/>
  <c r="G341" i="28"/>
  <c r="G340" i="28"/>
  <c r="G339" i="28"/>
  <c r="G338" i="28"/>
  <c r="G337" i="28"/>
  <c r="G336" i="28"/>
  <c r="G335" i="28"/>
  <c r="G334" i="28"/>
  <c r="G333" i="28"/>
  <c r="G332" i="28"/>
  <c r="G331" i="28"/>
  <c r="G327" i="28"/>
  <c r="G326" i="28"/>
  <c r="G325" i="28"/>
  <c r="G324" i="28"/>
  <c r="G323" i="28"/>
  <c r="G322" i="28"/>
  <c r="G321" i="28"/>
  <c r="G320" i="28"/>
  <c r="G319" i="28"/>
  <c r="G318" i="28"/>
  <c r="G317" i="28"/>
  <c r="G313" i="28"/>
  <c r="G312" i="28"/>
  <c r="G311" i="28"/>
  <c r="G310" i="28"/>
  <c r="G309" i="28"/>
  <c r="G308" i="28"/>
  <c r="G307" i="28"/>
  <c r="G306" i="28"/>
  <c r="G305" i="28"/>
  <c r="G304" i="28"/>
  <c r="G303" i="28"/>
  <c r="G299" i="28"/>
  <c r="G298" i="28"/>
  <c r="G297" i="28"/>
  <c r="G296" i="28"/>
  <c r="G295" i="28"/>
  <c r="G294" i="28"/>
  <c r="G293" i="28"/>
  <c r="G292" i="28"/>
  <c r="G291" i="28"/>
  <c r="G290" i="28"/>
  <c r="G289" i="28"/>
  <c r="G285" i="28"/>
  <c r="G284" i="28"/>
  <c r="G283" i="28"/>
  <c r="G282" i="28"/>
  <c r="G281" i="28"/>
  <c r="G280" i="28"/>
  <c r="G279" i="28"/>
  <c r="G278" i="28"/>
  <c r="G277" i="28"/>
  <c r="G276" i="28"/>
  <c r="G275" i="28"/>
  <c r="G271" i="28"/>
  <c r="G270" i="28"/>
  <c r="G269" i="28"/>
  <c r="G268" i="28"/>
  <c r="G267" i="28"/>
  <c r="G266" i="28"/>
  <c r="G265" i="28"/>
  <c r="G264" i="28"/>
  <c r="G263" i="28"/>
  <c r="G262" i="28"/>
  <c r="G261" i="28"/>
  <c r="G257" i="28"/>
  <c r="G256" i="28"/>
  <c r="G255" i="28"/>
  <c r="G254" i="28"/>
  <c r="G253" i="28"/>
  <c r="G252" i="28"/>
  <c r="G251" i="28"/>
  <c r="G250" i="28"/>
  <c r="G249" i="28"/>
  <c r="G248" i="28"/>
  <c r="G247" i="28"/>
  <c r="G435" i="28" l="1"/>
  <c r="G384" i="28"/>
  <c r="G370" i="28"/>
  <c r="G342" i="28"/>
  <c r="G356" i="28"/>
  <c r="G328" i="28"/>
  <c r="G314" i="28"/>
  <c r="G300" i="28"/>
  <c r="G286" i="28"/>
  <c r="G258" i="28"/>
  <c r="G272" i="28"/>
  <c r="G243" i="28"/>
  <c r="G242" i="28"/>
  <c r="G241" i="28"/>
  <c r="G240" i="28"/>
  <c r="G239" i="28"/>
  <c r="G238" i="28"/>
  <c r="G237" i="28"/>
  <c r="G236" i="28"/>
  <c r="G235" i="28"/>
  <c r="G234" i="28"/>
  <c r="G233" i="28"/>
  <c r="G229" i="28"/>
  <c r="G228" i="28"/>
  <c r="G227" i="28"/>
  <c r="G226" i="28"/>
  <c r="G225" i="28"/>
  <c r="G224" i="28"/>
  <c r="G223" i="28"/>
  <c r="G222" i="28"/>
  <c r="G221" i="28"/>
  <c r="G220" i="28"/>
  <c r="G219" i="28"/>
  <c r="G215" i="28"/>
  <c r="G214" i="28"/>
  <c r="G213" i="28"/>
  <c r="G212" i="28"/>
  <c r="G211" i="28"/>
  <c r="G210" i="28"/>
  <c r="G209" i="28"/>
  <c r="G208" i="28"/>
  <c r="G207" i="28"/>
  <c r="G206" i="28"/>
  <c r="G205" i="28"/>
  <c r="G201" i="28"/>
  <c r="G200" i="28"/>
  <c r="G199" i="28"/>
  <c r="G198" i="28"/>
  <c r="G197" i="28"/>
  <c r="G196" i="28"/>
  <c r="G195" i="28"/>
  <c r="G194" i="28"/>
  <c r="G193" i="28"/>
  <c r="G192" i="28"/>
  <c r="G191" i="28"/>
  <c r="G187" i="28"/>
  <c r="G186" i="28"/>
  <c r="G185" i="28"/>
  <c r="G184" i="28"/>
  <c r="G183" i="28"/>
  <c r="G182" i="28"/>
  <c r="G181" i="28"/>
  <c r="G180" i="28"/>
  <c r="G179" i="28"/>
  <c r="G178" i="28"/>
  <c r="G177" i="28"/>
  <c r="G173" i="28"/>
  <c r="G172" i="28"/>
  <c r="G171" i="28"/>
  <c r="G170" i="28"/>
  <c r="G169" i="28"/>
  <c r="G168" i="28"/>
  <c r="G167" i="28"/>
  <c r="G166" i="28"/>
  <c r="G165" i="28"/>
  <c r="G164" i="28"/>
  <c r="G163" i="28"/>
  <c r="G159" i="28"/>
  <c r="G158" i="28"/>
  <c r="G157" i="28"/>
  <c r="G156" i="28"/>
  <c r="G155" i="28"/>
  <c r="G154" i="28"/>
  <c r="G153" i="28"/>
  <c r="G152" i="28"/>
  <c r="G151" i="28"/>
  <c r="G150" i="28"/>
  <c r="G149" i="28"/>
  <c r="G145" i="28"/>
  <c r="G144" i="28"/>
  <c r="G143" i="28"/>
  <c r="G142" i="28"/>
  <c r="G141" i="28"/>
  <c r="G140" i="28"/>
  <c r="G139" i="28"/>
  <c r="G138" i="28"/>
  <c r="G137" i="28"/>
  <c r="G136" i="28"/>
  <c r="G135" i="28"/>
  <c r="G131" i="28"/>
  <c r="G130" i="28"/>
  <c r="G129" i="28"/>
  <c r="G128" i="28"/>
  <c r="G127" i="28"/>
  <c r="G126" i="28"/>
  <c r="G125" i="28"/>
  <c r="G124" i="28"/>
  <c r="G123" i="28"/>
  <c r="G122" i="28"/>
  <c r="G121" i="28"/>
  <c r="G117" i="28"/>
  <c r="G116" i="28"/>
  <c r="G115" i="28"/>
  <c r="G114" i="28"/>
  <c r="G113" i="28"/>
  <c r="G112" i="28"/>
  <c r="G111" i="28"/>
  <c r="G110" i="28"/>
  <c r="G109" i="28"/>
  <c r="G108" i="28"/>
  <c r="G107" i="28"/>
  <c r="G103" i="28"/>
  <c r="G102" i="28"/>
  <c r="G101" i="28"/>
  <c r="G100" i="28"/>
  <c r="G99" i="28"/>
  <c r="G98" i="28"/>
  <c r="G97" i="28"/>
  <c r="G96" i="28"/>
  <c r="G95" i="28"/>
  <c r="G94" i="28"/>
  <c r="G93" i="28"/>
  <c r="G89" i="28"/>
  <c r="G88" i="28"/>
  <c r="G87" i="28"/>
  <c r="G86" i="28"/>
  <c r="G85" i="28"/>
  <c r="G84" i="28"/>
  <c r="G83" i="28"/>
  <c r="G82" i="28"/>
  <c r="G81" i="28"/>
  <c r="G80" i="28"/>
  <c r="G79" i="28"/>
  <c r="G75" i="28"/>
  <c r="G74" i="28"/>
  <c r="G73" i="28"/>
  <c r="G72" i="28"/>
  <c r="G71" i="28"/>
  <c r="G70" i="28"/>
  <c r="G69" i="28"/>
  <c r="G68" i="28"/>
  <c r="G67" i="28"/>
  <c r="G66" i="28"/>
  <c r="G65" i="28"/>
  <c r="G61" i="28"/>
  <c r="G60" i="28"/>
  <c r="G59" i="28"/>
  <c r="G58" i="28"/>
  <c r="G57" i="28"/>
  <c r="G56" i="28"/>
  <c r="G55" i="28"/>
  <c r="G54" i="28"/>
  <c r="G53" i="28"/>
  <c r="G52" i="28"/>
  <c r="G51" i="28"/>
  <c r="G38" i="28"/>
  <c r="G39" i="28"/>
  <c r="G40" i="28"/>
  <c r="G41" i="28"/>
  <c r="G42" i="28"/>
  <c r="G43" i="28"/>
  <c r="G44" i="28"/>
  <c r="G45" i="28"/>
  <c r="G46" i="28"/>
  <c r="G47" i="28"/>
  <c r="G37" i="28"/>
  <c r="G24" i="28"/>
  <c r="G25" i="28"/>
  <c r="G26" i="28"/>
  <c r="G27" i="28"/>
  <c r="G28" i="28"/>
  <c r="G29" i="28"/>
  <c r="G30" i="28"/>
  <c r="G31" i="28"/>
  <c r="G32" i="28"/>
  <c r="G33" i="28"/>
  <c r="G23" i="28"/>
  <c r="G16" i="28"/>
  <c r="G244" i="28" l="1"/>
  <c r="G230" i="28"/>
  <c r="G216" i="28"/>
  <c r="G202" i="28"/>
  <c r="G188" i="28"/>
  <c r="G174" i="28"/>
  <c r="G160" i="28"/>
  <c r="G146" i="28"/>
  <c r="G132" i="28"/>
  <c r="G118" i="28"/>
  <c r="G104" i="28"/>
  <c r="G90" i="28"/>
  <c r="G76" i="28"/>
  <c r="G62" i="28"/>
  <c r="G48" i="28"/>
  <c r="G34" i="28"/>
  <c r="G19" i="28" l="1"/>
  <c r="G18" i="28"/>
  <c r="G15" i="28"/>
  <c r="G14" i="28"/>
  <c r="G12" i="28"/>
  <c r="G11" i="28"/>
  <c r="G9" i="28"/>
  <c r="A11" i="28"/>
  <c r="A12" i="28" s="1"/>
  <c r="A14" i="28" s="1"/>
  <c r="A15" i="28" s="1"/>
  <c r="G20" i="28" l="1"/>
  <c r="A16" i="28"/>
  <c r="A18" i="28" s="1"/>
  <c r="A19" i="28" s="1"/>
  <c r="A23" i="28" s="1"/>
  <c r="A25" i="28" s="1"/>
  <c r="A26" i="28" s="1"/>
  <c r="A28" i="28" s="1"/>
  <c r="A29" i="28" s="1"/>
  <c r="G443" i="28"/>
  <c r="G442" i="28"/>
  <c r="G441" i="28"/>
  <c r="G440" i="28"/>
  <c r="G439" i="28"/>
  <c r="G438" i="28"/>
  <c r="G437" i="28"/>
  <c r="A30" i="28" l="1"/>
  <c r="A32" i="28" s="1"/>
  <c r="A33" i="28" s="1"/>
  <c r="A37" i="28" s="1"/>
  <c r="G444" i="28"/>
  <c r="A39" i="28" l="1"/>
  <c r="A40" i="28" s="1"/>
  <c r="A42" i="28" s="1"/>
  <c r="A43" i="28" s="1"/>
  <c r="A44" i="28" s="1"/>
  <c r="A46" i="28" s="1"/>
  <c r="A47" i="28" s="1"/>
  <c r="A51" i="28" s="1"/>
  <c r="A53" i="28" s="1"/>
  <c r="A54" i="28" s="1"/>
  <c r="A56" i="28" s="1"/>
  <c r="A57" i="28" s="1"/>
  <c r="A58" i="28" s="1"/>
  <c r="A60" i="28" s="1"/>
  <c r="A61" i="28" s="1"/>
  <c r="Q436" i="38"/>
  <c r="Q435" i="38"/>
  <c r="Q434" i="38"/>
  <c r="Q433" i="38"/>
  <c r="Q432" i="38"/>
  <c r="Q431" i="38"/>
  <c r="Q430" i="38"/>
  <c r="Q429" i="38"/>
  <c r="Q428" i="38"/>
  <c r="Q427" i="38"/>
  <c r="Q426" i="38"/>
  <c r="Q425" i="38"/>
  <c r="Q424" i="38"/>
  <c r="Q423" i="38"/>
  <c r="Q420" i="38"/>
  <c r="N420" i="38"/>
  <c r="P419" i="38"/>
  <c r="A419" i="38"/>
  <c r="R415" i="38"/>
  <c r="L415" i="38"/>
  <c r="P415" i="38" s="1"/>
  <c r="K415" i="38"/>
  <c r="O415" i="38" s="1"/>
  <c r="G415" i="38"/>
  <c r="C415" i="38"/>
  <c r="B417" i="38" s="1"/>
  <c r="Q410" i="38"/>
  <c r="Q409" i="38"/>
  <c r="Q408" i="38"/>
  <c r="Q407" i="38"/>
  <c r="Q406" i="38"/>
  <c r="Q405" i="38"/>
  <c r="Q404" i="38"/>
  <c r="Q403" i="38"/>
  <c r="Q402" i="38"/>
  <c r="Q401" i="38"/>
  <c r="Q400" i="38"/>
  <c r="Q399" i="38"/>
  <c r="Q398" i="38"/>
  <c r="Q397" i="38"/>
  <c r="Q394" i="38"/>
  <c r="N394" i="38"/>
  <c r="P393" i="38"/>
  <c r="A393" i="38"/>
  <c r="P389" i="38"/>
  <c r="L389" i="38"/>
  <c r="K389" i="38"/>
  <c r="O389" i="38" s="1"/>
  <c r="G389" i="38"/>
  <c r="C389" i="38"/>
  <c r="B391" i="38" s="1"/>
  <c r="A65" i="28" l="1"/>
  <c r="A67" i="28" s="1"/>
  <c r="A68" i="28" s="1"/>
  <c r="A70" i="28" s="1"/>
  <c r="A71" i="28" s="1"/>
  <c r="A72" i="28" s="1"/>
  <c r="A74" i="28" s="1"/>
  <c r="A75" i="28" s="1"/>
  <c r="A79" i="28" s="1"/>
  <c r="A81" i="28" s="1"/>
  <c r="A82" i="28" s="1"/>
  <c r="A84" i="28" s="1"/>
  <c r="A85" i="28" s="1"/>
  <c r="A86" i="28" s="1"/>
  <c r="A88" i="28" s="1"/>
  <c r="A89" i="28" s="1"/>
  <c r="A93" i="28" s="1"/>
  <c r="A95" i="28" s="1"/>
  <c r="A96" i="28" s="1"/>
  <c r="A98" i="28" s="1"/>
  <c r="A99" i="28" s="1"/>
  <c r="A100" i="28" s="1"/>
  <c r="A102" i="28" s="1"/>
  <c r="A103" i="28" s="1"/>
  <c r="A107" i="28" s="1"/>
  <c r="A109" i="28" s="1"/>
  <c r="A110" i="28" s="1"/>
  <c r="A112" i="28" s="1"/>
  <c r="A113" i="28" s="1"/>
  <c r="A114" i="28" s="1"/>
  <c r="A116" i="28" s="1"/>
  <c r="A117" i="28" s="1"/>
  <c r="A121" i="28" s="1"/>
  <c r="A123" i="28" s="1"/>
  <c r="A124" i="28" s="1"/>
  <c r="A126" i="28" s="1"/>
  <c r="A127" i="28" s="1"/>
  <c r="A128" i="28" s="1"/>
  <c r="A130" i="28" s="1"/>
  <c r="A131" i="28" s="1"/>
  <c r="A135" i="28" s="1"/>
  <c r="A137" i="28" s="1"/>
  <c r="A138" i="28" s="1"/>
  <c r="A140" i="28" s="1"/>
  <c r="A141" i="28" s="1"/>
  <c r="A142" i="28" s="1"/>
  <c r="A144" i="28" s="1"/>
  <c r="A145" i="28" s="1"/>
  <c r="A149" i="28" s="1"/>
  <c r="A151" i="28" s="1"/>
  <c r="A152" i="28" s="1"/>
  <c r="A154" i="28" s="1"/>
  <c r="A155" i="28" s="1"/>
  <c r="A156" i="28" s="1"/>
  <c r="A158" i="28" s="1"/>
  <c r="A159" i="28" s="1"/>
  <c r="A163" i="28" s="1"/>
  <c r="A165" i="28" s="1"/>
  <c r="A166" i="28" s="1"/>
  <c r="A168" i="28" s="1"/>
  <c r="A169" i="28" s="1"/>
  <c r="A170" i="28" s="1"/>
  <c r="A172" i="28" s="1"/>
  <c r="A173" i="28" s="1"/>
  <c r="A177" i="28" s="1"/>
  <c r="A179" i="28" s="1"/>
  <c r="A180" i="28" s="1"/>
  <c r="A182" i="28" s="1"/>
  <c r="A183" i="28" s="1"/>
  <c r="A184" i="28" s="1"/>
  <c r="A186" i="28" s="1"/>
  <c r="A187" i="28" s="1"/>
  <c r="A191" i="28" s="1"/>
  <c r="A193" i="28" s="1"/>
  <c r="A194" i="28" s="1"/>
  <c r="A196" i="28" s="1"/>
  <c r="A197" i="28" s="1"/>
  <c r="A198" i="28" s="1"/>
  <c r="A200" i="28" s="1"/>
  <c r="A201" i="28" s="1"/>
  <c r="A205" i="28" s="1"/>
  <c r="A207" i="28" s="1"/>
  <c r="A208" i="28" s="1"/>
  <c r="A210" i="28" s="1"/>
  <c r="A211" i="28" s="1"/>
  <c r="A212" i="28" s="1"/>
  <c r="A214" i="28" s="1"/>
  <c r="A215" i="28" s="1"/>
  <c r="A219" i="28" s="1"/>
  <c r="A221" i="28" s="1"/>
  <c r="A222" i="28" s="1"/>
  <c r="A224" i="28" s="1"/>
  <c r="A225" i="28" s="1"/>
  <c r="A226" i="28" s="1"/>
  <c r="A228" i="28" s="1"/>
  <c r="A229" i="28" s="1"/>
  <c r="A233" i="28" s="1"/>
  <c r="A235" i="28" s="1"/>
  <c r="A236" i="28" s="1"/>
  <c r="A238" i="28" s="1"/>
  <c r="A239" i="28" s="1"/>
  <c r="A240" i="28" s="1"/>
  <c r="A242" i="28" s="1"/>
  <c r="A243" i="28" s="1"/>
  <c r="A247" i="28" s="1"/>
  <c r="A249" i="28" s="1"/>
  <c r="A250" i="28" s="1"/>
  <c r="A252" i="28" s="1"/>
  <c r="A253" i="28" s="1"/>
  <c r="A254" i="28" s="1"/>
  <c r="A256" i="28" s="1"/>
  <c r="A257" i="28" s="1"/>
  <c r="A261" i="28" s="1"/>
  <c r="A263" i="28" s="1"/>
  <c r="A264" i="28" s="1"/>
  <c r="A266" i="28" s="1"/>
  <c r="A267" i="28" s="1"/>
  <c r="A268" i="28" s="1"/>
  <c r="A270" i="28" s="1"/>
  <c r="A271" i="28" s="1"/>
  <c r="A275" i="28" s="1"/>
  <c r="A277" i="28" s="1"/>
  <c r="A278" i="28" s="1"/>
  <c r="A280" i="28" s="1"/>
  <c r="A281" i="28" s="1"/>
  <c r="A282" i="28" s="1"/>
  <c r="A284" i="28" s="1"/>
  <c r="A285" i="28" s="1"/>
  <c r="A289" i="28" s="1"/>
  <c r="A291" i="28" s="1"/>
  <c r="A292" i="28" s="1"/>
  <c r="A294" i="28" s="1"/>
  <c r="A295" i="28" s="1"/>
  <c r="A296" i="28" s="1"/>
  <c r="A298" i="28" s="1"/>
  <c r="A299" i="28" s="1"/>
  <c r="A303" i="28" s="1"/>
  <c r="A305" i="28" s="1"/>
  <c r="A306" i="28" s="1"/>
  <c r="A308" i="28" s="1"/>
  <c r="A309" i="28" s="1"/>
  <c r="A310" i="28" s="1"/>
  <c r="A312" i="28" s="1"/>
  <c r="A313" i="28" s="1"/>
  <c r="A317" i="28" s="1"/>
  <c r="A319" i="28" s="1"/>
  <c r="A320" i="28" s="1"/>
  <c r="A322" i="28" s="1"/>
  <c r="A323" i="28" s="1"/>
  <c r="A324" i="28" s="1"/>
  <c r="A326" i="28" s="1"/>
  <c r="A327" i="28" s="1"/>
  <c r="A331" i="28" s="1"/>
  <c r="A333" i="28" s="1"/>
  <c r="A334" i="28" s="1"/>
  <c r="A336" i="28" s="1"/>
  <c r="A337" i="28" s="1"/>
  <c r="A338" i="28" s="1"/>
  <c r="A340" i="28" s="1"/>
  <c r="A341" i="28" s="1"/>
  <c r="A345" i="28" s="1"/>
  <c r="A347" i="28" s="1"/>
  <c r="A348" i="28" s="1"/>
  <c r="A350" i="28" s="1"/>
  <c r="A351" i="28" s="1"/>
  <c r="A352" i="28" s="1"/>
  <c r="A354" i="28" s="1"/>
  <c r="A355" i="28" s="1"/>
  <c r="A359" i="28" s="1"/>
  <c r="A361" i="28" s="1"/>
  <c r="A362" i="28" s="1"/>
  <c r="A364" i="28" s="1"/>
  <c r="A365" i="28" s="1"/>
  <c r="A366" i="28" s="1"/>
  <c r="A368" i="28" s="1"/>
  <c r="A369" i="28" s="1"/>
  <c r="A373" i="28" s="1"/>
  <c r="A375" i="28" s="1"/>
  <c r="A376" i="28" s="1"/>
  <c r="A378" i="28" s="1"/>
  <c r="A379" i="28" s="1"/>
  <c r="A380" i="28" s="1"/>
  <c r="A382" i="28" s="1"/>
  <c r="A383" i="28" s="1"/>
  <c r="Q415" i="38"/>
  <c r="A417" i="38"/>
  <c r="C417" i="38" s="1"/>
  <c r="M415" i="38"/>
  <c r="Q389" i="38"/>
  <c r="M389" i="38"/>
  <c r="A391" i="38"/>
  <c r="C391" i="38" s="1"/>
  <c r="R389" i="38"/>
  <c r="Q357" i="38"/>
  <c r="Q356" i="38"/>
  <c r="N353" i="38"/>
  <c r="Q353" i="38" s="1"/>
  <c r="P352" i="38"/>
  <c r="A352" i="38"/>
  <c r="A350" i="38"/>
  <c r="L348" i="38"/>
  <c r="R348" i="38" s="1"/>
  <c r="K348" i="38"/>
  <c r="O348" i="38" s="1"/>
  <c r="G348" i="38"/>
  <c r="C348" i="38"/>
  <c r="B350" i="38" s="1"/>
  <c r="A426" i="28" l="1"/>
  <c r="A428" i="28" s="1"/>
  <c r="A430" i="28" s="1"/>
  <c r="A431" i="28" s="1"/>
  <c r="A432" i="28" s="1"/>
  <c r="A434" i="28" s="1"/>
  <c r="A437" i="28" s="1"/>
  <c r="A387" i="28"/>
  <c r="A389" i="28" s="1"/>
  <c r="A390" i="28" s="1"/>
  <c r="A392" i="28" s="1"/>
  <c r="A393" i="28" s="1"/>
  <c r="G417" i="38"/>
  <c r="N419" i="38" s="1"/>
  <c r="Q419" i="38" s="1"/>
  <c r="E417" i="38"/>
  <c r="K417" i="38" s="1"/>
  <c r="G391" i="38"/>
  <c r="N393" i="38" s="1"/>
  <c r="Q393" i="38" s="1"/>
  <c r="E391" i="38"/>
  <c r="K391" i="38" s="1"/>
  <c r="Q348" i="38"/>
  <c r="C350" i="38"/>
  <c r="G350" i="38" s="1"/>
  <c r="N352" i="38" s="1"/>
  <c r="Q352" i="38" s="1"/>
  <c r="M348" i="38"/>
  <c r="P348" i="38"/>
  <c r="A395" i="28" l="1"/>
  <c r="A396" i="28" s="1"/>
  <c r="A400" i="28" s="1"/>
  <c r="A402" i="28" s="1"/>
  <c r="A403" i="28" s="1"/>
  <c r="A405" i="28" s="1"/>
  <c r="A406" i="28" s="1"/>
  <c r="O417" i="38"/>
  <c r="N421" i="38" s="1"/>
  <c r="Q421" i="38" s="1"/>
  <c r="Q437" i="38" s="1"/>
  <c r="O391" i="38"/>
  <c r="N395" i="38" s="1"/>
  <c r="Q395" i="38" s="1"/>
  <c r="Q411" i="38" s="1"/>
  <c r="E350" i="38"/>
  <c r="K350" i="38" s="1"/>
  <c r="O350" i="38" s="1"/>
  <c r="N354" i="38" s="1"/>
  <c r="Q354" i="38" s="1"/>
  <c r="Q359" i="38" s="1"/>
  <c r="Q384" i="38"/>
  <c r="Q383" i="38"/>
  <c r="Q382" i="38"/>
  <c r="Q381" i="38"/>
  <c r="Q380" i="38"/>
  <c r="Q379" i="38"/>
  <c r="Q378" i="38"/>
  <c r="Q377" i="38"/>
  <c r="Q376" i="38"/>
  <c r="Q375" i="38"/>
  <c r="Q374" i="38"/>
  <c r="Q373" i="38"/>
  <c r="Q372" i="38"/>
  <c r="Q371" i="38"/>
  <c r="N368" i="38"/>
  <c r="Q368" i="38" s="1"/>
  <c r="P367" i="38"/>
  <c r="A367" i="38"/>
  <c r="L363" i="38"/>
  <c r="R363" i="38" s="1"/>
  <c r="K363" i="38"/>
  <c r="Q363" i="38" s="1"/>
  <c r="G363" i="38"/>
  <c r="C363" i="38"/>
  <c r="B365" i="38" s="1"/>
  <c r="A408" i="28" l="1"/>
  <c r="A409" i="28" s="1"/>
  <c r="A413" i="28" s="1"/>
  <c r="A415" i="28" s="1"/>
  <c r="A416" i="28" s="1"/>
  <c r="A418" i="28" s="1"/>
  <c r="A419" i="28" s="1"/>
  <c r="A422" i="28" s="1"/>
  <c r="Q417" i="38"/>
  <c r="Q391" i="38"/>
  <c r="Q350" i="38"/>
  <c r="O363" i="38"/>
  <c r="M363" i="38"/>
  <c r="A365" i="38"/>
  <c r="C365" i="38" s="1"/>
  <c r="P363" i="38"/>
  <c r="G365" i="38" l="1"/>
  <c r="N367" i="38" s="1"/>
  <c r="Q367" i="38" s="1"/>
  <c r="E365" i="38"/>
  <c r="K365" i="38" s="1"/>
  <c r="O365" i="38" l="1"/>
  <c r="N369" i="38" s="1"/>
  <c r="Q369" i="38" s="1"/>
  <c r="Q385" i="38" s="1"/>
  <c r="Q365" i="38" l="1"/>
  <c r="Q342" i="38"/>
  <c r="Q341" i="38"/>
  <c r="Q340" i="38"/>
  <c r="N337" i="38"/>
  <c r="Q337" i="38" s="1"/>
  <c r="P336" i="38"/>
  <c r="A336" i="38"/>
  <c r="L332" i="38"/>
  <c r="P332" i="38" s="1"/>
  <c r="K332" i="38"/>
  <c r="Q332" i="38" s="1"/>
  <c r="G332" i="38"/>
  <c r="C332" i="38"/>
  <c r="A334" i="38" s="1"/>
  <c r="R332" i="38" l="1"/>
  <c r="M332" i="38"/>
  <c r="B334" i="38"/>
  <c r="C334" i="38" s="1"/>
  <c r="O332" i="38"/>
  <c r="C229" i="38"/>
  <c r="C223" i="38"/>
  <c r="G334" i="38" l="1"/>
  <c r="N336" i="38" s="1"/>
  <c r="Q336" i="38" s="1"/>
  <c r="E334" i="38"/>
  <c r="K334" i="38" s="1"/>
  <c r="C317" i="38"/>
  <c r="A319" i="38" s="1"/>
  <c r="Q326" i="38"/>
  <c r="Q325" i="38"/>
  <c r="N322" i="38"/>
  <c r="Q322" i="38" s="1"/>
  <c r="P321" i="38"/>
  <c r="A321" i="38"/>
  <c r="L317" i="38"/>
  <c r="P317" i="38" s="1"/>
  <c r="K317" i="38"/>
  <c r="Q317" i="38" s="1"/>
  <c r="G317" i="38"/>
  <c r="C291" i="38"/>
  <c r="A293" i="38" s="1"/>
  <c r="N190" i="38"/>
  <c r="Q190" i="38" s="1"/>
  <c r="A189" i="38"/>
  <c r="C184" i="38"/>
  <c r="B186" i="38" s="1"/>
  <c r="C169" i="38"/>
  <c r="B171" i="38" s="1"/>
  <c r="C154" i="38"/>
  <c r="B156" i="38" s="1"/>
  <c r="C138" i="38"/>
  <c r="A140" i="38" s="1"/>
  <c r="C122" i="38"/>
  <c r="A124" i="38" s="1"/>
  <c r="C107" i="38"/>
  <c r="B109" i="38" s="1"/>
  <c r="Q116" i="38" s="1"/>
  <c r="C92" i="38"/>
  <c r="B94" i="38" s="1"/>
  <c r="Q100" i="38" s="1"/>
  <c r="C26" i="38"/>
  <c r="A28" i="38" s="1"/>
  <c r="C20" i="38"/>
  <c r="B22" i="38" s="1"/>
  <c r="C14" i="38"/>
  <c r="A16" i="38" s="1"/>
  <c r="C8" i="38"/>
  <c r="B10" i="38" s="1"/>
  <c r="Q310" i="38"/>
  <c r="Q309" i="38"/>
  <c r="Q308" i="38"/>
  <c r="Q307" i="38"/>
  <c r="Q306" i="38"/>
  <c r="Q305" i="38"/>
  <c r="Q304" i="38"/>
  <c r="Q303" i="38"/>
  <c r="Q302" i="38"/>
  <c r="Q301" i="38"/>
  <c r="Q300" i="38"/>
  <c r="Q299" i="38"/>
  <c r="N296" i="38"/>
  <c r="Q296" i="38" s="1"/>
  <c r="P295" i="38"/>
  <c r="A295" i="38"/>
  <c r="L291" i="38"/>
  <c r="K291" i="38"/>
  <c r="Q291" i="38" s="1"/>
  <c r="G291" i="38"/>
  <c r="Q285" i="38"/>
  <c r="Q284" i="38"/>
  <c r="Q283" i="38"/>
  <c r="Q282" i="38"/>
  <c r="Q281" i="38"/>
  <c r="Q280" i="38"/>
  <c r="Q279" i="38"/>
  <c r="Q278" i="38"/>
  <c r="Q277" i="38"/>
  <c r="Q276" i="38"/>
  <c r="Q275" i="38"/>
  <c r="N272" i="38"/>
  <c r="Q272" i="38" s="1"/>
  <c r="A271" i="38"/>
  <c r="N268" i="38"/>
  <c r="Q268" i="38" s="1"/>
  <c r="P267" i="38"/>
  <c r="A267" i="38"/>
  <c r="B265" i="38"/>
  <c r="A265" i="38"/>
  <c r="L263" i="38"/>
  <c r="R263" i="38" s="1"/>
  <c r="K263" i="38"/>
  <c r="Q263" i="38" s="1"/>
  <c r="G263" i="38"/>
  <c r="B259" i="38"/>
  <c r="A259" i="38"/>
  <c r="L257" i="38"/>
  <c r="R257" i="38" s="1"/>
  <c r="K257" i="38"/>
  <c r="Q257" i="38" s="1"/>
  <c r="G257" i="38"/>
  <c r="Q251" i="38"/>
  <c r="Q250" i="38"/>
  <c r="Q249" i="38"/>
  <c r="Q248" i="38"/>
  <c r="Q247" i="38"/>
  <c r="Q246" i="38"/>
  <c r="Q245" i="38"/>
  <c r="Q244" i="38"/>
  <c r="Q243" i="38"/>
  <c r="Q242" i="38"/>
  <c r="Q241" i="38"/>
  <c r="N238" i="38"/>
  <c r="Q238" i="38" s="1"/>
  <c r="A237" i="38"/>
  <c r="N234" i="38"/>
  <c r="Q234" i="38" s="1"/>
  <c r="P233" i="38"/>
  <c r="A233" i="38"/>
  <c r="B231" i="38"/>
  <c r="A231" i="38"/>
  <c r="L229" i="38"/>
  <c r="P229" i="38" s="1"/>
  <c r="K229" i="38"/>
  <c r="Q229" i="38" s="1"/>
  <c r="G229" i="38"/>
  <c r="B225" i="38"/>
  <c r="A225" i="38"/>
  <c r="L223" i="38"/>
  <c r="P223" i="38" s="1"/>
  <c r="K223" i="38"/>
  <c r="Q223" i="38" s="1"/>
  <c r="G223" i="38"/>
  <c r="Q218" i="38"/>
  <c r="Q217" i="38"/>
  <c r="Q216" i="38"/>
  <c r="Q215" i="38"/>
  <c r="Q214" i="38"/>
  <c r="Q213" i="38"/>
  <c r="Q212" i="38"/>
  <c r="Q211" i="38"/>
  <c r="Q210" i="38"/>
  <c r="Q209" i="38"/>
  <c r="Q208" i="38"/>
  <c r="N205" i="38"/>
  <c r="Q205" i="38" s="1"/>
  <c r="P204" i="38"/>
  <c r="A204" i="38"/>
  <c r="B202" i="38"/>
  <c r="A202" i="38"/>
  <c r="L200" i="38"/>
  <c r="R200" i="38" s="1"/>
  <c r="K200" i="38"/>
  <c r="Q200" i="38" s="1"/>
  <c r="G200" i="38"/>
  <c r="Q194" i="38"/>
  <c r="Q193" i="38"/>
  <c r="L184" i="38"/>
  <c r="P184" i="38" s="1"/>
  <c r="K184" i="38"/>
  <c r="Q184" i="38" s="1"/>
  <c r="G184" i="38"/>
  <c r="Q178" i="38"/>
  <c r="Q177" i="38"/>
  <c r="N174" i="38"/>
  <c r="Q174" i="38" s="1"/>
  <c r="P173" i="38"/>
  <c r="A173" i="38"/>
  <c r="L169" i="38"/>
  <c r="R169" i="38" s="1"/>
  <c r="K169" i="38"/>
  <c r="Q169" i="38" s="1"/>
  <c r="G169" i="38"/>
  <c r="Q163" i="38"/>
  <c r="Q162" i="38"/>
  <c r="N159" i="38"/>
  <c r="Q159" i="38" s="1"/>
  <c r="P158" i="38"/>
  <c r="A158" i="38"/>
  <c r="L154" i="38"/>
  <c r="P154" i="38" s="1"/>
  <c r="K154" i="38"/>
  <c r="G154" i="38"/>
  <c r="N143" i="38"/>
  <c r="Q143" i="38" s="1"/>
  <c r="P142" i="38"/>
  <c r="A142" i="38"/>
  <c r="L138" i="38"/>
  <c r="R138" i="38" s="1"/>
  <c r="K138" i="38"/>
  <c r="O138" i="38" s="1"/>
  <c r="G138" i="38"/>
  <c r="N127" i="38"/>
  <c r="Q127" i="38" s="1"/>
  <c r="P126" i="38"/>
  <c r="A126" i="38"/>
  <c r="L122" i="38"/>
  <c r="R122" i="38" s="1"/>
  <c r="K122" i="38"/>
  <c r="G122" i="38"/>
  <c r="N112" i="38"/>
  <c r="Q112" i="38" s="1"/>
  <c r="P111" i="38"/>
  <c r="A111" i="38"/>
  <c r="L107" i="38"/>
  <c r="P107" i="38" s="1"/>
  <c r="K107" i="38"/>
  <c r="Q107" i="38" s="1"/>
  <c r="G107" i="38"/>
  <c r="N97" i="38"/>
  <c r="Q97" i="38" s="1"/>
  <c r="P96" i="38"/>
  <c r="A96" i="38"/>
  <c r="L92" i="38"/>
  <c r="P92" i="38" s="1"/>
  <c r="K92" i="38"/>
  <c r="Q92" i="38" s="1"/>
  <c r="G92" i="38"/>
  <c r="Q87" i="38"/>
  <c r="Q86" i="38"/>
  <c r="Q85" i="38"/>
  <c r="Q84" i="38"/>
  <c r="Q83" i="38"/>
  <c r="Q82" i="38"/>
  <c r="Q81" i="38"/>
  <c r="Q80" i="38"/>
  <c r="Q79" i="38"/>
  <c r="Q78" i="38"/>
  <c r="Q77" i="38"/>
  <c r="Q76" i="38"/>
  <c r="N72" i="38"/>
  <c r="Q72" i="38" s="1"/>
  <c r="P71" i="38"/>
  <c r="A71" i="38"/>
  <c r="B68" i="38"/>
  <c r="A68" i="38"/>
  <c r="L66" i="38"/>
  <c r="K66" i="38"/>
  <c r="Q66" i="38" s="1"/>
  <c r="G66" i="38"/>
  <c r="Q60" i="38"/>
  <c r="Q59" i="38"/>
  <c r="Q58" i="38"/>
  <c r="Q57" i="38"/>
  <c r="Q56" i="38"/>
  <c r="Q55" i="38"/>
  <c r="Q54" i="38"/>
  <c r="Q53" i="38"/>
  <c r="Q52" i="38"/>
  <c r="Q51" i="38"/>
  <c r="Q50" i="38"/>
  <c r="Q49" i="38"/>
  <c r="Q48" i="38"/>
  <c r="Q47" i="38"/>
  <c r="Q46" i="38"/>
  <c r="N43" i="38"/>
  <c r="Q43" i="38" s="1"/>
  <c r="P42" i="38"/>
  <c r="A42" i="38"/>
  <c r="N39" i="38"/>
  <c r="Q39" i="38" s="1"/>
  <c r="P38" i="38"/>
  <c r="A38" i="38"/>
  <c r="N35" i="38"/>
  <c r="Q35" i="38" s="1"/>
  <c r="P34" i="38"/>
  <c r="A34" i="38"/>
  <c r="N31" i="38"/>
  <c r="Q31" i="38" s="1"/>
  <c r="P30" i="38"/>
  <c r="A30" i="38"/>
  <c r="L26" i="38"/>
  <c r="K26" i="38"/>
  <c r="Q26" i="38" s="1"/>
  <c r="G26" i="38"/>
  <c r="L20" i="38"/>
  <c r="K20" i="38"/>
  <c r="Q20" i="38" s="1"/>
  <c r="G20" i="38"/>
  <c r="L14" i="38"/>
  <c r="K14" i="38"/>
  <c r="Q14" i="38" s="1"/>
  <c r="G14" i="38"/>
  <c r="L8" i="38"/>
  <c r="K8" i="38"/>
  <c r="Q8" i="38" s="1"/>
  <c r="G8" i="38"/>
  <c r="B293" i="38" l="1"/>
  <c r="A171" i="38"/>
  <c r="C171" i="38" s="1"/>
  <c r="G171" i="38" s="1"/>
  <c r="N173" i="38" s="1"/>
  <c r="Q173" i="38" s="1"/>
  <c r="A156" i="38"/>
  <c r="C156" i="38" s="1"/>
  <c r="G156" i="38" s="1"/>
  <c r="N158" i="38" s="1"/>
  <c r="Q158" i="38" s="1"/>
  <c r="O334" i="38"/>
  <c r="N338" i="38" s="1"/>
  <c r="Q338" i="38" s="1"/>
  <c r="Q344" i="38" s="1"/>
  <c r="R317" i="38"/>
  <c r="B319" i="38"/>
  <c r="C319" i="38" s="1"/>
  <c r="M317" i="38"/>
  <c r="O317" i="38"/>
  <c r="A94" i="38"/>
  <c r="C94" i="38" s="1"/>
  <c r="E94" i="38" s="1"/>
  <c r="K94" i="38" s="1"/>
  <c r="O94" i="38" s="1"/>
  <c r="N98" i="38" s="1"/>
  <c r="Q98" i="38" s="1"/>
  <c r="A109" i="38"/>
  <c r="C109" i="38" s="1"/>
  <c r="G109" i="38" s="1"/>
  <c r="N111" i="38" s="1"/>
  <c r="Q111" i="38" s="1"/>
  <c r="C68" i="38"/>
  <c r="G68" i="38" s="1"/>
  <c r="N71" i="38" s="1"/>
  <c r="Q71" i="38" s="1"/>
  <c r="A186" i="38"/>
  <c r="C186" i="38" s="1"/>
  <c r="B140" i="38"/>
  <c r="Q147" i="38" s="1"/>
  <c r="B124" i="38"/>
  <c r="Q131" i="38" s="1"/>
  <c r="R92" i="38"/>
  <c r="M154" i="38"/>
  <c r="C293" i="38"/>
  <c r="G293" i="38" s="1"/>
  <c r="N295" i="38" s="1"/>
  <c r="Q295" i="38" s="1"/>
  <c r="A10" i="38"/>
  <c r="C10" i="38" s="1"/>
  <c r="G10" i="38" s="1"/>
  <c r="N30" i="38" s="1"/>
  <c r="Q30" i="38" s="1"/>
  <c r="C259" i="38"/>
  <c r="G259" i="38" s="1"/>
  <c r="N267" i="38" s="1"/>
  <c r="Q267" i="38" s="1"/>
  <c r="C202" i="38"/>
  <c r="E202" i="38" s="1"/>
  <c r="K202" i="38" s="1"/>
  <c r="O202" i="38" s="1"/>
  <c r="N206" i="38" s="1"/>
  <c r="Q206" i="38" s="1"/>
  <c r="Q115" i="38"/>
  <c r="S116" i="38" s="1"/>
  <c r="M66" i="38"/>
  <c r="S163" i="38"/>
  <c r="O200" i="38"/>
  <c r="P200" i="38"/>
  <c r="O169" i="38"/>
  <c r="C231" i="38"/>
  <c r="G231" i="38" s="1"/>
  <c r="N237" i="38" s="1"/>
  <c r="Q237" i="38" s="1"/>
  <c r="B16" i="38"/>
  <c r="C16" i="38" s="1"/>
  <c r="G16" i="38" s="1"/>
  <c r="N34" i="38" s="1"/>
  <c r="Q34" i="38" s="1"/>
  <c r="O107" i="38"/>
  <c r="S194" i="38"/>
  <c r="P263" i="38"/>
  <c r="Q138" i="38"/>
  <c r="B28" i="38"/>
  <c r="C28" i="38" s="1"/>
  <c r="G28" i="38" s="1"/>
  <c r="N42" i="38" s="1"/>
  <c r="Q42" i="38" s="1"/>
  <c r="M169" i="38"/>
  <c r="M200" i="38"/>
  <c r="O154" i="38"/>
  <c r="M257" i="38"/>
  <c r="R107" i="38"/>
  <c r="R154" i="38"/>
  <c r="R184" i="38"/>
  <c r="O257" i="38"/>
  <c r="M263" i="38"/>
  <c r="R229" i="38"/>
  <c r="P257" i="38"/>
  <c r="O263" i="38"/>
  <c r="A22" i="38"/>
  <c r="C22" i="38" s="1"/>
  <c r="G22" i="38" s="1"/>
  <c r="N38" i="38" s="1"/>
  <c r="Q38" i="38" s="1"/>
  <c r="S87" i="38"/>
  <c r="O92" i="38"/>
  <c r="M138" i="38"/>
  <c r="R223" i="38"/>
  <c r="M107" i="38"/>
  <c r="C225" i="38"/>
  <c r="G225" i="38" s="1"/>
  <c r="N233" i="38" s="1"/>
  <c r="Q233" i="38" s="1"/>
  <c r="C265" i="38"/>
  <c r="G265" i="38" s="1"/>
  <c r="N271" i="38" s="1"/>
  <c r="Q271" i="38" s="1"/>
  <c r="S60" i="38"/>
  <c r="R291" i="38"/>
  <c r="P291" i="38"/>
  <c r="M291" i="38"/>
  <c r="R26" i="38"/>
  <c r="P26" i="38"/>
  <c r="R20" i="38"/>
  <c r="P20" i="38"/>
  <c r="M20" i="38"/>
  <c r="R8" i="38"/>
  <c r="P8" i="38"/>
  <c r="M26" i="38"/>
  <c r="P14" i="38"/>
  <c r="R14" i="38"/>
  <c r="M8" i="38"/>
  <c r="Q122" i="38"/>
  <c r="O122" i="38"/>
  <c r="M122" i="38"/>
  <c r="M14" i="38"/>
  <c r="R66" i="38"/>
  <c r="P66" i="38"/>
  <c r="M92" i="38"/>
  <c r="Q101" i="38"/>
  <c r="S101" i="38" s="1"/>
  <c r="Q154" i="38"/>
  <c r="O8" i="38"/>
  <c r="O14" i="38"/>
  <c r="O20" i="38"/>
  <c r="O26" i="38"/>
  <c r="O66" i="38"/>
  <c r="P138" i="38"/>
  <c r="P169" i="38"/>
  <c r="O291" i="38"/>
  <c r="M184" i="38"/>
  <c r="M223" i="38"/>
  <c r="M229" i="38"/>
  <c r="P122" i="38"/>
  <c r="O184" i="38"/>
  <c r="O223" i="38"/>
  <c r="O229" i="38"/>
  <c r="Q334" i="38" l="1"/>
  <c r="G319" i="38"/>
  <c r="N321" i="38" s="1"/>
  <c r="Q321" i="38" s="1"/>
  <c r="E319" i="38"/>
  <c r="K319" i="38" s="1"/>
  <c r="O319" i="38" s="1"/>
  <c r="N323" i="38" s="1"/>
  <c r="Q323" i="38" s="1"/>
  <c r="G202" i="38"/>
  <c r="N204" i="38" s="1"/>
  <c r="Q204" i="38" s="1"/>
  <c r="Q219" i="38" s="1"/>
  <c r="C124" i="38"/>
  <c r="E124" i="38" s="1"/>
  <c r="K124" i="38" s="1"/>
  <c r="E259" i="38"/>
  <c r="K259" i="38" s="1"/>
  <c r="O259" i="38" s="1"/>
  <c r="N269" i="38" s="1"/>
  <c r="Q269" i="38" s="1"/>
  <c r="E68" i="38"/>
  <c r="K68" i="38" s="1"/>
  <c r="O68" i="38" s="1"/>
  <c r="N73" i="38" s="1"/>
  <c r="Q73" i="38" s="1"/>
  <c r="Q88" i="38" s="1"/>
  <c r="E186" i="38"/>
  <c r="K186" i="38" s="1"/>
  <c r="O186" i="38" s="1"/>
  <c r="N191" i="38" s="1"/>
  <c r="Q191" i="38" s="1"/>
  <c r="G186" i="38"/>
  <c r="N189" i="38" s="1"/>
  <c r="Q189" i="38" s="1"/>
  <c r="E109" i="38"/>
  <c r="K109" i="38" s="1"/>
  <c r="O109" i="38" s="1"/>
  <c r="N113" i="38" s="1"/>
  <c r="Q113" i="38" s="1"/>
  <c r="Q118" i="38" s="1"/>
  <c r="Q146" i="38"/>
  <c r="S147" i="38" s="1"/>
  <c r="C140" i="38"/>
  <c r="G140" i="38" s="1"/>
  <c r="N142" i="38" s="1"/>
  <c r="Q142" i="38" s="1"/>
  <c r="Q130" i="38"/>
  <c r="S131" i="38" s="1"/>
  <c r="E293" i="38"/>
  <c r="K293" i="38" s="1"/>
  <c r="O293" i="38" s="1"/>
  <c r="N297" i="38" s="1"/>
  <c r="Q297" i="38" s="1"/>
  <c r="Q312" i="38" s="1"/>
  <c r="E171" i="38"/>
  <c r="K171" i="38" s="1"/>
  <c r="O171" i="38" s="1"/>
  <c r="N175" i="38" s="1"/>
  <c r="Q175" i="38" s="1"/>
  <c r="Q180" i="38" s="1"/>
  <c r="G94" i="38"/>
  <c r="N96" i="38" s="1"/>
  <c r="Q96" i="38" s="1"/>
  <c r="Q103" i="38" s="1"/>
  <c r="E156" i="38"/>
  <c r="K156" i="38" s="1"/>
  <c r="O156" i="38" s="1"/>
  <c r="N160" i="38" s="1"/>
  <c r="Q160" i="38" s="1"/>
  <c r="E22" i="38"/>
  <c r="K22" i="38" s="1"/>
  <c r="O22" i="38" s="1"/>
  <c r="N40" i="38" s="1"/>
  <c r="Q40" i="38" s="1"/>
  <c r="E231" i="38"/>
  <c r="K231" i="38" s="1"/>
  <c r="O231" i="38" s="1"/>
  <c r="N239" i="38" s="1"/>
  <c r="Q239" i="38" s="1"/>
  <c r="E265" i="38"/>
  <c r="K265" i="38" s="1"/>
  <c r="O265" i="38" s="1"/>
  <c r="N273" i="38" s="1"/>
  <c r="Q273" i="38" s="1"/>
  <c r="E225" i="38"/>
  <c r="K225" i="38" s="1"/>
  <c r="O225" i="38" s="1"/>
  <c r="N235" i="38" s="1"/>
  <c r="Q235" i="38" s="1"/>
  <c r="E16" i="38"/>
  <c r="K16" i="38" s="1"/>
  <c r="O16" i="38" s="1"/>
  <c r="N36" i="38" s="1"/>
  <c r="Q36" i="38" s="1"/>
  <c r="E28" i="38"/>
  <c r="K28" i="38" s="1"/>
  <c r="O28" i="38" s="1"/>
  <c r="N44" i="38" s="1"/>
  <c r="Q44" i="38" s="1"/>
  <c r="E10" i="38"/>
  <c r="Q94" i="38"/>
  <c r="Q202" i="38"/>
  <c r="Q328" i="38" l="1"/>
  <c r="Q319" i="38"/>
  <c r="G124" i="38"/>
  <c r="N126" i="38" s="1"/>
  <c r="Q126" i="38" s="1"/>
  <c r="E140" i="38"/>
  <c r="K140" i="38" s="1"/>
  <c r="O140" i="38" s="1"/>
  <c r="N144" i="38" s="1"/>
  <c r="Q144" i="38" s="1"/>
  <c r="Q149" i="38" s="1"/>
  <c r="Q287" i="38"/>
  <c r="Q225" i="38"/>
  <c r="Q109" i="38"/>
  <c r="Q253" i="38"/>
  <c r="Q231" i="38"/>
  <c r="Q196" i="38"/>
  <c r="T60" i="38"/>
  <c r="Q16" i="38"/>
  <c r="K10" i="38"/>
  <c r="O10" i="38" s="1"/>
  <c r="N32" i="38" s="1"/>
  <c r="Q32" i="38" s="1"/>
  <c r="Q61" i="38" s="1"/>
  <c r="Q293" i="38"/>
  <c r="Q68" i="38"/>
  <c r="Q156" i="38"/>
  <c r="Q165" i="38" s="1"/>
  <c r="Q259" i="38"/>
  <c r="Q171" i="38"/>
  <c r="O124" i="38"/>
  <c r="N128" i="38" s="1"/>
  <c r="Q128" i="38" s="1"/>
  <c r="Q28" i="38"/>
  <c r="Q265" i="38"/>
  <c r="Q22" i="38"/>
  <c r="Q186" i="38"/>
  <c r="Q133" i="38" l="1"/>
  <c r="Q140" i="38"/>
  <c r="Q10" i="38"/>
  <c r="Q124" i="38"/>
  <c r="A509" i="28" l="1"/>
  <c r="A13" i="12" s="1"/>
  <c r="G462" i="28" l="1"/>
  <c r="G461" i="28"/>
  <c r="G479" i="28"/>
  <c r="G478" i="28"/>
  <c r="G485" i="28"/>
  <c r="G484" i="28"/>
  <c r="G483" i="28"/>
  <c r="G476" i="28"/>
  <c r="G475" i="28"/>
  <c r="G459" i="28"/>
  <c r="G458" i="28"/>
  <c r="G456" i="28"/>
  <c r="G455" i="28"/>
  <c r="G481" i="28" l="1"/>
  <c r="G464" i="28"/>
  <c r="G486" i="28"/>
  <c r="G487" i="28" l="1"/>
  <c r="E13" i="12" s="1"/>
  <c r="A508" i="28"/>
  <c r="A12" i="12" s="1"/>
  <c r="A507" i="28"/>
  <c r="A11" i="12" s="1"/>
  <c r="G448" i="28" l="1"/>
  <c r="G447" i="28"/>
  <c r="G446" i="28"/>
  <c r="G449" i="28" l="1"/>
  <c r="G468" i="28" l="1"/>
  <c r="G467" i="28"/>
  <c r="G466" i="28"/>
  <c r="G469" i="28" l="1"/>
  <c r="G470" i="28" s="1"/>
  <c r="E11" i="12" l="1"/>
  <c r="H11" i="12" s="1"/>
  <c r="H13" i="12"/>
  <c r="E12" i="12"/>
  <c r="H12" i="12" l="1"/>
  <c r="A22" i="12" l="1"/>
  <c r="A438" i="28" l="1"/>
  <c r="A439" i="28" s="1"/>
  <c r="A440" i="28" s="1"/>
  <c r="A441" i="28" s="1"/>
  <c r="A442" i="28" s="1"/>
  <c r="A443" i="28" s="1"/>
  <c r="A446" i="28" s="1"/>
  <c r="A447" i="28" s="1"/>
  <c r="A448" i="28" s="1"/>
  <c r="A455" i="28" s="1"/>
  <c r="A456" i="28" s="1"/>
  <c r="A458" i="28" s="1"/>
  <c r="A459" i="28" s="1"/>
  <c r="A461" i="28" s="1"/>
  <c r="A462" i="28" s="1"/>
  <c r="A463" i="28" l="1"/>
  <c r="A466" i="28" s="1"/>
  <c r="A467" i="28" s="1"/>
  <c r="A468" i="28" s="1"/>
  <c r="A475" i="28" s="1"/>
  <c r="A476" i="28" s="1"/>
  <c r="A478" i="28" s="1"/>
  <c r="A479" i="28" s="1"/>
  <c r="A480" i="28" l="1"/>
  <c r="A483" i="28" s="1"/>
  <c r="A484" i="28" s="1"/>
  <c r="A485" i="28" s="1"/>
  <c r="A492" i="28" s="1"/>
  <c r="A493" i="28" s="1"/>
  <c r="A495" i="28" s="1"/>
  <c r="A496" i="28" s="1"/>
  <c r="A497" i="28" s="1"/>
  <c r="A500" i="28" s="1"/>
  <c r="A501" i="28" s="1"/>
  <c r="A502" i="28" s="1"/>
</calcChain>
</file>

<file path=xl/sharedStrings.xml><?xml version="1.0" encoding="utf-8"?>
<sst xmlns="http://schemas.openxmlformats.org/spreadsheetml/2006/main" count="1859" uniqueCount="300">
  <si>
    <t>QTY</t>
  </si>
  <si>
    <t>MANUFACTURER</t>
  </si>
  <si>
    <t>MODEL</t>
  </si>
  <si>
    <t>DESCRIPTION</t>
  </si>
  <si>
    <t>Integration</t>
  </si>
  <si>
    <t>Labor</t>
  </si>
  <si>
    <t>Integration Labor</t>
  </si>
  <si>
    <t>Material</t>
  </si>
  <si>
    <t>Integration Material</t>
  </si>
  <si>
    <t>Travel</t>
  </si>
  <si>
    <t>Integration Travel</t>
  </si>
  <si>
    <t>EXTENDED</t>
  </si>
  <si>
    <t>TOTAL</t>
  </si>
  <si>
    <t>SUB-TOTAL</t>
  </si>
  <si>
    <t>FINANCIAL SUMMARY</t>
  </si>
  <si>
    <t>SUMMARY</t>
  </si>
  <si>
    <t>GENERAL DESCRIPTION</t>
  </si>
  <si>
    <t>INVENTORY ITEM</t>
  </si>
  <si>
    <t>GRAND-TOTAL (IDENTIFIED OPTIONS)</t>
  </si>
  <si>
    <t xml:space="preserve">LED SPECIFICATIONS                                                                                                                                                                     </t>
  </si>
  <si>
    <t>PITCH (mm)</t>
  </si>
  <si>
    <t>PITCH (INCH)</t>
  </si>
  <si>
    <t>BLOCK MATRIX</t>
  </si>
  <si>
    <t>PIXELS/BLOCK</t>
  </si>
  <si>
    <t>FACTOR</t>
  </si>
  <si>
    <t>PIXEL MATRIX</t>
  </si>
  <si>
    <t>PIXELS/SCREEN</t>
  </si>
  <si>
    <t>4:3 RATIO</t>
  </si>
  <si>
    <t>16:9 RATIO</t>
  </si>
  <si>
    <t>FEET</t>
  </si>
  <si>
    <t>SQ. FT./UNIT</t>
  </si>
  <si>
    <t>TOTAL SQ. FT.</t>
  </si>
  <si>
    <t>COST/UNIT</t>
  </si>
  <si>
    <t>UNITS</t>
  </si>
  <si>
    <t>COST/FT</t>
  </si>
  <si>
    <t>TOTAL LED COST</t>
  </si>
  <si>
    <t>PROCESSING</t>
  </si>
  <si>
    <t>SHIPPING</t>
  </si>
  <si>
    <t>TOTAL COST</t>
  </si>
  <si>
    <t>SHIPPING (SEA)</t>
  </si>
  <si>
    <t>INSTALLATION</t>
  </si>
  <si>
    <t>ELECTRICAL AND DATA (DISTRIBUTION)</t>
  </si>
  <si>
    <t>BROADCAST CABLING</t>
  </si>
  <si>
    <t>UNIT</t>
  </si>
  <si>
    <t>REF</t>
  </si>
  <si>
    <t>BROADCAST SUMMARY</t>
  </si>
  <si>
    <t>BASE BID SUBTOTAL</t>
  </si>
  <si>
    <t>TVRP</t>
  </si>
  <si>
    <t xml:space="preserve"> </t>
  </si>
  <si>
    <t>Installation , Material &amp; Labor</t>
  </si>
  <si>
    <t>Integration Subtotal</t>
  </si>
  <si>
    <t>.</t>
  </si>
  <si>
    <t>Enclosure (JBT)</t>
  </si>
  <si>
    <t>Single Mode Fiber Connection (12 Strand Single Mode)</t>
  </si>
  <si>
    <t>FOH</t>
  </si>
  <si>
    <t>Audio Connection (48 pairs of Audio Tie Lines)</t>
  </si>
  <si>
    <t>Single Mode Fiber Connection  (48 Strand Single Mode)</t>
  </si>
  <si>
    <t>Joseph Electronics</t>
  </si>
  <si>
    <t>REMOVAL AND DISPOSAL OF EXISTING</t>
  </si>
  <si>
    <t>STEEL FABRICATION AND DELIVERY</t>
  </si>
  <si>
    <t>STRUCTURAL ASSEMBLY</t>
  </si>
  <si>
    <t>COMPONENT INSTALLATION</t>
  </si>
  <si>
    <t>TRIM, FLASHING AND FINISHES</t>
  </si>
  <si>
    <t>ENGINEERING, PERMITS AND FEES</t>
  </si>
  <si>
    <t>JBT-002 Subtotal</t>
  </si>
  <si>
    <t>JBT-004 Subtotal</t>
  </si>
  <si>
    <t>JBT-005 Subtotal</t>
  </si>
  <si>
    <t>JBT-001 Subtotal</t>
  </si>
  <si>
    <t>JBT-007 Subtotal</t>
  </si>
  <si>
    <t>JBT-008 Subtotal</t>
  </si>
  <si>
    <t>JBT-009 Subtotal</t>
  </si>
  <si>
    <t>JBT-010 Subtotal</t>
  </si>
  <si>
    <t>JBT-011 Subtotal</t>
  </si>
  <si>
    <t>JBT-012 Subtotal</t>
  </si>
  <si>
    <t>JBT-013 Subtotal</t>
  </si>
  <si>
    <t>JBT-014 Subtotal</t>
  </si>
  <si>
    <t>JBT-015 Subtotal</t>
  </si>
  <si>
    <t>JBT-016 Subtotal</t>
  </si>
  <si>
    <t>JBT-017 Subtotal</t>
  </si>
  <si>
    <t>JBT-018 Subtotal</t>
  </si>
  <si>
    <t>JBT-019 Subtotal</t>
  </si>
  <si>
    <t>JBT-020 Subtotal</t>
  </si>
  <si>
    <t>JBT-021 Subtotal</t>
  </si>
  <si>
    <t>JBT-022 Subtotal</t>
  </si>
  <si>
    <t>JBT-023 Subtotal</t>
  </si>
  <si>
    <t>JBT-024 Subtotal</t>
  </si>
  <si>
    <t>JBT-025 Subtotal</t>
  </si>
  <si>
    <t>JBT-026 Subtotal</t>
  </si>
  <si>
    <t>3.1</t>
  </si>
  <si>
    <t>3.2</t>
  </si>
  <si>
    <t>3.3</t>
  </si>
  <si>
    <t>SCORING/SCORING INTERFACE</t>
  </si>
  <si>
    <t>HEAVY EQUIPMENT RENTAL (CRANES, FORKLIFTS…ETC.)</t>
  </si>
  <si>
    <t>UNDERBELLY LOGO</t>
  </si>
  <si>
    <t>SIGNAGE AFFINITY BRANDING</t>
  </si>
  <si>
    <t>STORING AND STAGING</t>
  </si>
  <si>
    <t>INTEGRATION/BROADCAST ENGINEERING</t>
  </si>
  <si>
    <t>ADMINISTRATIVE AND LEGAL</t>
  </si>
  <si>
    <t>Total Sq Ft LED</t>
  </si>
  <si>
    <t>PROFESSIONAL FEES</t>
  </si>
  <si>
    <t>DISPLAY 6mm LED</t>
  </si>
  <si>
    <t xml:space="preserve">  </t>
  </si>
  <si>
    <t>10mm LED</t>
  </si>
  <si>
    <t>ELECTRICAL</t>
  </si>
  <si>
    <t>OUTDOOR PEDASTAL LED 2.1B</t>
  </si>
  <si>
    <t xml:space="preserve"> LED DISPLAY 10MM</t>
  </si>
  <si>
    <t xml:space="preserve"> LED RIBBON  10mm</t>
  </si>
  <si>
    <t>EXTERIOR FEATURE LED 2.3 - ALTERNATE</t>
  </si>
  <si>
    <t xml:space="preserve"> LED RING 10mm</t>
  </si>
  <si>
    <t>STATIC SIGNAGE</t>
  </si>
  <si>
    <t>6mm LED</t>
  </si>
  <si>
    <t xml:space="preserve">CONTINUOUS TOP RIBBON BOARD </t>
  </si>
  <si>
    <t>CENTER HUNG REPLACEMENT</t>
  </si>
  <si>
    <t xml:space="preserve">PRIMARY DISPLAYS </t>
  </si>
  <si>
    <t xml:space="preserve">UNDERBELLY DISPLAYS </t>
  </si>
  <si>
    <t>UNDERBELLY DISPLAY-</t>
  </si>
  <si>
    <t>LED FANGS</t>
  </si>
  <si>
    <t xml:space="preserve"> END ZONE TOP RIBBON BOARD</t>
  </si>
  <si>
    <t xml:space="preserve">LED COLUMNS </t>
  </si>
  <si>
    <t>LOWER SIDES RIBBON BOARD</t>
  </si>
  <si>
    <t>STEPPED END ZONE BOTTOM RIBBON BOARD</t>
  </si>
  <si>
    <t>TOP VOMITORY ENTRY DISPLAYS (NEW)</t>
  </si>
  <si>
    <t xml:space="preserve">EVENT LEVEL VOMITORY ENTRY DISPLAYS </t>
  </si>
  <si>
    <t xml:space="preserve">BROADWAY EXTERIOR LED SIGNAGE </t>
  </si>
  <si>
    <t>4 mm LED Total 6 displays</t>
  </si>
  <si>
    <t>Installed</t>
  </si>
  <si>
    <t>LEXUS LOUNGE</t>
  </si>
  <si>
    <t>1.5mm LED</t>
  </si>
  <si>
    <t xml:space="preserve">NORTH EXTERIOR LED </t>
  </si>
  <si>
    <t xml:space="preserve">SIGNAGE </t>
  </si>
  <si>
    <t>SUBWAY SIGNAGE</t>
  </si>
  <si>
    <t>REMOVAL AND DISPOSAL</t>
  </si>
  <si>
    <t>FOUNDATIONS</t>
  </si>
  <si>
    <t>BRIDGESTONE BRANDING</t>
  </si>
  <si>
    <t>6mm LED - total of 5 displays</t>
  </si>
  <si>
    <t>MAIN CONCOURSE  18 INDIVIDUAL DISPLAYS</t>
  </si>
  <si>
    <t>LOCKER ROOM DISPLAY</t>
  </si>
  <si>
    <t>MARQUEE LARGE</t>
  </si>
  <si>
    <t>MARQUEE Medium</t>
  </si>
  <si>
    <t>MARQUEE REPALCEMENT</t>
  </si>
  <si>
    <t xml:space="preserve">Middle Atlantic </t>
  </si>
  <si>
    <t>MW-LVRD-44</t>
  </si>
  <si>
    <t>Vented Rear Door</t>
  </si>
  <si>
    <t>MW-4QFT-FC</t>
  </si>
  <si>
    <t>Fan Top</t>
  </si>
  <si>
    <t>LF-ISO</t>
  </si>
  <si>
    <t>Leveling Feet, Isolating (Set of 4)</t>
  </si>
  <si>
    <t>PDT-1220C-NS</t>
  </si>
  <si>
    <t>Power Strip, 12 Outlet, 20A</t>
  </si>
  <si>
    <t>LACE-P</t>
  </si>
  <si>
    <t>Racks Subtotal</t>
  </si>
  <si>
    <t>JBT-027 Subtotal</t>
  </si>
  <si>
    <t>JBT-028 Subtotal</t>
  </si>
  <si>
    <t>STADIUM JBT SYSTEM</t>
  </si>
  <si>
    <t>STADIUM JBT SYSTEM SUBTOTAL</t>
  </si>
  <si>
    <t>Clark Wire &amp; Cable</t>
  </si>
  <si>
    <t>(12) strand single mode plate with "ST" connections. Metal dust caps are attached with rear mount ring and use coated stainless steel aircraft cable lanyards. Fully enclosed box</t>
  </si>
  <si>
    <t>X-FB1-STSM-12</t>
  </si>
  <si>
    <t>CWF-D024SMRIOA</t>
  </si>
  <si>
    <t>24F SM I/O DIST-RISER-IA rated for indoor or outdoor applications</t>
  </si>
  <si>
    <t>HFC3DBR</t>
  </si>
  <si>
    <t xml:space="preserve">3CH SMPTE-CMR DIRECT BURIAL. Riser rated, Water Blocking Tape Barrier. </t>
  </si>
  <si>
    <t>X-MPAS-I-3P-2TS</t>
  </si>
  <si>
    <t>Audio Connection (12 pair Audio / Parrell Male-Female XLRs)</t>
  </si>
  <si>
    <t>X-DT12-PANEL-1F</t>
  </si>
  <si>
    <t>2RU PARALLEL XLR PANEL W/DT12 FEMALE. Dust cap included.</t>
  </si>
  <si>
    <t>712DBR</t>
  </si>
  <si>
    <t>22G 12CH ANALOG AUDIO CMR DB Riser rated, Direct burial cable.</t>
  </si>
  <si>
    <t>JBT222212-PC-S-L-H-S-3</t>
  </si>
  <si>
    <t>10RU Recessed or Surface Mounted Junction Box w/ Cable Passthrough. Split doors. Handles with Keylock on top door. Stainless Steel</t>
  </si>
  <si>
    <t>JBT-001 HIGH HOME</t>
  </si>
  <si>
    <t>2RU MOD 3POS SMPTE PLG/2POS TRIAX JACK SPL ENC CUST.  SMPTE splice box angled IN. loaded with 3 FXW Plug tails and 2 Triax jacks. All splice accessories and mating hard ward included.</t>
  </si>
  <si>
    <t>Kings</t>
  </si>
  <si>
    <t>7702-4</t>
  </si>
  <si>
    <t>Triax Bulkhead Front Mount F Chassis Mount Crimp Connector for Belden 8233 + Mount Plate</t>
  </si>
  <si>
    <t>JBT-002 LOW HOME</t>
  </si>
  <si>
    <t>SMPTE Fiber Connection (3-SMPTE) and (2) TRIAX re-terminations</t>
  </si>
  <si>
    <t>JBT-004 MID 1ST</t>
  </si>
  <si>
    <t>JBT-005 HIGH 1ST</t>
  </si>
  <si>
    <t>JBT-007 MID 3RD</t>
  </si>
  <si>
    <t>JBT-008 HIGH 3RD</t>
  </si>
  <si>
    <t>JBT-009 CENTER FIELD</t>
  </si>
  <si>
    <t xml:space="preserve">JBT-010 CENTER FIELD-R </t>
  </si>
  <si>
    <t>JBT-011 LEFT FOUL POLE</t>
  </si>
  <si>
    <t>JBT-012 RIGHT FOUL POLE</t>
  </si>
  <si>
    <t>JBT-013 LEFT LOWER ALLEY</t>
  </si>
  <si>
    <t>JBT-014 RIGHT LOWER ALLEY</t>
  </si>
  <si>
    <t xml:space="preserve">JBT-015 HOME BROADCAST </t>
  </si>
  <si>
    <t xml:space="preserve">JBT-016 AWAY BROADCAST </t>
  </si>
  <si>
    <t>JBT-017 HOME RADIO</t>
  </si>
  <si>
    <t>JBT-018 AWAY RADIO</t>
  </si>
  <si>
    <t xml:space="preserve">JBT-019 NATIONAL BROADCAST </t>
  </si>
  <si>
    <t>MRK-44-36</t>
  </si>
  <si>
    <t>MRK Series Rack, 44RU, 36"D - Without Rear Door</t>
  </si>
  <si>
    <t>SPN-44-36</t>
  </si>
  <si>
    <t>Side Panels, 44RU, 36" D Racks</t>
  </si>
  <si>
    <t>Lace Strip, 44RU, w/ Round Holes, 6pc.</t>
  </si>
  <si>
    <t>JBT-029 Subtotal</t>
  </si>
  <si>
    <t>JBT-020 HOME DUGOUT</t>
  </si>
  <si>
    <t>JBT-021 HOME BULLPEN</t>
  </si>
  <si>
    <t>JBT-023 AWAY BULLPEN</t>
  </si>
  <si>
    <t>JBT-024 PREMIUM SUITE LF</t>
  </si>
  <si>
    <t>JBT-025 PREMIUM SUITE RF</t>
  </si>
  <si>
    <t>JBT-026 HOME LOCKER ROOM</t>
  </si>
  <si>
    <t>JBT-027 HOME VIDEO</t>
  </si>
  <si>
    <t>JBT-028 AWAY LOCKER ROOM</t>
  </si>
  <si>
    <t>JBT-029 AWAY VIDEO</t>
  </si>
  <si>
    <t>TRUCK DOCK RACKS</t>
  </si>
  <si>
    <t>TRUCK DOCK PANELS</t>
  </si>
  <si>
    <t>Truck Dock Panels Subtotal</t>
  </si>
  <si>
    <t>X-DT12-PANEL-1M</t>
  </si>
  <si>
    <t>2RU XLR PANEL PARALLEL W/DT12 MALE</t>
  </si>
  <si>
    <t>Triax Tri-Loc Male Cable End for Belden 8233</t>
  </si>
  <si>
    <t>TRUCK DOCK TO TOC</t>
  </si>
  <si>
    <t>TRUCK DOCK TO FOH RACK</t>
  </si>
  <si>
    <t>TRUCK DOC TO FOH Subtotal</t>
  </si>
  <si>
    <t>TRUCK DOCK TO TOC Subtotal</t>
  </si>
  <si>
    <t>JBT-022  AWAY DUGOUT</t>
  </si>
  <si>
    <t>CWF-D048SMRIOA</t>
  </si>
  <si>
    <t>48F SM I/O DIST-RISER-IA rated for indoor or outdoor applications</t>
  </si>
  <si>
    <t>SMPTE Fiber Connection (4-SMPTE Connections to TOC)</t>
  </si>
  <si>
    <t>TRUCK DOCK TO TOC SUBTOTAL</t>
  </si>
  <si>
    <t>TRUCK DOCK TO FOH RACK SUBTOTAL</t>
  </si>
  <si>
    <t xml:space="preserve">Includes (48) strands of Single Mode Fiber, (48) Pairs of Audio. </t>
  </si>
  <si>
    <t xml:space="preserve">Includes (48) strands of Single Mode Fiber, (4) SMPTE Fiber, (48) Pairs of Audio. </t>
  </si>
  <si>
    <t>Single Mode Fiber Connection (48 Strand Single Mode)</t>
  </si>
  <si>
    <t>X-MPAS-I-6P</t>
  </si>
  <si>
    <t>2RU MOD 6POS SMPTE PLG ENC</t>
  </si>
  <si>
    <t xml:space="preserve">SMPTE Fiber Connection (3-SMPTE) </t>
  </si>
  <si>
    <t>2RU MOD 6POS SMPTE PLG SPL ENC</t>
  </si>
  <si>
    <t>X-MPAS8-O-8TS</t>
  </si>
  <si>
    <t>2RU MOD 8 POS TRIAX SOCKETS</t>
  </si>
  <si>
    <t>HOM</t>
  </si>
  <si>
    <t xml:space="preserve">7705-1 </t>
  </si>
  <si>
    <t>TBD</t>
  </si>
  <si>
    <t>BLANK PLATE FOR 8POS 2RU PANEL</t>
  </si>
  <si>
    <t>TRIAX Connection (8-TRIAX PER PANEL)</t>
  </si>
  <si>
    <t xml:space="preserve"> WISCONSIN PROFESSIONAL BASEBALL PARK DISTRICT</t>
  </si>
  <si>
    <t xml:space="preserve">AMERICAN FAMILY FIELD </t>
  </si>
  <si>
    <t>1.0 BROADCAST CABLING</t>
  </si>
  <si>
    <t>JBT-030 AUX BROADCAST TV/RADIO (Addendum 1)</t>
  </si>
  <si>
    <t>JBT-030 Subtotal</t>
  </si>
  <si>
    <t>JBT-031 SPARE/GM BOOTH (Addendum 1)</t>
  </si>
  <si>
    <t>JBT-031 Subtotal</t>
  </si>
  <si>
    <t>JBT-32 AUXILIARY RADIO (Addendum 1)</t>
  </si>
  <si>
    <t>JBT-032 Subtotal</t>
  </si>
  <si>
    <t>TRUCK DOCK TOTRANSMISSION SUBTOTAL</t>
  </si>
  <si>
    <t>3.4</t>
  </si>
  <si>
    <t>7.25.24</t>
  </si>
  <si>
    <t>BID FORM  AFF24-1476 - ADENDUM 1</t>
  </si>
  <si>
    <t>Addendum 1</t>
  </si>
  <si>
    <t>OPTION 1 - TRUCK DOCK TO TOC CONNECTIVITY</t>
  </si>
  <si>
    <t>MultiDyne</t>
  </si>
  <si>
    <t>"Remote" Side 12G HoneyBadger (5 RU)</t>
  </si>
  <si>
    <t>HB-DC-DBL-12G-AB-ST2</t>
  </si>
  <si>
    <t>Option 1 - TVRP to TOC Subtotal</t>
  </si>
  <si>
    <t>OPTION 2 - TRUCK DOCK QC STATION</t>
  </si>
  <si>
    <t>Marshall</t>
  </si>
  <si>
    <t>ML-702</t>
  </si>
  <si>
    <t>Dual 7" LCD Rackmount Monitor (3 RU)</t>
  </si>
  <si>
    <t>AR-DM51-B</t>
  </si>
  <si>
    <t>16 Channel Audio Monitor with Built-in Preview Screen (SDI)</t>
  </si>
  <si>
    <t>Telestream</t>
  </si>
  <si>
    <t>MPS-100</t>
  </si>
  <si>
    <t xml:space="preserve">PRISM, MPS-100; 3RU  half rack, short depth, SDI Waveform Monitor base unit with integrated touchscreen </t>
  </si>
  <si>
    <t>PWR-CORD-NA- S15</t>
  </si>
  <si>
    <t>North America Power Cord, Straight 15A</t>
  </si>
  <si>
    <t>MPS-RACK</t>
  </si>
  <si>
    <t>PRISM MPS model, Rack mounting kit with USB cables (not for use with MPD Models)</t>
  </si>
  <si>
    <t>Option 2 -TVRP QC STATION Subtotal</t>
  </si>
  <si>
    <t>"Control Room" Side 12G HoneyBadger (5 RU)</t>
  </si>
  <si>
    <t>Riedel</t>
  </si>
  <si>
    <t>RSP-2318</t>
  </si>
  <si>
    <t>19" / 1RU SmartPanel Platform with 18 keys</t>
  </si>
  <si>
    <t>RSP-2318-APP-BASIC</t>
  </si>
  <si>
    <t>BASIC Intercom App for the RSP-2318 and DSP-2312</t>
  </si>
  <si>
    <t>MIC-30</t>
  </si>
  <si>
    <t>Electret microphone for Intercom/Performer panels | cardioid | length: 30cm</t>
  </si>
  <si>
    <t>PRO-D1(XLR4F)</t>
  </si>
  <si>
    <t>Medium-weight headset; rotatable boom for left or right side use; comfortable; high-quality single-earpiece headset; dynamic microphone (hyper-cardioid); 4-pin XLR-female connector</t>
  </si>
  <si>
    <t>Evertz</t>
  </si>
  <si>
    <t>CP-1040E</t>
  </si>
  <si>
    <t xml:space="preserve">1RU, rack width router control and 40 LCD programmable buttons.  Requires MAGNUM ROUTER CONTROL.  </t>
  </si>
  <si>
    <t>V-LCD173HR</t>
  </si>
  <si>
    <t xml:space="preserve">17.3" Professional LCD Rack Mount </t>
  </si>
  <si>
    <t xml:space="preserve"> AUX RADIO</t>
  </si>
  <si>
    <t>TRUCK DOCK TO TRANSMISSION ROOM (ADDEDNUM 1)</t>
  </si>
  <si>
    <t>OPTIONS (ADENDUM 1)</t>
  </si>
  <si>
    <t>AU</t>
  </si>
  <si>
    <t>OPTION-1 TOC INTERCONNECT</t>
  </si>
  <si>
    <t>OPT-1</t>
  </si>
  <si>
    <t>Adds the MultiDyne Honeybadger Fiber Interconnect</t>
  </si>
  <si>
    <t>OPTION-2 QC STATION</t>
  </si>
  <si>
    <t>OPT2</t>
  </si>
  <si>
    <t>Adds a QC Station to the Interconnect Racks</t>
  </si>
  <si>
    <t>BID</t>
  </si>
  <si>
    <t>COST ACCURACY</t>
  </si>
  <si>
    <t>SUB-TOTAL COST</t>
  </si>
  <si>
    <t>BIDDING CONTRACTORS ARE REQUIRED TO VERIFY ALL FORMULAS AND CALCULATIONS.</t>
  </si>
  <si>
    <t>This accounts for (30) JBT locations, this includes the removal of the old cable with the exception of the Triax, The Triax will be re-terminated with new connections of each side. Included in a new 12 RU JBT box, (12) strands of Single Mode Fiber, (3) SMPTE Fiber, (12) Pairs of audio terminated parallel Male/Female with the addition of a DT12 on the Truck Bay side and (7) New Racks for Interconnect Room.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</si>
</sst>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&quot;$&quot;* #,##0_);_(&quot;$&quot;* \(#,##0\);_(&quot;$&quot;* &quot;-&quot;??_);_(@_)"/>
    <numFmt numFmtId="167" formatCode="_-* #,##0.00_-;\-* #,##0.00_-;_-* &quot;-&quot;??_-;_-@_-"/>
    <numFmt numFmtId="168" formatCode="_-* #,##0_-;\-* #,##0_-;_-* &quot;-&quot;_-;_-@_-"/>
    <numFmt numFmtId="169" formatCode="_-&quot;£&quot;* #,##0_-;\-&quot;£&quot;* #,##0_-;_-&quot;£&quot;* &quot;-&quot;_-;_-@_-"/>
    <numFmt numFmtId="170" formatCode="_-&quot;£&quot;* #,##0.00_-;\-&quot;£&quot;* #,##0.00_-;_-&quot;£&quot;* &quot;-&quot;??_-;_-@_-"/>
    <numFmt numFmtId="171" formatCode="0.00_)"/>
    <numFmt numFmtId="172" formatCode="_(\$* #,##0.00_);_(\$* \(#,##0.00\);_(\$* \-??_);_(@_)"/>
    <numFmt numFmtId="173" formatCode="&quot;$&quot;#,##0.00\ ;\(&quot;$&quot;#,##0.00\)"/>
    <numFmt numFmtId="174" formatCode="&quot;$&quot;#,##0\ ;\(&quot;$&quot;#,##0\)"/>
  </numFmts>
  <fonts count="1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Arial"/>
      <family val="2"/>
    </font>
    <font>
      <sz val="9"/>
      <color theme="1"/>
      <name val="Century Gothic"/>
      <family val="2"/>
    </font>
    <font>
      <sz val="9"/>
      <color indexed="8"/>
      <name val="Century Gothic"/>
      <family val="2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2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7"/>
      <name val="Calibri"/>
      <family val="2"/>
      <scheme val="minor"/>
    </font>
    <font>
      <b/>
      <sz val="7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20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</font>
    <font>
      <sz val="6"/>
      <color theme="0"/>
      <name val="Calibri"/>
      <family val="2"/>
    </font>
    <font>
      <sz val="9"/>
      <name val="Calibri"/>
      <family val="2"/>
    </font>
    <font>
      <sz val="6"/>
      <color indexed="9"/>
      <name val="Calibri"/>
      <family val="2"/>
    </font>
    <font>
      <sz val="8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2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6"/>
      <color theme="0"/>
      <name val="Calibri"/>
      <family val="2"/>
      <scheme val="minor"/>
    </font>
    <font>
      <sz val="6"/>
      <color indexed="9"/>
      <name val="Calibri"/>
      <family val="2"/>
      <scheme val="minor"/>
    </font>
    <font>
      <b/>
      <sz val="6"/>
      <name val="Calibri"/>
      <family val="2"/>
      <scheme val="minor"/>
    </font>
    <font>
      <sz val="8"/>
      <name val="Arial"/>
      <family val="2"/>
    </font>
    <font>
      <sz val="10"/>
      <color theme="1"/>
      <name val="Arial"/>
      <family val="2"/>
    </font>
    <font>
      <sz val="9"/>
      <name val="Century Gothic"/>
      <family val="2"/>
    </font>
    <font>
      <sz val="10"/>
      <color theme="1"/>
      <name val="Georgia"/>
      <family val="2"/>
    </font>
    <font>
      <sz val="10"/>
      <color theme="0"/>
      <name val="Georgia"/>
      <family val="2"/>
    </font>
    <font>
      <sz val="10"/>
      <color rgb="FF9C0006"/>
      <name val="Georgia"/>
      <family val="2"/>
    </font>
    <font>
      <b/>
      <sz val="10"/>
      <color rgb="FFFA7D00"/>
      <name val="Georgia"/>
      <family val="2"/>
    </font>
    <font>
      <b/>
      <sz val="10"/>
      <color theme="0"/>
      <name val="Georgia"/>
      <family val="2"/>
    </font>
    <font>
      <sz val="11"/>
      <color indexed="8"/>
      <name val="Calibri"/>
      <family val="2"/>
    </font>
    <font>
      <i/>
      <sz val="10"/>
      <color rgb="FF7F7F7F"/>
      <name val="Georgia"/>
      <family val="2"/>
    </font>
    <font>
      <sz val="10"/>
      <color rgb="FF006100"/>
      <name val="Georgia"/>
      <family val="2"/>
    </font>
    <font>
      <b/>
      <sz val="15"/>
      <color theme="3"/>
      <name val="Georgia"/>
      <family val="2"/>
    </font>
    <font>
      <b/>
      <sz val="13"/>
      <color theme="3"/>
      <name val="Georgia"/>
      <family val="2"/>
    </font>
    <font>
      <b/>
      <sz val="11"/>
      <color theme="3"/>
      <name val="Georgia"/>
      <family val="2"/>
    </font>
    <font>
      <sz val="10"/>
      <color rgb="FF3F3F76"/>
      <name val="Georgia"/>
      <family val="2"/>
    </font>
    <font>
      <sz val="10"/>
      <color rgb="FFFA7D00"/>
      <name val="Georgia"/>
      <family val="2"/>
    </font>
    <font>
      <sz val="10"/>
      <color rgb="FF9C6500"/>
      <name val="Georgia"/>
      <family val="2"/>
    </font>
    <font>
      <b/>
      <sz val="10"/>
      <color rgb="FF3F3F3F"/>
      <name val="Georgia"/>
      <family val="2"/>
    </font>
    <font>
      <b/>
      <sz val="10"/>
      <color theme="1"/>
      <name val="Georgia"/>
      <family val="2"/>
    </font>
    <font>
      <sz val="10"/>
      <color rgb="FFFF0000"/>
      <name val="Georgia"/>
      <family val="2"/>
    </font>
    <font>
      <sz val="10"/>
      <name val="Geneva"/>
    </font>
    <font>
      <sz val="10"/>
      <name val="MS Sans Serif"/>
      <family val="2"/>
    </font>
    <font>
      <sz val="10"/>
      <color indexed="8"/>
      <name val="Georgia"/>
      <family val="2"/>
    </font>
    <font>
      <sz val="10"/>
      <color indexed="9"/>
      <name val="Georgia"/>
      <family val="2"/>
    </font>
    <font>
      <sz val="11"/>
      <color indexed="9"/>
      <name val="Calibri"/>
      <family val="2"/>
    </font>
    <font>
      <sz val="10"/>
      <color indexed="20"/>
      <name val="Georgia"/>
      <family val="2"/>
    </font>
    <font>
      <sz val="11"/>
      <color indexed="20"/>
      <name val="Calibri"/>
      <family val="2"/>
    </font>
    <font>
      <b/>
      <sz val="10"/>
      <color indexed="52"/>
      <name val="Georgia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Georgia"/>
      <family val="2"/>
    </font>
    <font>
      <b/>
      <sz val="11"/>
      <color indexed="9"/>
      <name val="Calibri"/>
      <family val="2"/>
    </font>
    <font>
      <i/>
      <sz val="10"/>
      <color indexed="23"/>
      <name val="Georgia"/>
      <family val="2"/>
    </font>
    <font>
      <i/>
      <sz val="11"/>
      <color indexed="55"/>
      <name val="Calibri"/>
      <family val="2"/>
    </font>
    <font>
      <i/>
      <sz val="11"/>
      <color indexed="23"/>
      <name val="Calibri"/>
      <family val="2"/>
    </font>
    <font>
      <sz val="10"/>
      <color indexed="17"/>
      <name val="Georgia"/>
      <family val="2"/>
    </font>
    <font>
      <sz val="11"/>
      <color indexed="17"/>
      <name val="Calibri"/>
      <family val="2"/>
    </font>
    <font>
      <b/>
      <sz val="15"/>
      <color indexed="56"/>
      <name val="Georgia"/>
      <family val="2"/>
    </font>
    <font>
      <b/>
      <sz val="15"/>
      <color indexed="5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Georgia"/>
      <family val="2"/>
    </font>
    <font>
      <b/>
      <sz val="13"/>
      <color indexed="57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Georgia"/>
      <family val="2"/>
    </font>
    <font>
      <b/>
      <sz val="11"/>
      <color indexed="57"/>
      <name val="Calibri"/>
      <family val="2"/>
    </font>
    <font>
      <b/>
      <sz val="11"/>
      <color indexed="56"/>
      <name val="Calibri"/>
      <family val="2"/>
    </font>
    <font>
      <u/>
      <sz val="8.5"/>
      <color indexed="12"/>
      <name val="Arial"/>
      <family val="2"/>
    </font>
    <font>
      <u/>
      <sz val="10"/>
      <color indexed="12"/>
      <name val="Arial"/>
      <family val="2"/>
    </font>
    <font>
      <u/>
      <sz val="9.9"/>
      <color theme="10"/>
      <name val="Calibri"/>
      <family val="2"/>
    </font>
    <font>
      <sz val="11"/>
      <color indexed="62"/>
      <name val="Calibri"/>
      <family val="2"/>
    </font>
    <font>
      <sz val="10"/>
      <color indexed="62"/>
      <name val="Georgia"/>
      <family val="2"/>
    </font>
    <font>
      <sz val="11"/>
      <color indexed="63"/>
      <name val="Calibri"/>
      <family val="2"/>
    </font>
    <font>
      <sz val="10"/>
      <color indexed="52"/>
      <name val="Georgia"/>
      <family val="2"/>
    </font>
    <font>
      <sz val="11"/>
      <color indexed="52"/>
      <name val="Calibri"/>
      <family val="2"/>
    </font>
    <font>
      <sz val="10"/>
      <color indexed="60"/>
      <name val="Georgia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0"/>
      <color indexed="63"/>
      <name val="Georgi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  <family val="2"/>
    </font>
    <font>
      <b/>
      <sz val="18"/>
      <color indexed="57"/>
      <name val="Cambria"/>
      <family val="2"/>
    </font>
    <font>
      <b/>
      <sz val="18"/>
      <color indexed="62"/>
      <name val="Cambria"/>
      <family val="2"/>
    </font>
    <font>
      <b/>
      <sz val="10"/>
      <color indexed="8"/>
      <name val="Georgia"/>
      <family val="2"/>
    </font>
    <font>
      <b/>
      <sz val="11"/>
      <color indexed="8"/>
      <name val="Calibri"/>
      <family val="2"/>
    </font>
    <font>
      <sz val="10"/>
      <color indexed="10"/>
      <name val="Georgia"/>
      <family val="2"/>
    </font>
    <font>
      <sz val="11"/>
      <color indexed="10"/>
      <name val="Calibri"/>
      <family val="2"/>
    </font>
    <font>
      <sz val="12"/>
      <name val="바탕체"/>
      <family val="1"/>
      <charset val="129"/>
    </font>
    <font>
      <b/>
      <sz val="18"/>
      <color theme="3"/>
      <name val="Calibri Light"/>
      <family val="2"/>
      <scheme val="major"/>
    </font>
    <font>
      <b/>
      <sz val="18"/>
      <name val="Arial"/>
      <family val="2"/>
    </font>
    <font>
      <b/>
      <sz val="12"/>
      <name val="Arial"/>
      <family val="2"/>
    </font>
    <font>
      <u/>
      <sz val="7.5"/>
      <color indexed="12"/>
      <name val="Arial"/>
      <family val="2"/>
    </font>
    <font>
      <b/>
      <sz val="8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1C6C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8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54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 tint="0.34998626667073579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35169">
    <xf numFmtId="0" fontId="0" fillId="0" borderId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4" fontId="20" fillId="0" borderId="0" applyFont="0" applyFill="0" applyBorder="0" applyAlignment="0" applyProtection="0"/>
    <xf numFmtId="0" fontId="37" fillId="0" borderId="0"/>
    <xf numFmtId="44" fontId="3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4" fontId="38" fillId="0" borderId="0" applyFont="0" applyFill="0" applyBorder="0" applyAlignment="0" applyProtection="0"/>
    <xf numFmtId="0" fontId="17" fillId="0" borderId="0"/>
    <xf numFmtId="0" fontId="20" fillId="0" borderId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20" fillId="0" borderId="0"/>
    <xf numFmtId="0" fontId="12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44" fontId="2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44" fontId="66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8" borderId="0" applyNumberFormat="0" applyBorder="0" applyAlignment="0" applyProtection="0"/>
    <xf numFmtId="0" fontId="74" fillId="28" borderId="0" applyNumberFormat="0" applyBorder="0" applyAlignment="0" applyProtection="0"/>
    <xf numFmtId="0" fontId="74" fillId="32" borderId="0" applyNumberFormat="0" applyBorder="0" applyAlignment="0" applyProtection="0"/>
    <xf numFmtId="0" fontId="74" fillId="32" borderId="0" applyNumberFormat="0" applyBorder="0" applyAlignment="0" applyProtection="0"/>
    <xf numFmtId="0" fontId="74" fillId="36" borderId="0" applyNumberFormat="0" applyBorder="0" applyAlignment="0" applyProtection="0"/>
    <xf numFmtId="0" fontId="74" fillId="36" borderId="0" applyNumberFormat="0" applyBorder="0" applyAlignment="0" applyProtection="0"/>
    <xf numFmtId="0" fontId="74" fillId="40" borderId="0" applyNumberFormat="0" applyBorder="0" applyAlignment="0" applyProtection="0"/>
    <xf numFmtId="0" fontId="74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41" borderId="0" applyNumberFormat="0" applyBorder="0" applyAlignment="0" applyProtection="0"/>
    <xf numFmtId="0" fontId="74" fillId="4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9" borderId="0" applyNumberFormat="0" applyBorder="0" applyAlignment="0" applyProtection="0"/>
    <xf numFmtId="0" fontId="75" fillId="39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7" fillId="16" borderId="35" applyNumberFormat="0" applyAlignment="0" applyProtection="0"/>
    <xf numFmtId="0" fontId="77" fillId="16" borderId="35" applyNumberFormat="0" applyAlignment="0" applyProtection="0"/>
    <xf numFmtId="0" fontId="78" fillId="17" borderId="38" applyNumberFormat="0" applyAlignment="0" applyProtection="0"/>
    <xf numFmtId="0" fontId="78" fillId="17" borderId="38" applyNumberFormat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3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12" borderId="0" applyNumberFormat="0" applyBorder="0" applyAlignment="0" applyProtection="0"/>
    <xf numFmtId="0" fontId="81" fillId="12" borderId="0" applyNumberFormat="0" applyBorder="0" applyAlignment="0" applyProtection="0"/>
    <xf numFmtId="0" fontId="82" fillId="0" borderId="32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15" borderId="35" applyNumberFormat="0" applyAlignment="0" applyProtection="0"/>
    <xf numFmtId="0" fontId="85" fillId="15" borderId="35" applyNumberFormat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7" fillId="14" borderId="0" applyNumberFormat="0" applyBorder="0" applyAlignment="0" applyProtection="0"/>
    <xf numFmtId="0" fontId="87" fillId="1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2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0" borderId="0"/>
    <xf numFmtId="0" fontId="74" fillId="0" borderId="0"/>
    <xf numFmtId="0" fontId="3" fillId="0" borderId="0"/>
    <xf numFmtId="0" fontId="3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39" applyNumberFormat="0" applyFont="0" applyAlignment="0" applyProtection="0"/>
    <xf numFmtId="0" fontId="74" fillId="18" borderId="39" applyNumberFormat="0" applyFont="0" applyAlignment="0" applyProtection="0"/>
    <xf numFmtId="0" fontId="88" fillId="16" borderId="36" applyNumberFormat="0" applyAlignment="0" applyProtection="0"/>
    <xf numFmtId="0" fontId="88" fillId="16" borderId="36" applyNumberFormat="0" applyAlignment="0" applyProtection="0"/>
    <xf numFmtId="0" fontId="20" fillId="43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16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0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9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9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9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" fontId="9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0" fontId="20" fillId="0" borderId="0"/>
    <xf numFmtId="0" fontId="37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93" fillId="45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93" fillId="45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5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93" fillId="47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93" fillId="47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7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93" fillId="49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93" fillId="49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93" fillId="51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93" fillId="51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1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93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93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93" fillId="50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93" fillId="50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93" fillId="44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93" fillId="44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44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93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93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93" fillId="5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93" fillId="5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6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5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5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79" fillId="5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79" fillId="4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5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5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3" fillId="5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79" fillId="5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4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94" fillId="58" borderId="0" applyNumberFormat="0" applyBorder="0" applyAlignment="0" applyProtection="0"/>
    <xf numFmtId="0" fontId="95" fillId="52" borderId="0" applyNumberFormat="0" applyBorder="0" applyAlignment="0" applyProtection="0"/>
    <xf numFmtId="0" fontId="20" fillId="0" borderId="0"/>
    <xf numFmtId="0" fontId="94" fillId="58" borderId="0" applyNumberFormat="0" applyBorder="0" applyAlignment="0" applyProtection="0"/>
    <xf numFmtId="0" fontId="20" fillId="0" borderId="0"/>
    <xf numFmtId="0" fontId="95" fillId="58" borderId="0" applyNumberFormat="0" applyBorder="0" applyAlignment="0" applyProtection="0"/>
    <xf numFmtId="0" fontId="20" fillId="0" borderId="0"/>
    <xf numFmtId="0" fontId="20" fillId="0" borderId="0"/>
    <xf numFmtId="0" fontId="94" fillId="54" borderId="0" applyNumberFormat="0" applyBorder="0" applyAlignment="0" applyProtection="0"/>
    <xf numFmtId="0" fontId="95" fillId="53" borderId="0" applyNumberFormat="0" applyBorder="0" applyAlignment="0" applyProtection="0"/>
    <xf numFmtId="0" fontId="20" fillId="0" borderId="0"/>
    <xf numFmtId="0" fontId="94" fillId="54" borderId="0" applyNumberFormat="0" applyBorder="0" applyAlignment="0" applyProtection="0"/>
    <xf numFmtId="0" fontId="20" fillId="0" borderId="0"/>
    <xf numFmtId="0" fontId="95" fillId="54" borderId="0" applyNumberFormat="0" applyBorder="0" applyAlignment="0" applyProtection="0"/>
    <xf numFmtId="0" fontId="20" fillId="0" borderId="0"/>
    <xf numFmtId="0" fontId="20" fillId="0" borderId="0"/>
    <xf numFmtId="0" fontId="94" fillId="56" borderId="0" applyNumberFormat="0" applyBorder="0" applyAlignment="0" applyProtection="0"/>
    <xf numFmtId="0" fontId="95" fillId="57" borderId="0" applyNumberFormat="0" applyBorder="0" applyAlignment="0" applyProtection="0"/>
    <xf numFmtId="0" fontId="20" fillId="0" borderId="0"/>
    <xf numFmtId="0" fontId="94" fillId="56" borderId="0" applyNumberFormat="0" applyBorder="0" applyAlignment="0" applyProtection="0"/>
    <xf numFmtId="0" fontId="20" fillId="0" borderId="0"/>
    <xf numFmtId="0" fontId="95" fillId="56" borderId="0" applyNumberFormat="0" applyBorder="0" applyAlignment="0" applyProtection="0"/>
    <xf numFmtId="0" fontId="20" fillId="0" borderId="0"/>
    <xf numFmtId="0" fontId="20" fillId="0" borderId="0"/>
    <xf numFmtId="0" fontId="94" fillId="59" borderId="0" applyNumberFormat="0" applyBorder="0" applyAlignment="0" applyProtection="0"/>
    <xf numFmtId="0" fontId="95" fillId="47" borderId="0" applyNumberFormat="0" applyBorder="0" applyAlignment="0" applyProtection="0"/>
    <xf numFmtId="0" fontId="20" fillId="0" borderId="0"/>
    <xf numFmtId="0" fontId="94" fillId="59" borderId="0" applyNumberFormat="0" applyBorder="0" applyAlignment="0" applyProtection="0"/>
    <xf numFmtId="0" fontId="20" fillId="0" borderId="0"/>
    <xf numFmtId="0" fontId="95" fillId="59" borderId="0" applyNumberFormat="0" applyBorder="0" applyAlignment="0" applyProtection="0"/>
    <xf numFmtId="0" fontId="20" fillId="0" borderId="0"/>
    <xf numFmtId="0" fontId="20" fillId="0" borderId="0"/>
    <xf numFmtId="0" fontId="94" fillId="60" borderId="0" applyNumberFormat="0" applyBorder="0" applyAlignment="0" applyProtection="0"/>
    <xf numFmtId="0" fontId="95" fillId="52" borderId="0" applyNumberFormat="0" applyBorder="0" applyAlignment="0" applyProtection="0"/>
    <xf numFmtId="0" fontId="20" fillId="0" borderId="0"/>
    <xf numFmtId="0" fontId="94" fillId="60" borderId="0" applyNumberFormat="0" applyBorder="0" applyAlignment="0" applyProtection="0"/>
    <xf numFmtId="0" fontId="20" fillId="0" borderId="0"/>
    <xf numFmtId="0" fontId="95" fillId="60" borderId="0" applyNumberFormat="0" applyBorder="0" applyAlignment="0" applyProtection="0"/>
    <xf numFmtId="0" fontId="20" fillId="0" borderId="0"/>
    <xf numFmtId="0" fontId="20" fillId="0" borderId="0"/>
    <xf numFmtId="0" fontId="94" fillId="61" borderId="0" applyNumberFormat="0" applyBorder="0" applyAlignment="0" applyProtection="0"/>
    <xf numFmtId="0" fontId="95" fillId="46" borderId="0" applyNumberFormat="0" applyBorder="0" applyAlignment="0" applyProtection="0"/>
    <xf numFmtId="0" fontId="20" fillId="0" borderId="0"/>
    <xf numFmtId="0" fontId="94" fillId="61" borderId="0" applyNumberFormat="0" applyBorder="0" applyAlignment="0" applyProtection="0"/>
    <xf numFmtId="0" fontId="20" fillId="0" borderId="0"/>
    <xf numFmtId="0" fontId="95" fillId="61" borderId="0" applyNumberFormat="0" applyBorder="0" applyAlignment="0" applyProtection="0"/>
    <xf numFmtId="0" fontId="20" fillId="0" borderId="0"/>
    <xf numFmtId="0" fontId="79" fillId="45" borderId="0" applyNumberFormat="0" applyBorder="0" applyAlignment="0" applyProtection="0"/>
    <xf numFmtId="0" fontId="79" fillId="44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20" fillId="0" borderId="0"/>
    <xf numFmtId="0" fontId="94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20" fillId="0" borderId="0"/>
    <xf numFmtId="0" fontId="94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20" fillId="0" borderId="0"/>
    <xf numFmtId="0" fontId="95" fillId="62" borderId="0" applyNumberFormat="0" applyBorder="0" applyAlignment="0" applyProtection="0"/>
    <xf numFmtId="0" fontId="20" fillId="0" borderId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79" fillId="47" borderId="0" applyNumberFormat="0" applyBorder="0" applyAlignment="0" applyProtection="0"/>
    <xf numFmtId="0" fontId="79" fillId="54" borderId="0" applyNumberFormat="0" applyBorder="0" applyAlignment="0" applyProtection="0"/>
    <xf numFmtId="0" fontId="95" fillId="5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20" fillId="0" borderId="0"/>
    <xf numFmtId="0" fontId="94" fillId="64" borderId="0" applyNumberFormat="0" applyBorder="0" applyAlignment="0" applyProtection="0"/>
    <xf numFmtId="0" fontId="95" fillId="6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20" fillId="0" borderId="0"/>
    <xf numFmtId="0" fontId="94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20" fillId="0" borderId="0"/>
    <xf numFmtId="0" fontId="95" fillId="64" borderId="0" applyNumberFormat="0" applyBorder="0" applyAlignment="0" applyProtection="0"/>
    <xf numFmtId="0" fontId="20" fillId="0" borderId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79" fillId="49" borderId="0" applyNumberFormat="0" applyBorder="0" applyAlignment="0" applyProtection="0"/>
    <xf numFmtId="0" fontId="79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20" fillId="0" borderId="0"/>
    <xf numFmtId="0" fontId="94" fillId="66" borderId="0" applyNumberFormat="0" applyBorder="0" applyAlignment="0" applyProtection="0"/>
    <xf numFmtId="0" fontId="95" fillId="67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20" fillId="0" borderId="0"/>
    <xf numFmtId="0" fontId="94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20" fillId="0" borderId="0"/>
    <xf numFmtId="0" fontId="95" fillId="66" borderId="0" applyNumberFormat="0" applyBorder="0" applyAlignment="0" applyProtection="0"/>
    <xf numFmtId="0" fontId="20" fillId="0" borderId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0" fillId="0" borderId="0"/>
    <xf numFmtId="0" fontId="94" fillId="59" borderId="0" applyNumberFormat="0" applyBorder="0" applyAlignment="0" applyProtection="0"/>
    <xf numFmtId="0" fontId="95" fillId="6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0" fillId="0" borderId="0"/>
    <xf numFmtId="0" fontId="94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0" fillId="0" borderId="0"/>
    <xf numFmtId="0" fontId="95" fillId="59" borderId="0" applyNumberFormat="0" applyBorder="0" applyAlignment="0" applyProtection="0"/>
    <xf numFmtId="0" fontId="20" fillId="0" borderId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79" fillId="52" borderId="0" applyNumberFormat="0" applyBorder="0" applyAlignment="0" applyProtection="0"/>
    <xf numFmtId="0" fontId="79" fillId="44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20" fillId="0" borderId="0"/>
    <xf numFmtId="0" fontId="94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20" fillId="0" borderId="0"/>
    <xf numFmtId="0" fontId="94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20" fillId="0" borderId="0"/>
    <xf numFmtId="0" fontId="95" fillId="60" borderId="0" applyNumberFormat="0" applyBorder="0" applyAlignment="0" applyProtection="0"/>
    <xf numFmtId="0" fontId="20" fillId="0" borderId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79" fillId="69" borderId="0" applyNumberFormat="0" applyBorder="0" applyAlignment="0" applyProtection="0"/>
    <xf numFmtId="0" fontId="79" fillId="57" borderId="0" applyNumberFormat="0" applyBorder="0" applyAlignment="0" applyProtection="0"/>
    <xf numFmtId="0" fontId="95" fillId="61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20" fillId="0" borderId="0"/>
    <xf numFmtId="0" fontId="94" fillId="65" borderId="0" applyNumberFormat="0" applyBorder="0" applyAlignment="0" applyProtection="0"/>
    <xf numFmtId="0" fontId="95" fillId="57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20" fillId="0" borderId="0"/>
    <xf numFmtId="0" fontId="94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20" fillId="0" borderId="0"/>
    <xf numFmtId="0" fontId="95" fillId="65" borderId="0" applyNumberFormat="0" applyBorder="0" applyAlignment="0" applyProtection="0"/>
    <xf numFmtId="0" fontId="20" fillId="0" borderId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20" fillId="0" borderId="0"/>
    <xf numFmtId="0" fontId="96" fillId="47" borderId="0" applyNumberFormat="0" applyBorder="0" applyAlignment="0" applyProtection="0"/>
    <xf numFmtId="0" fontId="97" fillId="51" borderId="0" applyNumberFormat="0" applyBorder="0" applyAlignment="0" applyProtection="0"/>
    <xf numFmtId="0" fontId="20" fillId="0" borderId="0"/>
    <xf numFmtId="0" fontId="96" fillId="47" borderId="0" applyNumberFormat="0" applyBorder="0" applyAlignment="0" applyProtection="0"/>
    <xf numFmtId="0" fontId="20" fillId="0" borderId="0"/>
    <xf numFmtId="0" fontId="97" fillId="47" borderId="0" applyNumberFormat="0" applyBorder="0" applyAlignment="0" applyProtection="0"/>
    <xf numFmtId="0" fontId="20" fillId="0" borderId="0"/>
    <xf numFmtId="0" fontId="20" fillId="0" borderId="0"/>
    <xf numFmtId="0" fontId="98" fillId="69" borderId="41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20" fillId="0" borderId="0"/>
    <xf numFmtId="0" fontId="98" fillId="69" borderId="41" applyNumberFormat="0" applyAlignment="0" applyProtection="0"/>
    <xf numFmtId="0" fontId="20" fillId="0" borderId="0"/>
    <xf numFmtId="0" fontId="100" fillId="69" borderId="41" applyNumberFormat="0" applyAlignment="0" applyProtection="0"/>
    <xf numFmtId="0" fontId="20" fillId="0" borderId="0"/>
    <xf numFmtId="0" fontId="20" fillId="0" borderId="0"/>
    <xf numFmtId="0" fontId="101" fillId="68" borderId="43" applyNumberFormat="0" applyAlignment="0" applyProtection="0"/>
    <xf numFmtId="0" fontId="102" fillId="68" borderId="43" applyNumberFormat="0" applyAlignment="0" applyProtection="0"/>
    <xf numFmtId="0" fontId="20" fillId="0" borderId="0"/>
    <xf numFmtId="0" fontId="101" fillId="68" borderId="43" applyNumberFormat="0" applyAlignment="0" applyProtection="0"/>
    <xf numFmtId="0" fontId="20" fillId="0" borderId="0"/>
    <xf numFmtId="0" fontId="102" fillId="68" borderId="43" applyNumberFormat="0" applyAlignment="0" applyProtection="0"/>
    <xf numFmtId="0" fontId="20" fillId="0" borderId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0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0" fillId="0" borderId="0"/>
    <xf numFmtId="0" fontId="103" fillId="0" borderId="0" applyNumberFormat="0" applyFill="0" applyBorder="0" applyAlignment="0" applyProtection="0"/>
    <xf numFmtId="0" fontId="20" fillId="0" borderId="0"/>
    <xf numFmtId="0" fontId="105" fillId="0" borderId="0" applyNumberFormat="0" applyFill="0" applyBorder="0" applyAlignment="0" applyProtection="0"/>
    <xf numFmtId="0" fontId="20" fillId="0" borderId="0"/>
    <xf numFmtId="0" fontId="20" fillId="0" borderId="0"/>
    <xf numFmtId="0" fontId="106" fillId="49" borderId="0" applyNumberFormat="0" applyBorder="0" applyAlignment="0" applyProtection="0"/>
    <xf numFmtId="0" fontId="107" fillId="52" borderId="0" applyNumberFormat="0" applyBorder="0" applyAlignment="0" applyProtection="0"/>
    <xf numFmtId="0" fontId="20" fillId="0" borderId="0"/>
    <xf numFmtId="0" fontId="106" fillId="49" borderId="0" applyNumberFormat="0" applyBorder="0" applyAlignment="0" applyProtection="0"/>
    <xf numFmtId="0" fontId="20" fillId="0" borderId="0"/>
    <xf numFmtId="0" fontId="107" fillId="49" borderId="0" applyNumberFormat="0" applyBorder="0" applyAlignment="0" applyProtection="0"/>
    <xf numFmtId="0" fontId="20" fillId="0" borderId="0"/>
    <xf numFmtId="38" fontId="36" fillId="6" borderId="0" applyNumberFormat="0" applyBorder="0" applyAlignment="0" applyProtection="0"/>
    <xf numFmtId="0" fontId="20" fillId="0" borderId="0"/>
    <xf numFmtId="0" fontId="108" fillId="0" borderId="44" applyNumberFormat="0" applyFill="0" applyAlignment="0" applyProtection="0"/>
    <xf numFmtId="0" fontId="109" fillId="0" borderId="45" applyNumberFormat="0" applyFill="0" applyAlignment="0" applyProtection="0"/>
    <xf numFmtId="0" fontId="20" fillId="0" borderId="0"/>
    <xf numFmtId="0" fontId="108" fillId="0" borderId="44" applyNumberFormat="0" applyFill="0" applyAlignment="0" applyProtection="0"/>
    <xf numFmtId="0" fontId="20" fillId="0" borderId="0"/>
    <xf numFmtId="0" fontId="110" fillId="0" borderId="44" applyNumberFormat="0" applyFill="0" applyAlignment="0" applyProtection="0"/>
    <xf numFmtId="0" fontId="20" fillId="0" borderId="0"/>
    <xf numFmtId="0" fontId="20" fillId="0" borderId="0"/>
    <xf numFmtId="0" fontId="111" fillId="0" borderId="46" applyNumberFormat="0" applyFill="0" applyAlignment="0" applyProtection="0"/>
    <xf numFmtId="0" fontId="112" fillId="0" borderId="47" applyNumberFormat="0" applyFill="0" applyAlignment="0" applyProtection="0"/>
    <xf numFmtId="0" fontId="20" fillId="0" borderId="0"/>
    <xf numFmtId="0" fontId="111" fillId="0" borderId="46" applyNumberFormat="0" applyFill="0" applyAlignment="0" applyProtection="0"/>
    <xf numFmtId="0" fontId="20" fillId="0" borderId="0"/>
    <xf numFmtId="0" fontId="113" fillId="0" borderId="46" applyNumberFormat="0" applyFill="0" applyAlignment="0" applyProtection="0"/>
    <xf numFmtId="0" fontId="20" fillId="0" borderId="0"/>
    <xf numFmtId="0" fontId="20" fillId="0" borderId="0"/>
    <xf numFmtId="0" fontId="114" fillId="0" borderId="48" applyNumberFormat="0" applyFill="0" applyAlignment="0" applyProtection="0"/>
    <xf numFmtId="0" fontId="115" fillId="0" borderId="49" applyNumberFormat="0" applyFill="0" applyAlignment="0" applyProtection="0"/>
    <xf numFmtId="0" fontId="20" fillId="0" borderId="0"/>
    <xf numFmtId="0" fontId="114" fillId="0" borderId="48" applyNumberFormat="0" applyFill="0" applyAlignment="0" applyProtection="0"/>
    <xf numFmtId="0" fontId="20" fillId="0" borderId="0"/>
    <xf numFmtId="0" fontId="116" fillId="0" borderId="48" applyNumberFormat="0" applyFill="0" applyAlignment="0" applyProtection="0"/>
    <xf numFmtId="0" fontId="20" fillId="0" borderId="0"/>
    <xf numFmtId="0" fontId="20" fillId="0" borderId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0" fillId="0" borderId="0"/>
    <xf numFmtId="0" fontId="114" fillId="0" borderId="0" applyNumberFormat="0" applyFill="0" applyBorder="0" applyAlignment="0" applyProtection="0"/>
    <xf numFmtId="0" fontId="20" fillId="0" borderId="0"/>
    <xf numFmtId="0" fontId="116" fillId="0" borderId="0" applyNumberFormat="0" applyFill="0" applyBorder="0" applyAlignment="0" applyProtection="0"/>
    <xf numFmtId="0" fontId="20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10" fontId="36" fillId="71" borderId="5" applyNumberFormat="0" applyBorder="0" applyAlignment="0" applyProtection="0"/>
    <xf numFmtId="10" fontId="36" fillId="71" borderId="5" applyNumberFormat="0" applyBorder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20" fillId="0" borderId="0"/>
    <xf numFmtId="0" fontId="121" fillId="50" borderId="41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20" fillId="0" borderId="0"/>
    <xf numFmtId="0" fontId="121" fillId="50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20" fillId="0" borderId="0"/>
    <xf numFmtId="0" fontId="120" fillId="69" borderId="41" applyNumberFormat="0" applyAlignment="0" applyProtection="0"/>
    <xf numFmtId="0" fontId="20" fillId="0" borderId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20" fillId="0" borderId="0"/>
    <xf numFmtId="0" fontId="123" fillId="0" borderId="50" applyNumberFormat="0" applyFill="0" applyAlignment="0" applyProtection="0"/>
    <xf numFmtId="0" fontId="120" fillId="0" borderId="51" applyNumberFormat="0" applyFill="0" applyAlignment="0" applyProtection="0"/>
    <xf numFmtId="0" fontId="20" fillId="0" borderId="0"/>
    <xf numFmtId="0" fontId="123" fillId="0" borderId="50" applyNumberFormat="0" applyFill="0" applyAlignment="0" applyProtection="0"/>
    <xf numFmtId="0" fontId="20" fillId="0" borderId="0"/>
    <xf numFmtId="0" fontId="124" fillId="0" borderId="50" applyNumberFormat="0" applyFill="0" applyAlignment="0" applyProtection="0"/>
    <xf numFmtId="0" fontId="20" fillId="0" borderId="0"/>
    <xf numFmtId="0" fontId="20" fillId="0" borderId="0"/>
    <xf numFmtId="0" fontId="125" fillId="55" borderId="0" applyNumberFormat="0" applyBorder="0" applyAlignment="0" applyProtection="0"/>
    <xf numFmtId="0" fontId="126" fillId="55" borderId="0" applyNumberFormat="0" applyBorder="0" applyAlignment="0" applyProtection="0"/>
    <xf numFmtId="0" fontId="20" fillId="0" borderId="0"/>
    <xf numFmtId="0" fontId="125" fillId="55" borderId="0" applyNumberFormat="0" applyBorder="0" applyAlignment="0" applyProtection="0"/>
    <xf numFmtId="0" fontId="20" fillId="0" borderId="0"/>
    <xf numFmtId="0" fontId="127" fillId="55" borderId="0" applyNumberFormat="0" applyBorder="0" applyAlignment="0" applyProtection="0"/>
    <xf numFmtId="0" fontId="20" fillId="0" borderId="0"/>
    <xf numFmtId="171" fontId="1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8" fillId="0" borderId="0"/>
    <xf numFmtId="0" fontId="37" fillId="0" borderId="0"/>
    <xf numFmtId="0" fontId="38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79" fillId="0" borderId="0"/>
    <xf numFmtId="0" fontId="3" fillId="0" borderId="0"/>
    <xf numFmtId="0" fontId="79" fillId="0" borderId="0"/>
    <xf numFmtId="0" fontId="3" fillId="0" borderId="0"/>
    <xf numFmtId="0" fontId="9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7" fillId="0" borderId="0"/>
    <xf numFmtId="0" fontId="79" fillId="0" borderId="0"/>
    <xf numFmtId="0" fontId="3" fillId="0" borderId="0"/>
    <xf numFmtId="0" fontId="38" fillId="0" borderId="0"/>
    <xf numFmtId="0" fontId="74" fillId="0" borderId="0"/>
    <xf numFmtId="0" fontId="9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93" fillId="0" borderId="0"/>
    <xf numFmtId="0" fontId="3" fillId="0" borderId="0"/>
    <xf numFmtId="0" fontId="74" fillId="0" borderId="0"/>
    <xf numFmtId="0" fontId="3" fillId="0" borderId="0"/>
    <xf numFmtId="0" fontId="93" fillId="0" borderId="0"/>
    <xf numFmtId="0" fontId="74" fillId="0" borderId="0"/>
    <xf numFmtId="0" fontId="74" fillId="0" borderId="0"/>
    <xf numFmtId="0" fontId="93" fillId="0" borderId="0"/>
    <xf numFmtId="0" fontId="3" fillId="0" borderId="0"/>
    <xf numFmtId="0" fontId="93" fillId="0" borderId="0"/>
    <xf numFmtId="0" fontId="93" fillId="0" borderId="0"/>
    <xf numFmtId="0" fontId="20" fillId="0" borderId="0"/>
    <xf numFmtId="0" fontId="3" fillId="0" borderId="0"/>
    <xf numFmtId="0" fontId="3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20" fillId="0" borderId="0"/>
    <xf numFmtId="0" fontId="20" fillId="0" borderId="0"/>
    <xf numFmtId="0" fontId="93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79" fillId="0" borderId="0"/>
    <xf numFmtId="0" fontId="3" fillId="0" borderId="0"/>
    <xf numFmtId="0" fontId="93" fillId="0" borderId="0"/>
    <xf numFmtId="0" fontId="3" fillId="0" borderId="0"/>
    <xf numFmtId="0" fontId="74" fillId="0" borderId="0"/>
    <xf numFmtId="0" fontId="9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8" fillId="0" borderId="0"/>
    <xf numFmtId="0" fontId="37" fillId="0" borderId="0"/>
    <xf numFmtId="0" fontId="3" fillId="0" borderId="0"/>
    <xf numFmtId="0" fontId="3" fillId="0" borderId="0"/>
    <xf numFmtId="0" fontId="93" fillId="0" borderId="0"/>
    <xf numFmtId="0" fontId="74" fillId="0" borderId="0"/>
    <xf numFmtId="0" fontId="74" fillId="0" borderId="0"/>
    <xf numFmtId="0" fontId="93" fillId="0" borderId="0"/>
    <xf numFmtId="0" fontId="3" fillId="0" borderId="0"/>
    <xf numFmtId="0" fontId="74" fillId="0" borderId="0"/>
    <xf numFmtId="0" fontId="93" fillId="0" borderId="0"/>
    <xf numFmtId="0" fontId="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37" fillId="0" borderId="0"/>
    <xf numFmtId="0" fontId="3" fillId="0" borderId="0"/>
    <xf numFmtId="0" fontId="20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20" fillId="0" borderId="0"/>
    <xf numFmtId="0" fontId="38" fillId="0" borderId="0"/>
    <xf numFmtId="0" fontId="37" fillId="0" borderId="0"/>
    <xf numFmtId="0" fontId="38" fillId="0" borderId="0"/>
    <xf numFmtId="0" fontId="73" fillId="0" borderId="0"/>
    <xf numFmtId="0" fontId="73" fillId="0" borderId="0"/>
    <xf numFmtId="0" fontId="73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7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20" fillId="0" borderId="0"/>
    <xf numFmtId="0" fontId="38" fillId="0" borderId="0"/>
    <xf numFmtId="0" fontId="37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79" fillId="0" borderId="0"/>
    <xf numFmtId="0" fontId="38" fillId="0" borderId="0"/>
    <xf numFmtId="0" fontId="20" fillId="0" borderId="0"/>
    <xf numFmtId="0" fontId="20" fillId="0" borderId="0"/>
    <xf numFmtId="0" fontId="3" fillId="0" borderId="0"/>
    <xf numFmtId="0" fontId="79" fillId="0" borderId="0"/>
    <xf numFmtId="0" fontId="3" fillId="0" borderId="0"/>
    <xf numFmtId="0" fontId="20" fillId="0" borderId="0"/>
    <xf numFmtId="0" fontId="79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7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7" fillId="0" borderId="0"/>
    <xf numFmtId="0" fontId="73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37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93" fillId="18" borderId="39" applyNumberFormat="0" applyFont="0" applyAlignment="0" applyProtection="0"/>
    <xf numFmtId="0" fontId="93" fillId="48" borderId="52" applyNumberFormat="0" applyFont="0" applyAlignment="0" applyProtection="0"/>
    <xf numFmtId="0" fontId="20" fillId="48" borderId="52" applyNumberFormat="0" applyFont="0" applyAlignment="0" applyProtection="0"/>
    <xf numFmtId="0" fontId="74" fillId="18" borderId="39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93" fillId="18" borderId="39" applyNumberFormat="0" applyFont="0" applyAlignment="0" applyProtection="0"/>
    <xf numFmtId="0" fontId="93" fillId="18" borderId="39" applyNumberFormat="0" applyFont="0" applyAlignment="0" applyProtection="0"/>
    <xf numFmtId="0" fontId="93" fillId="48" borderId="52" applyNumberFormat="0" applyFont="0" applyAlignment="0" applyProtection="0"/>
    <xf numFmtId="0" fontId="20" fillId="0" borderId="0"/>
    <xf numFmtId="0" fontId="74" fillId="18" borderId="39" applyNumberFormat="0" applyFont="0" applyAlignment="0" applyProtection="0"/>
    <xf numFmtId="0" fontId="20" fillId="0" borderId="0"/>
    <xf numFmtId="0" fontId="20" fillId="48" borderId="52" applyNumberFormat="0" applyFont="0" applyAlignment="0" applyProtection="0"/>
    <xf numFmtId="0" fontId="20" fillId="0" borderId="0"/>
    <xf numFmtId="0" fontId="20" fillId="0" borderId="0"/>
    <xf numFmtId="0" fontId="129" fillId="69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20" fillId="0" borderId="0"/>
    <xf numFmtId="0" fontId="129" fillId="69" borderId="53" applyNumberFormat="0" applyAlignment="0" applyProtection="0"/>
    <xf numFmtId="0" fontId="20" fillId="0" borderId="0"/>
    <xf numFmtId="0" fontId="130" fillId="69" borderId="53" applyNumberFormat="0" applyAlignment="0" applyProtection="0"/>
    <xf numFmtId="0" fontId="20" fillId="0" borderId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/>
    <xf numFmtId="0" fontId="133" fillId="0" borderId="0" applyNumberFormat="0" applyFill="0" applyBorder="0" applyAlignment="0" applyProtection="0"/>
    <xf numFmtId="0" fontId="20" fillId="0" borderId="0"/>
    <xf numFmtId="0" fontId="134" fillId="0" borderId="0" applyNumberFormat="0" applyFill="0" applyBorder="0" applyAlignment="0" applyProtection="0"/>
    <xf numFmtId="0" fontId="20" fillId="0" borderId="0"/>
    <xf numFmtId="0" fontId="131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35" fillId="0" borderId="54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20" fillId="0" borderId="0"/>
    <xf numFmtId="0" fontId="135" fillId="0" borderId="54" applyNumberFormat="0" applyFill="0" applyAlignment="0" applyProtection="0"/>
    <xf numFmtId="0" fontId="20" fillId="0" borderId="0"/>
    <xf numFmtId="0" fontId="136" fillId="0" borderId="54" applyNumberFormat="0" applyFill="0" applyAlignment="0" applyProtection="0"/>
    <xf numFmtId="0" fontId="20" fillId="0" borderId="0"/>
    <xf numFmtId="0" fontId="20" fillId="0" borderId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0" fillId="0" borderId="0"/>
    <xf numFmtId="0" fontId="137" fillId="0" borderId="0" applyNumberFormat="0" applyFill="0" applyBorder="0" applyAlignment="0" applyProtection="0"/>
    <xf numFmtId="0" fontId="20" fillId="0" borderId="0"/>
    <xf numFmtId="0" fontId="138" fillId="0" borderId="0" applyNumberFormat="0" applyFill="0" applyBorder="0" applyAlignment="0" applyProtection="0"/>
    <xf numFmtId="0" fontId="20" fillId="0" borderId="0"/>
    <xf numFmtId="0" fontId="139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9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93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46" borderId="42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20" fillId="48" borderId="5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4" fillId="0" borderId="0"/>
    <xf numFmtId="44" fontId="3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0" fillId="70" borderId="53" applyNumberFormat="0" applyAlignment="0" applyProtection="0"/>
    <xf numFmtId="0" fontId="20" fillId="48" borderId="52" applyNumberFormat="0" applyFont="0" applyAlignment="0" applyProtection="0"/>
    <xf numFmtId="0" fontId="20" fillId="0" borderId="0"/>
    <xf numFmtId="0" fontId="99" fillId="70" borderId="42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48" borderId="52" applyNumberFormat="0" applyFont="0" applyAlignment="0" applyProtection="0"/>
    <xf numFmtId="0" fontId="122" fillId="46" borderId="42" applyNumberFormat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99" fillId="70" borderId="42" applyNumberFormat="0" applyAlignment="0" applyProtection="0"/>
    <xf numFmtId="0" fontId="3" fillId="0" borderId="0"/>
    <xf numFmtId="0" fontId="3" fillId="0" borderId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44" fontId="38" fillId="0" borderId="0" applyFont="0" applyFill="0" applyBorder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9" fontId="3" fillId="0" borderId="0" applyFont="0" applyFill="0" applyBorder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3" fillId="0" borderId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3" fillId="0" borderId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0" fillId="69" borderId="41" applyNumberFormat="0" applyAlignment="0" applyProtection="0"/>
    <xf numFmtId="0" fontId="98" fillId="69" borderId="41" applyNumberFormat="0" applyAlignment="0" applyProtection="0"/>
    <xf numFmtId="0" fontId="98" fillId="69" borderId="41" applyNumberFormat="0" applyAlignment="0" applyProtection="0"/>
    <xf numFmtId="0" fontId="120" fillId="69" borderId="41" applyNumberFormat="0" applyAlignment="0" applyProtection="0"/>
    <xf numFmtId="10" fontId="36" fillId="71" borderId="57" applyNumberFormat="0" applyBorder="0" applyAlignment="0" applyProtection="0"/>
    <xf numFmtId="0" fontId="121" fillId="50" borderId="41" applyNumberFormat="0" applyAlignment="0" applyProtection="0"/>
    <xf numFmtId="0" fontId="121" fillId="50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93" fillId="0" borderId="0"/>
    <xf numFmtId="0" fontId="79" fillId="0" borderId="0"/>
    <xf numFmtId="0" fontId="79" fillId="0" borderId="0"/>
    <xf numFmtId="0" fontId="38" fillId="0" borderId="0"/>
    <xf numFmtId="0" fontId="38" fillId="0" borderId="0"/>
    <xf numFmtId="0" fontId="20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130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10" fontId="20" fillId="0" borderId="0" applyFont="0" applyFill="0" applyBorder="0" applyAlignment="0" applyProtection="0"/>
    <xf numFmtId="0" fontId="136" fillId="0" borderId="54" applyNumberFormat="0" applyFill="0" applyAlignment="0" applyProtection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46" borderId="42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20" fillId="48" borderId="5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20" fillId="48" borderId="52" applyNumberFormat="0" applyFont="0" applyAlignment="0" applyProtection="0"/>
    <xf numFmtId="0" fontId="99" fillId="70" borderId="42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48" borderId="5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70" borderId="42" applyNumberFormat="0" applyAlignment="0" applyProtection="0"/>
    <xf numFmtId="0" fontId="3" fillId="0" borderId="0"/>
    <xf numFmtId="0" fontId="3" fillId="0" borderId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36" fillId="71" borderId="5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129" fillId="69" borderId="53" applyNumberFormat="0" applyAlignment="0" applyProtection="0"/>
    <xf numFmtId="0" fontId="121" fillId="50" borderId="41" applyNumberForma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2" fillId="0" borderId="0"/>
    <xf numFmtId="172" fontId="20" fillId="0" borderId="0" applyFill="0" applyBorder="0" applyAlignment="0" applyProtection="0"/>
    <xf numFmtId="0" fontId="3" fillId="0" borderId="0"/>
    <xf numFmtId="0" fontId="20" fillId="0" borderId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1" fillId="50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0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10" fontId="36" fillId="71" borderId="5" applyNumberFormat="0" applyBorder="0" applyAlignment="0" applyProtection="0"/>
    <xf numFmtId="0" fontId="3" fillId="0" borderId="0"/>
    <xf numFmtId="0" fontId="120" fillId="69" borderId="41" applyNumberFormat="0" applyAlignment="0" applyProtection="0"/>
    <xf numFmtId="0" fontId="20" fillId="0" borderId="0"/>
    <xf numFmtId="0" fontId="120" fillId="69" borderId="41" applyNumberFormat="0" applyAlignment="0" applyProtection="0"/>
    <xf numFmtId="0" fontId="20" fillId="0" borderId="0"/>
    <xf numFmtId="0" fontId="20" fillId="0" borderId="0"/>
    <xf numFmtId="0" fontId="120" fillId="69" borderId="4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69" borderId="41" applyNumberFormat="0" applyAlignment="0" applyProtection="0"/>
    <xf numFmtId="0" fontId="3" fillId="0" borderId="0"/>
    <xf numFmtId="0" fontId="3" fillId="0" borderId="0"/>
    <xf numFmtId="0" fontId="130" fillId="69" borderId="53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30" fillId="69" borderId="53" applyNumberFormat="0" applyAlignment="0" applyProtection="0"/>
    <xf numFmtId="0" fontId="3" fillId="0" borderId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3" fillId="0" borderId="0"/>
    <xf numFmtId="0" fontId="3" fillId="0" borderId="0"/>
    <xf numFmtId="0" fontId="3" fillId="0" borderId="0"/>
    <xf numFmtId="0" fontId="121" fillId="50" borderId="41" applyNumberFormat="0" applyAlignment="0" applyProtection="0"/>
    <xf numFmtId="0" fontId="98" fillId="69" borderId="4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0" fillId="69" borderId="41" applyNumberFormat="0" applyAlignment="0" applyProtection="0"/>
    <xf numFmtId="0" fontId="72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4" fillId="18" borderId="39" applyNumberFormat="0" applyFont="0" applyAlignment="0" applyProtection="0"/>
    <xf numFmtId="0" fontId="3" fillId="0" borderId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129" fillId="69" borderId="53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1" fillId="50" borderId="41" applyNumberFormat="0" applyAlignment="0" applyProtection="0"/>
    <xf numFmtId="0" fontId="120" fillId="69" borderId="41" applyNumberFormat="0" applyAlignment="0" applyProtection="0"/>
    <xf numFmtId="0" fontId="135" fillId="0" borderId="54" applyNumberFormat="0" applyFill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98" fillId="69" borderId="41" applyNumberFormat="0" applyAlignment="0" applyProtection="0"/>
    <xf numFmtId="0" fontId="98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93" fillId="48" borderId="52" applyNumberFormat="0" applyFon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93" fillId="48" borderId="52" applyNumberFormat="0" applyFont="0" applyAlignment="0" applyProtection="0"/>
    <xf numFmtId="0" fontId="20" fillId="48" borderId="52" applyNumberFormat="0" applyFon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136" fillId="0" borderId="54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36" fillId="0" borderId="54" applyNumberFormat="0" applyFill="0" applyAlignment="0" applyProtection="0"/>
    <xf numFmtId="0" fontId="93" fillId="48" borderId="52" applyNumberFormat="0" applyFont="0" applyAlignment="0" applyProtection="0"/>
    <xf numFmtId="0" fontId="98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10" fontId="36" fillId="71" borderId="5" applyNumberFormat="0" applyBorder="0" applyAlignment="0" applyProtection="0"/>
    <xf numFmtId="0" fontId="120" fillId="69" borderId="41" applyNumberFormat="0" applyAlignment="0" applyProtection="0"/>
    <xf numFmtId="0" fontId="20" fillId="48" borderId="52" applyNumberFormat="0" applyFon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35" fillId="0" borderId="54" applyNumberFormat="0" applyFill="0" applyAlignment="0" applyProtection="0"/>
    <xf numFmtId="0" fontId="129" fillId="69" borderId="53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93" fillId="48" borderId="52" applyNumberFormat="0" applyFont="0" applyAlignment="0" applyProtection="0"/>
    <xf numFmtId="0" fontId="120" fillId="69" borderId="41" applyNumberFormat="0" applyAlignment="0" applyProtection="0"/>
    <xf numFmtId="0" fontId="100" fillId="69" borderId="41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129" fillId="69" borderId="53" applyNumberFormat="0" applyAlignment="0" applyProtection="0"/>
    <xf numFmtId="0" fontId="120" fillId="69" borderId="41" applyNumberFormat="0" applyAlignment="0" applyProtection="0"/>
    <xf numFmtId="0" fontId="120" fillId="69" borderId="4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3" fillId="0" borderId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0" fontId="3" fillId="0" borderId="0"/>
    <xf numFmtId="0" fontId="3" fillId="0" borderId="0"/>
    <xf numFmtId="0" fontId="93" fillId="0" borderId="0"/>
    <xf numFmtId="0" fontId="93" fillId="0" borderId="0"/>
    <xf numFmtId="0" fontId="93" fillId="0" borderId="0"/>
    <xf numFmtId="0" fontId="38" fillId="0" borderId="0"/>
    <xf numFmtId="0" fontId="9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0" fillId="48" borderId="52" applyNumberFormat="0" applyFont="0" applyAlignment="0" applyProtection="0"/>
    <xf numFmtId="0" fontId="93" fillId="48" borderId="52" applyNumberFormat="0" applyFont="0" applyAlignment="0" applyProtection="0"/>
    <xf numFmtId="10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 applyNumberForma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" fillId="0" borderId="0"/>
    <xf numFmtId="0" fontId="20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48" borderId="52" applyNumberFormat="0" applyFont="0" applyAlignment="0" applyProtection="0"/>
    <xf numFmtId="0" fontId="20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45" borderId="0" applyNumberFormat="0" applyBorder="0" applyAlignment="0" applyProtection="0"/>
    <xf numFmtId="0" fontId="79" fillId="47" borderId="0" applyNumberFormat="0" applyBorder="0" applyAlignment="0" applyProtection="0"/>
    <xf numFmtId="0" fontId="79" fillId="49" borderId="0" applyNumberFormat="0" applyBorder="0" applyAlignment="0" applyProtection="0"/>
    <xf numFmtId="0" fontId="79" fillId="51" borderId="0" applyNumberFormat="0" applyBorder="0" applyAlignment="0" applyProtection="0"/>
    <xf numFmtId="0" fontId="79" fillId="50" borderId="0" applyNumberFormat="0" applyBorder="0" applyAlignment="0" applyProtection="0"/>
    <xf numFmtId="0" fontId="79" fillId="44" borderId="0" applyNumberFormat="0" applyBorder="0" applyAlignment="0" applyProtection="0"/>
    <xf numFmtId="0" fontId="79" fillId="54" borderId="0" applyNumberFormat="0" applyBorder="0" applyAlignment="0" applyProtection="0"/>
    <xf numFmtId="0" fontId="79" fillId="56" borderId="0" applyNumberFormat="0" applyBorder="0" applyAlignment="0" applyProtection="0"/>
    <xf numFmtId="0" fontId="79" fillId="51" borderId="0" applyNumberFormat="0" applyBorder="0" applyAlignment="0" applyProtection="0"/>
    <xf numFmtId="0" fontId="79" fillId="44" borderId="0" applyNumberFormat="0" applyBorder="0" applyAlignment="0" applyProtection="0"/>
    <xf numFmtId="0" fontId="79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4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4" borderId="0" applyNumberFormat="0" applyBorder="0" applyAlignment="0" applyProtection="0"/>
    <xf numFmtId="0" fontId="95" fillId="66" borderId="0" applyNumberFormat="0" applyBorder="0" applyAlignment="0" applyProtection="0"/>
    <xf numFmtId="0" fontId="95" fillId="59" borderId="0" applyNumberFormat="0" applyBorder="0" applyAlignment="0" applyProtection="0"/>
    <xf numFmtId="0" fontId="95" fillId="65" borderId="0" applyNumberFormat="0" applyBorder="0" applyAlignment="0" applyProtection="0"/>
    <xf numFmtId="0" fontId="97" fillId="47" borderId="0" applyNumberFormat="0" applyBorder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99" fillId="70" borderId="42" applyNumberFormat="0" applyAlignment="0" applyProtection="0"/>
    <xf numFmtId="0" fontId="100" fillId="69" borderId="4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/>
    <xf numFmtId="43" fontId="20" fillId="0" borderId="0" applyFont="0" applyFill="0" applyBorder="0" applyAlignment="0" applyProtection="0"/>
    <xf numFmtId="41" fontId="20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0" fillId="0" borderId="0" applyFill="0" applyBorder="0" applyAlignment="0" applyProtection="0"/>
    <xf numFmtId="173" fontId="20" fillId="0" borderId="0" applyFont="0" applyFill="0" applyBorder="0" applyAlignment="0" applyProtection="0"/>
    <xf numFmtId="44" fontId="37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107" fillId="49" borderId="0" applyNumberFormat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16" fillId="0" borderId="48" applyNumberFormat="0" applyFill="0" applyAlignment="0" applyProtection="0"/>
    <xf numFmtId="0" fontId="116" fillId="0" borderId="0" applyNumberForma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10" fontId="36" fillId="71" borderId="5" applyNumberFormat="0" applyBorder="0" applyAlignment="0" applyProtection="0"/>
    <xf numFmtId="10" fontId="36" fillId="71" borderId="5" applyNumberFormat="0" applyBorder="0" applyAlignment="0" applyProtection="0"/>
    <xf numFmtId="10" fontId="36" fillId="71" borderId="5" applyNumberFormat="0" applyBorder="0" applyAlignment="0" applyProtection="0"/>
    <xf numFmtId="10" fontId="36" fillId="71" borderId="5" applyNumberFormat="0" applyBorder="0" applyAlignment="0" applyProtection="0"/>
    <xf numFmtId="10" fontId="36" fillId="71" borderId="5" applyNumberFormat="0" applyBorder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2" fillId="46" borderId="42" applyNumberFormat="0" applyAlignment="0" applyProtection="0"/>
    <xf numFmtId="0" fontId="120" fillId="50" borderId="41" applyNumberFormat="0" applyAlignment="0" applyProtection="0"/>
    <xf numFmtId="0" fontId="124" fillId="0" borderId="50" applyNumberFormat="0" applyFill="0" applyAlignment="0" applyProtection="0"/>
    <xf numFmtId="0" fontId="127" fillId="5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7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73" fillId="0" borderId="0"/>
    <xf numFmtId="0" fontId="20" fillId="0" borderId="0"/>
    <xf numFmtId="0" fontId="20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7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93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20" fillId="48" borderId="52" applyNumberFormat="0" applyFon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70" borderId="53" applyNumberFormat="0" applyAlignment="0" applyProtection="0"/>
    <xf numFmtId="0" fontId="130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29" fillId="69" borderId="53" applyNumberFormat="0" applyAlignment="0" applyProtection="0"/>
    <xf numFmtId="0" fontId="130" fillId="69" borderId="53" applyNumberFormat="0" applyAlignment="0" applyProtection="0"/>
    <xf numFmtId="0" fontId="130" fillId="69" borderId="53" applyNumberFormat="0" applyAlignment="0" applyProtection="0"/>
    <xf numFmtId="0" fontId="130" fillId="69" borderId="53" applyNumberFormat="0" applyAlignment="0" applyProtection="0"/>
    <xf numFmtId="0" fontId="130" fillId="69" borderId="53" applyNumberFormat="0" applyAlignment="0" applyProtection="0"/>
    <xf numFmtId="9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5" fillId="0" borderId="54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136" fillId="0" borderId="55" applyNumberFormat="0" applyFill="0" applyAlignment="0" applyProtection="0"/>
    <xf numFmtId="0" fontId="20" fillId="0" borderId="56" applyNumberFormat="0" applyFont="0" applyFill="0" applyAlignment="0" applyProtection="0"/>
    <xf numFmtId="0" fontId="135" fillId="0" borderId="54" applyNumberFormat="0" applyFill="0" applyAlignment="0" applyProtection="0"/>
    <xf numFmtId="0" fontId="20" fillId="0" borderId="56" applyNumberFormat="0" applyFont="0" applyFill="0" applyAlignment="0" applyProtection="0"/>
    <xf numFmtId="0" fontId="20" fillId="0" borderId="56" applyNumberFormat="0" applyFont="0" applyFill="0" applyAlignment="0" applyProtection="0"/>
    <xf numFmtId="0" fontId="20" fillId="0" borderId="56" applyNumberFormat="0" applyFont="0" applyFill="0" applyAlignment="0" applyProtection="0"/>
    <xf numFmtId="0" fontId="136" fillId="0" borderId="54" applyNumberFormat="0" applyFill="0" applyAlignment="0" applyProtection="0"/>
    <xf numFmtId="0" fontId="20" fillId="0" borderId="56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36" fillId="71" borderId="57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44" fillId="0" borderId="57" applyNumberFormat="0" applyFill="0" applyBorder="0" applyAlignment="0" applyProtection="0">
      <alignment horizontal="left"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81">
    <xf numFmtId="0" fontId="0" fillId="0" borderId="0" xfId="0"/>
    <xf numFmtId="0" fontId="23" fillId="3" borderId="0" xfId="0" applyFont="1" applyFill="1" applyAlignment="1">
      <alignment vertical="center"/>
    </xf>
    <xf numFmtId="0" fontId="26" fillId="0" borderId="0" xfId="3" applyFont="1"/>
    <xf numFmtId="49" fontId="23" fillId="0" borderId="5" xfId="3" applyNumberFormat="1" applyFont="1" applyBorder="1" applyAlignment="1" applyProtection="1">
      <alignment horizontal="center"/>
      <protection locked="0"/>
    </xf>
    <xf numFmtId="44" fontId="23" fillId="0" borderId="5" xfId="1" applyFont="1" applyBorder="1" applyAlignment="1" applyProtection="1">
      <alignment horizontal="center"/>
      <protection locked="0"/>
    </xf>
    <xf numFmtId="0" fontId="23" fillId="0" borderId="0" xfId="3" applyFont="1"/>
    <xf numFmtId="44" fontId="28" fillId="0" borderId="7" xfId="7" applyFont="1" applyBorder="1" applyAlignment="1">
      <alignment horizontal="center" vertical="center" wrapText="1"/>
    </xf>
    <xf numFmtId="44" fontId="25" fillId="4" borderId="11" xfId="7" applyFont="1" applyFill="1" applyBorder="1" applyAlignment="1">
      <alignment vertical="top" wrapText="1"/>
    </xf>
    <xf numFmtId="1" fontId="33" fillId="0" borderId="0" xfId="3" applyNumberFormat="1" applyFont="1" applyAlignment="1">
      <alignment horizontal="center"/>
    </xf>
    <xf numFmtId="49" fontId="33" fillId="0" borderId="0" xfId="3" applyNumberFormat="1" applyFont="1"/>
    <xf numFmtId="44" fontId="33" fillId="0" borderId="0" xfId="1" applyFont="1"/>
    <xf numFmtId="43" fontId="33" fillId="0" borderId="0" xfId="4" applyFont="1"/>
    <xf numFmtId="49" fontId="23" fillId="0" borderId="7" xfId="4" applyNumberFormat="1" applyFont="1" applyBorder="1" applyAlignment="1" applyProtection="1">
      <alignment horizontal="center"/>
      <protection locked="0"/>
    </xf>
    <xf numFmtId="0" fontId="39" fillId="3" borderId="0" xfId="3" applyFont="1" applyFill="1" applyAlignment="1">
      <alignment vertical="center" wrapText="1"/>
    </xf>
    <xf numFmtId="44" fontId="40" fillId="3" borderId="0" xfId="1" applyFont="1" applyFill="1" applyAlignment="1">
      <alignment horizontal="center" vertical="center" wrapText="1"/>
    </xf>
    <xf numFmtId="1" fontId="40" fillId="3" borderId="0" xfId="1" applyNumberFormat="1" applyFont="1" applyFill="1" applyAlignment="1">
      <alignment horizontal="center" vertical="center" wrapText="1"/>
    </xf>
    <xf numFmtId="44" fontId="40" fillId="3" borderId="0" xfId="1" applyFont="1" applyFill="1" applyAlignment="1">
      <alignment vertical="center" wrapText="1"/>
    </xf>
    <xf numFmtId="44" fontId="34" fillId="3" borderId="0" xfId="1" applyFont="1" applyFill="1" applyAlignment="1">
      <alignment horizontal="center" vertical="center" wrapText="1"/>
    </xf>
    <xf numFmtId="164" fontId="39" fillId="3" borderId="0" xfId="3" applyNumberFormat="1" applyFont="1" applyFill="1" applyAlignment="1">
      <alignment horizontal="center" vertical="center" wrapText="1"/>
    </xf>
    <xf numFmtId="0" fontId="33" fillId="3" borderId="0" xfId="3" applyFont="1" applyFill="1" applyAlignment="1">
      <alignment vertical="center" wrapText="1"/>
    </xf>
    <xf numFmtId="44" fontId="47" fillId="3" borderId="5" xfId="1" applyFont="1" applyFill="1" applyBorder="1" applyAlignment="1">
      <alignment horizontal="center" vertical="center" wrapText="1"/>
    </xf>
    <xf numFmtId="0" fontId="49" fillId="3" borderId="0" xfId="3" applyFont="1" applyFill="1" applyAlignment="1">
      <alignment vertical="center" wrapText="1"/>
    </xf>
    <xf numFmtId="0" fontId="41" fillId="3" borderId="0" xfId="0" applyFont="1" applyFill="1" applyAlignment="1">
      <alignment vertical="center" wrapText="1"/>
    </xf>
    <xf numFmtId="0" fontId="45" fillId="3" borderId="5" xfId="0" applyFont="1" applyFill="1" applyBorder="1" applyAlignment="1">
      <alignment horizontal="center" vertical="center" wrapText="1"/>
    </xf>
    <xf numFmtId="164" fontId="45" fillId="3" borderId="5" xfId="0" applyNumberFormat="1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center" vertical="center" wrapText="1"/>
    </xf>
    <xf numFmtId="0" fontId="39" fillId="3" borderId="0" xfId="0" applyFont="1" applyFill="1" applyAlignment="1">
      <alignment vertical="center" wrapText="1"/>
    </xf>
    <xf numFmtId="0" fontId="35" fillId="3" borderId="0" xfId="0" applyFont="1" applyFill="1" applyAlignment="1">
      <alignment vertical="center" wrapText="1"/>
    </xf>
    <xf numFmtId="0" fontId="43" fillId="3" borderId="0" xfId="0" applyFont="1" applyFill="1" applyAlignment="1">
      <alignment vertical="center" wrapText="1"/>
    </xf>
    <xf numFmtId="44" fontId="23" fillId="8" borderId="5" xfId="41" applyFont="1" applyFill="1" applyBorder="1" applyAlignment="1">
      <alignment horizontal="center" vertical="center"/>
    </xf>
    <xf numFmtId="1" fontId="23" fillId="8" borderId="5" xfId="41" applyNumberFormat="1" applyFont="1" applyFill="1" applyBorder="1" applyAlignment="1">
      <alignment horizontal="center" vertical="center"/>
    </xf>
    <xf numFmtId="1" fontId="23" fillId="2" borderId="5" xfId="41" applyNumberFormat="1" applyFont="1" applyFill="1" applyBorder="1" applyAlignment="1">
      <alignment horizontal="center" vertical="center"/>
    </xf>
    <xf numFmtId="166" fontId="58" fillId="6" borderId="5" xfId="40" applyNumberFormat="1" applyFont="1" applyFill="1" applyBorder="1" applyAlignment="1">
      <alignment horizontal="center" vertical="center"/>
    </xf>
    <xf numFmtId="44" fontId="23" fillId="0" borderId="19" xfId="1" applyFont="1" applyBorder="1" applyAlignment="1" applyProtection="1">
      <alignment horizontal="center"/>
      <protection locked="0"/>
    </xf>
    <xf numFmtId="44" fontId="27" fillId="0" borderId="19" xfId="7" applyFont="1" applyBorder="1" applyAlignment="1">
      <alignment horizontal="center" vertical="center"/>
    </xf>
    <xf numFmtId="44" fontId="25" fillId="4" borderId="7" xfId="3" applyNumberFormat="1" applyFont="1" applyFill="1" applyBorder="1" applyAlignment="1">
      <alignment vertical="center"/>
    </xf>
    <xf numFmtId="0" fontId="27" fillId="2" borderId="5" xfId="44" applyFont="1" applyFill="1" applyBorder="1" applyAlignment="1">
      <alignment horizontal="left" vertical="center"/>
    </xf>
    <xf numFmtId="44" fontId="23" fillId="2" borderId="0" xfId="2" applyNumberFormat="1" applyFont="1" applyFill="1" applyAlignment="1">
      <alignment vertical="center"/>
    </xf>
    <xf numFmtId="0" fontId="44" fillId="2" borderId="0" xfId="2" applyFont="1" applyFill="1" applyAlignment="1">
      <alignment vertical="center"/>
    </xf>
    <xf numFmtId="0" fontId="23" fillId="2" borderId="0" xfId="2" applyFont="1" applyFill="1" applyAlignment="1">
      <alignment vertical="center"/>
    </xf>
    <xf numFmtId="0" fontId="22" fillId="2" borderId="0" xfId="2" applyFont="1" applyFill="1" applyAlignment="1">
      <alignment vertical="center" wrapText="1"/>
    </xf>
    <xf numFmtId="0" fontId="34" fillId="0" borderId="5" xfId="3" applyFont="1" applyBorder="1" applyAlignment="1">
      <alignment horizontal="center" vertical="center"/>
    </xf>
    <xf numFmtId="0" fontId="34" fillId="0" borderId="5" xfId="3" applyFont="1" applyBorder="1" applyAlignment="1">
      <alignment horizontal="left" vertical="center"/>
    </xf>
    <xf numFmtId="0" fontId="34" fillId="0" borderId="5" xfId="3" applyFont="1" applyBorder="1" applyAlignment="1">
      <alignment horizontal="left" vertical="center" wrapText="1"/>
    </xf>
    <xf numFmtId="0" fontId="27" fillId="0" borderId="5" xfId="56" applyFont="1" applyBorder="1" applyAlignment="1">
      <alignment horizontal="left" vertical="center"/>
    </xf>
    <xf numFmtId="44" fontId="30" fillId="0" borderId="17" xfId="7" applyFont="1" applyBorder="1" applyAlignment="1">
      <alignment vertical="top" wrapText="1"/>
    </xf>
    <xf numFmtId="0" fontId="27" fillId="0" borderId="5" xfId="56" applyFont="1" applyBorder="1" applyAlignment="1">
      <alignment horizontal="left" vertical="center" wrapText="1"/>
    </xf>
    <xf numFmtId="0" fontId="27" fillId="0" borderId="24" xfId="55" applyFont="1" applyBorder="1" applyAlignment="1">
      <alignment horizontal="center" vertical="center"/>
    </xf>
    <xf numFmtId="44" fontId="32" fillId="0" borderId="4" xfId="7" applyFont="1" applyBorder="1" applyAlignment="1">
      <alignment vertical="top" wrapText="1"/>
    </xf>
    <xf numFmtId="49" fontId="23" fillId="0" borderId="24" xfId="3" applyNumberFormat="1" applyFont="1" applyBorder="1" applyAlignment="1" applyProtection="1">
      <alignment horizontal="center"/>
      <protection locked="0"/>
    </xf>
    <xf numFmtId="0" fontId="60" fillId="0" borderId="26" xfId="0" applyFont="1" applyBorder="1" applyAlignment="1">
      <alignment horizontal="center" vertical="center"/>
    </xf>
    <xf numFmtId="17" fontId="27" fillId="0" borderId="5" xfId="56" applyNumberFormat="1" applyFont="1" applyBorder="1" applyAlignment="1">
      <alignment horizontal="left" vertical="center"/>
    </xf>
    <xf numFmtId="0" fontId="27" fillId="0" borderId="5" xfId="44" applyFont="1" applyBorder="1" applyAlignment="1">
      <alignment horizontal="left" vertical="center"/>
    </xf>
    <xf numFmtId="0" fontId="27" fillId="0" borderId="5" xfId="44" applyFont="1" applyBorder="1" applyAlignment="1">
      <alignment horizontal="left" vertical="center" wrapText="1"/>
    </xf>
    <xf numFmtId="0" fontId="27" fillId="0" borderId="5" xfId="64" applyFont="1" applyBorder="1" applyAlignment="1">
      <alignment horizontal="center" vertical="center"/>
    </xf>
    <xf numFmtId="49" fontId="33" fillId="0" borderId="5" xfId="3" applyNumberFormat="1" applyFont="1" applyBorder="1" applyAlignment="1">
      <alignment horizontal="center" vertical="center" wrapText="1"/>
    </xf>
    <xf numFmtId="0" fontId="33" fillId="2" borderId="5" xfId="3" applyFont="1" applyFill="1" applyBorder="1" applyAlignment="1">
      <alignment vertical="center" wrapText="1"/>
    </xf>
    <xf numFmtId="44" fontId="26" fillId="0" borderId="5" xfId="3" applyNumberFormat="1" applyFont="1" applyBorder="1" applyAlignment="1">
      <alignment vertical="center" wrapText="1"/>
    </xf>
    <xf numFmtId="1" fontId="26" fillId="2" borderId="5" xfId="1" applyNumberFormat="1" applyFont="1" applyFill="1" applyBorder="1" applyAlignment="1">
      <alignment horizontal="center" vertical="center" wrapText="1"/>
    </xf>
    <xf numFmtId="44" fontId="26" fillId="2" borderId="5" xfId="1" applyFont="1" applyFill="1" applyBorder="1" applyAlignment="1">
      <alignment horizontal="center" vertical="center" wrapText="1"/>
    </xf>
    <xf numFmtId="44" fontId="33" fillId="2" borderId="6" xfId="3" applyNumberFormat="1" applyFont="1" applyFill="1" applyBorder="1" applyAlignment="1">
      <alignment vertical="center" wrapText="1"/>
    </xf>
    <xf numFmtId="49" fontId="24" fillId="9" borderId="2" xfId="3" applyNumberFormat="1" applyFont="1" applyFill="1" applyBorder="1" applyAlignment="1" applyProtection="1">
      <alignment horizontal="center" vertical="top" wrapText="1"/>
      <protection locked="0"/>
    </xf>
    <xf numFmtId="49" fontId="24" fillId="0" borderId="2" xfId="3" applyNumberFormat="1" applyFont="1" applyBorder="1" applyAlignment="1" applyProtection="1">
      <alignment horizontal="center" vertical="top" wrapText="1"/>
      <protection locked="0"/>
    </xf>
    <xf numFmtId="49" fontId="24" fillId="0" borderId="0" xfId="3" applyNumberFormat="1" applyFont="1" applyAlignment="1" applyProtection="1">
      <alignment horizontal="center" vertical="top" wrapText="1"/>
      <protection locked="0"/>
    </xf>
    <xf numFmtId="49" fontId="24" fillId="0" borderId="17" xfId="3" applyNumberFormat="1" applyFont="1" applyBorder="1" applyAlignment="1" applyProtection="1">
      <alignment horizontal="center" vertical="top" wrapText="1"/>
      <protection locked="0"/>
    </xf>
    <xf numFmtId="49" fontId="25" fillId="4" borderId="3" xfId="3" applyNumberFormat="1" applyFont="1" applyFill="1" applyBorder="1" applyAlignment="1" applyProtection="1">
      <alignment vertical="top" wrapText="1"/>
      <protection locked="0"/>
    </xf>
    <xf numFmtId="49" fontId="25" fillId="4" borderId="4" xfId="3" applyNumberFormat="1" applyFont="1" applyFill="1" applyBorder="1" applyAlignment="1" applyProtection="1">
      <alignment vertical="top" wrapText="1"/>
      <protection locked="0"/>
    </xf>
    <xf numFmtId="44" fontId="31" fillId="0" borderId="25" xfId="7" applyFont="1" applyBorder="1" applyAlignment="1">
      <alignment vertical="top"/>
    </xf>
    <xf numFmtId="44" fontId="31" fillId="0" borderId="2" xfId="7" applyFont="1" applyBorder="1" applyAlignment="1">
      <alignment vertical="top"/>
    </xf>
    <xf numFmtId="44" fontId="31" fillId="0" borderId="21" xfId="7" applyFont="1" applyBorder="1" applyAlignment="1">
      <alignment vertical="top"/>
    </xf>
    <xf numFmtId="0" fontId="62" fillId="2" borderId="0" xfId="0" applyFont="1" applyFill="1" applyAlignment="1">
      <alignment vertical="center" wrapText="1"/>
    </xf>
    <xf numFmtId="0" fontId="63" fillId="2" borderId="0" xfId="0" applyFont="1" applyFill="1" applyAlignment="1">
      <alignment horizontal="center" vertical="center" wrapText="1"/>
    </xf>
    <xf numFmtId="0" fontId="64" fillId="2" borderId="0" xfId="0" applyFont="1" applyFill="1" applyAlignment="1">
      <alignment vertical="center" wrapText="1"/>
    </xf>
    <xf numFmtId="0" fontId="65" fillId="2" borderId="0" xfId="0" applyFont="1" applyFill="1" applyAlignment="1">
      <alignment vertical="center" wrapText="1"/>
    </xf>
    <xf numFmtId="0" fontId="61" fillId="2" borderId="0" xfId="0" applyFont="1" applyFill="1" applyAlignment="1">
      <alignment vertical="center" wrapText="1"/>
    </xf>
    <xf numFmtId="0" fontId="65" fillId="2" borderId="0" xfId="3" applyFont="1" applyFill="1" applyAlignment="1">
      <alignment vertical="center" wrapText="1"/>
    </xf>
    <xf numFmtId="0" fontId="64" fillId="2" borderId="0" xfId="3" applyFont="1" applyFill="1" applyAlignment="1">
      <alignment vertical="center" wrapText="1"/>
    </xf>
    <xf numFmtId="0" fontId="55" fillId="2" borderId="10" xfId="3" applyFont="1" applyFill="1" applyBorder="1" applyAlignment="1">
      <alignment vertical="center" wrapText="1"/>
    </xf>
    <xf numFmtId="0" fontId="58" fillId="6" borderId="5" xfId="3" applyFont="1" applyFill="1" applyBorder="1" applyAlignment="1">
      <alignment horizontal="center" vertical="center"/>
    </xf>
    <xf numFmtId="164" fontId="56" fillId="2" borderId="5" xfId="3" applyNumberFormat="1" applyFont="1" applyFill="1" applyBorder="1" applyAlignment="1">
      <alignment horizontal="center" vertical="center"/>
    </xf>
    <xf numFmtId="1" fontId="58" fillId="6" borderId="5" xfId="3" applyNumberFormat="1" applyFont="1" applyFill="1" applyBorder="1" applyAlignment="1">
      <alignment horizontal="center" vertical="center"/>
    </xf>
    <xf numFmtId="44" fontId="44" fillId="8" borderId="5" xfId="41" applyFont="1" applyFill="1" applyBorder="1" applyAlignment="1">
      <alignment horizontal="center" vertical="center"/>
    </xf>
    <xf numFmtId="1" fontId="44" fillId="8" borderId="5" xfId="41" applyNumberFormat="1" applyFont="1" applyFill="1" applyBorder="1" applyAlignment="1">
      <alignment horizontal="center" vertical="center"/>
    </xf>
    <xf numFmtId="44" fontId="26" fillId="0" borderId="5" xfId="1" applyFont="1" applyFill="1" applyBorder="1" applyAlignment="1">
      <alignment horizontal="center" vertical="center" wrapText="1"/>
    </xf>
    <xf numFmtId="44" fontId="30" fillId="0" borderId="17" xfId="1" applyFont="1" applyBorder="1" applyAlignment="1">
      <alignment vertical="top" wrapText="1"/>
    </xf>
    <xf numFmtId="0" fontId="40" fillId="3" borderId="0" xfId="3" applyFont="1" applyFill="1" applyAlignment="1">
      <alignment vertical="center"/>
    </xf>
    <xf numFmtId="0" fontId="40" fillId="2" borderId="0" xfId="3" applyFont="1" applyFill="1" applyAlignment="1">
      <alignment vertical="center"/>
    </xf>
    <xf numFmtId="39" fontId="23" fillId="2" borderId="19" xfId="1" applyNumberFormat="1" applyFont="1" applyFill="1" applyBorder="1" applyAlignment="1">
      <alignment horizontal="left" vertical="center"/>
    </xf>
    <xf numFmtId="39" fontId="23" fillId="2" borderId="2" xfId="1" applyNumberFormat="1" applyFont="1" applyFill="1" applyBorder="1" applyAlignment="1">
      <alignment horizontal="left" vertical="center"/>
    </xf>
    <xf numFmtId="39" fontId="23" fillId="2" borderId="21" xfId="1" applyNumberFormat="1" applyFont="1" applyFill="1" applyBorder="1" applyAlignment="1">
      <alignment horizontal="left" vertical="center"/>
    </xf>
    <xf numFmtId="0" fontId="58" fillId="3" borderId="5" xfId="3" applyFont="1" applyFill="1" applyBorder="1" applyAlignment="1">
      <alignment horizontal="center" vertical="center"/>
    </xf>
    <xf numFmtId="165" fontId="58" fillId="3" borderId="5" xfId="3" applyNumberFormat="1" applyFont="1" applyFill="1" applyBorder="1" applyAlignment="1">
      <alignment horizontal="center" vertical="center"/>
    </xf>
    <xf numFmtId="0" fontId="35" fillId="2" borderId="0" xfId="2" applyFont="1" applyFill="1"/>
    <xf numFmtId="0" fontId="35" fillId="0" borderId="0" xfId="2" applyFont="1"/>
    <xf numFmtId="0" fontId="34" fillId="3" borderId="0" xfId="3" applyFont="1" applyFill="1" applyAlignment="1">
      <alignment vertical="center"/>
    </xf>
    <xf numFmtId="0" fontId="34" fillId="2" borderId="0" xfId="3" applyFont="1" applyFill="1" applyAlignment="1">
      <alignment vertical="center"/>
    </xf>
    <xf numFmtId="44" fontId="34" fillId="2" borderId="0" xfId="40" applyFont="1" applyFill="1" applyAlignment="1">
      <alignment vertical="center"/>
    </xf>
    <xf numFmtId="0" fontId="40" fillId="3" borderId="5" xfId="3" applyFont="1" applyFill="1" applyBorder="1" applyAlignment="1">
      <alignment horizontal="center" vertical="center"/>
    </xf>
    <xf numFmtId="0" fontId="40" fillId="6" borderId="5" xfId="3" applyFont="1" applyFill="1" applyBorder="1" applyAlignment="1">
      <alignment horizontal="center" vertical="center"/>
    </xf>
    <xf numFmtId="164" fontId="44" fillId="2" borderId="5" xfId="3" applyNumberFormat="1" applyFont="1" applyFill="1" applyBorder="1" applyAlignment="1">
      <alignment horizontal="center" vertical="center"/>
    </xf>
    <xf numFmtId="0" fontId="69" fillId="7" borderId="5" xfId="3" applyFont="1" applyFill="1" applyBorder="1" applyAlignment="1">
      <alignment horizontal="center" vertical="center"/>
    </xf>
    <xf numFmtId="165" fontId="40" fillId="3" borderId="5" xfId="3" applyNumberFormat="1" applyFont="1" applyFill="1" applyBorder="1" applyAlignment="1">
      <alignment horizontal="center" vertical="center"/>
    </xf>
    <xf numFmtId="1" fontId="40" fillId="6" borderId="5" xfId="3" applyNumberFormat="1" applyFont="1" applyFill="1" applyBorder="1" applyAlignment="1">
      <alignment horizontal="center" vertical="center"/>
    </xf>
    <xf numFmtId="166" fontId="40" fillId="6" borderId="5" xfId="40" applyNumberFormat="1" applyFont="1" applyFill="1" applyBorder="1" applyAlignment="1">
      <alignment horizontal="center" vertical="center"/>
    </xf>
    <xf numFmtId="0" fontId="23" fillId="3" borderId="0" xfId="3" applyFont="1" applyFill="1" applyAlignment="1">
      <alignment vertical="center"/>
    </xf>
    <xf numFmtId="165" fontId="34" fillId="3" borderId="0" xfId="3" applyNumberFormat="1" applyFont="1" applyFill="1" applyAlignment="1">
      <alignment vertical="center"/>
    </xf>
    <xf numFmtId="1" fontId="23" fillId="2" borderId="28" xfId="41" applyNumberFormat="1" applyFont="1" applyFill="1" applyBorder="1" applyAlignment="1">
      <alignment horizontal="center" vertical="center"/>
    </xf>
    <xf numFmtId="44" fontId="34" fillId="2" borderId="0" xfId="3" applyNumberFormat="1" applyFont="1" applyFill="1" applyAlignment="1">
      <alignment vertical="center"/>
    </xf>
    <xf numFmtId="0" fontId="70" fillId="3" borderId="0" xfId="3" applyFont="1" applyFill="1" applyAlignment="1">
      <alignment vertical="center"/>
    </xf>
    <xf numFmtId="44" fontId="70" fillId="2" borderId="0" xfId="1" applyFont="1" applyFill="1" applyAlignment="1">
      <alignment vertical="center"/>
    </xf>
    <xf numFmtId="0" fontId="70" fillId="2" borderId="0" xfId="3" applyFont="1" applyFill="1" applyAlignment="1">
      <alignment vertical="center"/>
    </xf>
    <xf numFmtId="44" fontId="40" fillId="2" borderId="0" xfId="1" applyFont="1" applyFill="1" applyAlignment="1">
      <alignment vertical="center"/>
    </xf>
    <xf numFmtId="0" fontId="59" fillId="7" borderId="5" xfId="3" applyFont="1" applyFill="1" applyBorder="1" applyAlignment="1">
      <alignment horizontal="center" vertical="center"/>
    </xf>
    <xf numFmtId="0" fontId="40" fillId="3" borderId="19" xfId="3" applyFont="1" applyFill="1" applyBorder="1" applyAlignment="1">
      <alignment horizontal="center" vertical="center"/>
    </xf>
    <xf numFmtId="0" fontId="40" fillId="3" borderId="21" xfId="3" applyFont="1" applyFill="1" applyBorder="1" applyAlignment="1">
      <alignment horizontal="center" vertical="center"/>
    </xf>
    <xf numFmtId="0" fontId="40" fillId="3" borderId="21" xfId="3" applyFont="1" applyFill="1" applyBorder="1" applyAlignment="1">
      <alignment vertical="center"/>
    </xf>
    <xf numFmtId="0" fontId="40" fillId="3" borderId="19" xfId="3" applyFont="1" applyFill="1" applyBorder="1" applyAlignment="1">
      <alignment vertical="center"/>
    </xf>
    <xf numFmtId="164" fontId="23" fillId="2" borderId="5" xfId="41" applyNumberFormat="1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center"/>
    </xf>
    <xf numFmtId="164" fontId="44" fillId="2" borderId="5" xfId="0" applyNumberFormat="1" applyFont="1" applyFill="1" applyBorder="1" applyAlignment="1">
      <alignment horizontal="center" vertical="center"/>
    </xf>
    <xf numFmtId="0" fontId="69" fillId="7" borderId="5" xfId="0" applyFont="1" applyFill="1" applyBorder="1" applyAlignment="1">
      <alignment horizontal="center" vertical="center"/>
    </xf>
    <xf numFmtId="165" fontId="40" fillId="3" borderId="5" xfId="0" applyNumberFormat="1" applyFont="1" applyFill="1" applyBorder="1" applyAlignment="1">
      <alignment horizontal="center" vertical="center"/>
    </xf>
    <xf numFmtId="1" fontId="40" fillId="6" borderId="5" xfId="0" applyNumberFormat="1" applyFont="1" applyFill="1" applyBorder="1" applyAlignment="1">
      <alignment horizontal="center" vertical="center"/>
    </xf>
    <xf numFmtId="0" fontId="27" fillId="0" borderId="61" xfId="44" applyFont="1" applyBorder="1" applyAlignment="1">
      <alignment horizontal="left" vertical="top" wrapText="1"/>
    </xf>
    <xf numFmtId="44" fontId="34" fillId="0" borderId="61" xfId="0" applyNumberFormat="1" applyFont="1" applyBorder="1" applyAlignment="1">
      <alignment vertical="center"/>
    </xf>
    <xf numFmtId="44" fontId="44" fillId="3" borderId="15" xfId="30" applyFont="1" applyFill="1" applyBorder="1" applyAlignment="1">
      <alignment horizontal="center" vertical="center"/>
    </xf>
    <xf numFmtId="0" fontId="20" fillId="2" borderId="0" xfId="3" applyFill="1" applyAlignment="1">
      <alignment vertical="center"/>
    </xf>
    <xf numFmtId="0" fontId="34" fillId="0" borderId="61" xfId="3" applyFont="1" applyBorder="1" applyAlignment="1">
      <alignment horizontal="left" vertical="center"/>
    </xf>
    <xf numFmtId="0" fontId="34" fillId="0" borderId="61" xfId="3" applyFont="1" applyBorder="1" applyAlignment="1">
      <alignment horizontal="left" vertical="center" wrapText="1"/>
    </xf>
    <xf numFmtId="0" fontId="34" fillId="0" borderId="60" xfId="39" applyFont="1" applyBorder="1" applyAlignment="1">
      <alignment horizontal="center" vertical="center"/>
    </xf>
    <xf numFmtId="44" fontId="28" fillId="0" borderId="59" xfId="1907" applyFont="1" applyBorder="1" applyAlignment="1">
      <alignment vertical="center" wrapText="1"/>
    </xf>
    <xf numFmtId="0" fontId="20" fillId="0" borderId="0" xfId="3" applyAlignment="1">
      <alignment vertical="center"/>
    </xf>
    <xf numFmtId="0" fontId="27" fillId="0" borderId="61" xfId="44" applyFont="1" applyBorder="1" applyAlignment="1">
      <alignment horizontal="left" vertical="top"/>
    </xf>
    <xf numFmtId="0" fontId="27" fillId="2" borderId="61" xfId="44" applyFont="1" applyFill="1" applyBorder="1" applyAlignment="1">
      <alignment horizontal="left" vertical="top"/>
    </xf>
    <xf numFmtId="0" fontId="27" fillId="0" borderId="61" xfId="44" applyFont="1" applyBorder="1" applyAlignment="1">
      <alignment horizontal="center" vertical="top"/>
    </xf>
    <xf numFmtId="0" fontId="25" fillId="4" borderId="62" xfId="3" applyFont="1" applyFill="1" applyBorder="1" applyAlignment="1">
      <alignment horizontal="center" vertical="center"/>
    </xf>
    <xf numFmtId="0" fontId="25" fillId="4" borderId="58" xfId="3" applyFont="1" applyFill="1" applyBorder="1" applyAlignment="1">
      <alignment horizontal="center" vertical="center"/>
    </xf>
    <xf numFmtId="0" fontId="25" fillId="4" borderId="17" xfId="3" applyFont="1" applyFill="1" applyBorder="1" applyAlignment="1">
      <alignment horizontal="center" vertical="center"/>
    </xf>
    <xf numFmtId="0" fontId="27" fillId="0" borderId="61" xfId="56" applyFont="1" applyBorder="1" applyAlignment="1">
      <alignment horizontal="left" vertical="center"/>
    </xf>
    <xf numFmtId="0" fontId="34" fillId="0" borderId="61" xfId="56" applyFont="1" applyBorder="1" applyAlignment="1">
      <alignment horizontal="left" vertical="center" wrapText="1"/>
    </xf>
    <xf numFmtId="0" fontId="27" fillId="2" borderId="5" xfId="56" applyFont="1" applyFill="1" applyBorder="1" applyAlignment="1">
      <alignment horizontal="left" vertical="center"/>
    </xf>
    <xf numFmtId="0" fontId="27" fillId="2" borderId="5" xfId="56" applyFont="1" applyFill="1" applyBorder="1" applyAlignment="1">
      <alignment horizontal="left" vertical="center" wrapText="1"/>
    </xf>
    <xf numFmtId="0" fontId="60" fillId="2" borderId="26" xfId="0" applyFont="1" applyFill="1" applyBorder="1" applyAlignment="1">
      <alignment horizontal="center" vertical="center"/>
    </xf>
    <xf numFmtId="44" fontId="27" fillId="2" borderId="19" xfId="7" applyFont="1" applyFill="1" applyBorder="1" applyAlignment="1">
      <alignment horizontal="center" vertical="center"/>
    </xf>
    <xf numFmtId="44" fontId="27" fillId="0" borderId="19" xfId="7" applyFont="1" applyFill="1" applyBorder="1" applyAlignment="1">
      <alignment horizontal="center" vertical="center"/>
    </xf>
    <xf numFmtId="15" fontId="50" fillId="3" borderId="0" xfId="3" applyNumberFormat="1" applyFont="1" applyFill="1" applyAlignment="1">
      <alignment horizontal="center" vertical="center" wrapText="1"/>
    </xf>
    <xf numFmtId="49" fontId="24" fillId="9" borderId="58" xfId="3" applyNumberFormat="1" applyFont="1" applyFill="1" applyBorder="1" applyAlignment="1" applyProtection="1">
      <alignment horizontal="center" vertical="top" wrapText="1"/>
      <protection locked="0"/>
    </xf>
    <xf numFmtId="49" fontId="24" fillId="0" borderId="58" xfId="3" applyNumberFormat="1" applyFont="1" applyBorder="1" applyAlignment="1" applyProtection="1">
      <alignment horizontal="center" vertical="top" wrapText="1"/>
      <protection locked="0"/>
    </xf>
    <xf numFmtId="0" fontId="27" fillId="0" borderId="60" xfId="55" applyFont="1" applyBorder="1" applyAlignment="1">
      <alignment horizontal="center" vertical="center"/>
    </xf>
    <xf numFmtId="0" fontId="27" fillId="0" borderId="61" xfId="44" applyFont="1" applyBorder="1" applyAlignment="1">
      <alignment horizontal="left" vertical="center"/>
    </xf>
    <xf numFmtId="44" fontId="28" fillId="0" borderId="59" xfId="7" applyFont="1" applyBorder="1" applyAlignment="1">
      <alignment horizontal="center" vertical="center" wrapText="1"/>
    </xf>
    <xf numFmtId="0" fontId="27" fillId="0" borderId="61" xfId="56" applyFont="1" applyBorder="1" applyAlignment="1">
      <alignment horizontal="left" vertical="center" wrapText="1"/>
    </xf>
    <xf numFmtId="17" fontId="27" fillId="0" borderId="61" xfId="56" applyNumberFormat="1" applyFont="1" applyBorder="1" applyAlignment="1">
      <alignment horizontal="left" vertical="center"/>
    </xf>
    <xf numFmtId="44" fontId="33" fillId="72" borderId="6" xfId="3" applyNumberFormat="1" applyFont="1" applyFill="1" applyBorder="1" applyAlignment="1">
      <alignment vertical="center" wrapText="1"/>
    </xf>
    <xf numFmtId="49" fontId="33" fillId="72" borderId="5" xfId="3" applyNumberFormat="1" applyFont="1" applyFill="1" applyBorder="1" applyAlignment="1">
      <alignment horizontal="center" vertical="center" wrapText="1"/>
    </xf>
    <xf numFmtId="0" fontId="33" fillId="72" borderId="5" xfId="3" applyFont="1" applyFill="1" applyBorder="1" applyAlignment="1">
      <alignment vertical="center" wrapText="1"/>
    </xf>
    <xf numFmtId="0" fontId="34" fillId="0" borderId="61" xfId="3" applyFont="1" applyBorder="1" applyAlignment="1">
      <alignment horizontal="center" vertical="center"/>
    </xf>
    <xf numFmtId="0" fontId="27" fillId="0" borderId="61" xfId="35165" applyFont="1" applyBorder="1" applyAlignment="1">
      <alignment horizontal="center" vertical="center"/>
    </xf>
    <xf numFmtId="44" fontId="34" fillId="0" borderId="61" xfId="0" applyNumberFormat="1" applyFont="1" applyBorder="1" applyAlignment="1">
      <alignment horizontal="left" vertical="center"/>
    </xf>
    <xf numFmtId="44" fontId="28" fillId="0" borderId="59" xfId="1907" applyFont="1" applyBorder="1" applyAlignment="1">
      <alignment horizontal="left" vertical="center" wrapText="1"/>
    </xf>
    <xf numFmtId="0" fontId="34" fillId="0" borderId="61" xfId="35166" applyFont="1" applyBorder="1" applyAlignment="1">
      <alignment horizontal="left" vertical="center"/>
    </xf>
    <xf numFmtId="0" fontId="34" fillId="0" borderId="61" xfId="49" applyFont="1" applyBorder="1" applyAlignment="1">
      <alignment horizontal="left" vertical="center"/>
    </xf>
    <xf numFmtId="0" fontId="34" fillId="0" borderId="19" xfId="49" applyFont="1" applyBorder="1" applyAlignment="1">
      <alignment horizontal="left" vertical="center" wrapText="1"/>
    </xf>
    <xf numFmtId="0" fontId="27" fillId="0" borderId="61" xfId="35167" applyFont="1" applyBorder="1" applyAlignment="1">
      <alignment horizontal="center" vertical="center"/>
    </xf>
    <xf numFmtId="44" fontId="28" fillId="0" borderId="59" xfId="1907" applyFont="1" applyFill="1" applyBorder="1" applyAlignment="1">
      <alignment horizontal="left" vertical="center" wrapText="1"/>
    </xf>
    <xf numFmtId="0" fontId="27" fillId="0" borderId="61" xfId="35166" applyFont="1" applyBorder="1" applyAlignment="1">
      <alignment horizontal="left" vertical="center"/>
    </xf>
    <xf numFmtId="0" fontId="34" fillId="0" borderId="61" xfId="49" applyFont="1" applyBorder="1" applyAlignment="1">
      <alignment horizontal="left" vertical="center" wrapText="1"/>
    </xf>
    <xf numFmtId="0" fontId="27" fillId="2" borderId="61" xfId="35166" applyFont="1" applyFill="1" applyBorder="1" applyAlignment="1">
      <alignment horizontal="left" vertical="center"/>
    </xf>
    <xf numFmtId="0" fontId="27" fillId="2" borderId="61" xfId="35168" applyFont="1" applyFill="1" applyBorder="1" applyAlignment="1">
      <alignment horizontal="left" vertical="top"/>
    </xf>
    <xf numFmtId="0" fontId="27" fillId="2" borderId="61" xfId="35168" applyFont="1" applyFill="1" applyBorder="1" applyAlignment="1">
      <alignment horizontal="left" vertical="top" wrapText="1"/>
    </xf>
    <xf numFmtId="0" fontId="27" fillId="2" borderId="61" xfId="35167" applyFont="1" applyFill="1" applyBorder="1" applyAlignment="1">
      <alignment horizontal="center" vertical="center"/>
    </xf>
    <xf numFmtId="44" fontId="28" fillId="2" borderId="59" xfId="1907" applyFont="1" applyFill="1" applyBorder="1" applyAlignment="1">
      <alignment vertical="center" wrapText="1"/>
    </xf>
    <xf numFmtId="44" fontId="27" fillId="74" borderId="19" xfId="7" applyFont="1" applyFill="1" applyBorder="1" applyAlignment="1">
      <alignment horizontal="center" vertical="center"/>
    </xf>
    <xf numFmtId="44" fontId="28" fillId="74" borderId="59" xfId="1907" applyFont="1" applyFill="1" applyBorder="1" applyAlignment="1">
      <alignment vertical="center" wrapText="1"/>
    </xf>
    <xf numFmtId="0" fontId="27" fillId="0" borderId="60" xfId="57" applyFont="1" applyBorder="1" applyAlignment="1">
      <alignment horizontal="center" vertical="center"/>
    </xf>
    <xf numFmtId="37" fontId="27" fillId="0" borderId="61" xfId="7" applyNumberFormat="1" applyFont="1" applyBorder="1" applyAlignment="1">
      <alignment horizontal="center" vertical="center"/>
    </xf>
    <xf numFmtId="44" fontId="27" fillId="0" borderId="61" xfId="7" applyFont="1" applyBorder="1" applyAlignment="1">
      <alignment horizontal="right" vertical="center"/>
    </xf>
    <xf numFmtId="0" fontId="27" fillId="0" borderId="61" xfId="55" applyFont="1" applyBorder="1" applyAlignment="1">
      <alignment horizontal="left" vertical="center"/>
    </xf>
    <xf numFmtId="0" fontId="27" fillId="2" borderId="61" xfId="55" applyFont="1" applyFill="1" applyBorder="1" applyAlignment="1">
      <alignment horizontal="left" vertical="center"/>
    </xf>
    <xf numFmtId="0" fontId="27" fillId="0" borderId="61" xfId="55" applyFont="1" applyBorder="1" applyAlignment="1">
      <alignment horizontal="left" vertical="center" wrapText="1"/>
    </xf>
    <xf numFmtId="0" fontId="146" fillId="3" borderId="0" xfId="3" applyFont="1" applyFill="1" applyAlignment="1">
      <alignment vertical="center"/>
    </xf>
    <xf numFmtId="0" fontId="41" fillId="4" borderId="19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41" fillId="4" borderId="2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 wrapText="1"/>
    </xf>
    <xf numFmtId="0" fontId="42" fillId="0" borderId="8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 wrapText="1"/>
    </xf>
    <xf numFmtId="44" fontId="42" fillId="3" borderId="5" xfId="1" applyFont="1" applyFill="1" applyBorder="1" applyAlignment="1">
      <alignment horizontal="center" vertical="center" wrapText="1"/>
    </xf>
    <xf numFmtId="0" fontId="54" fillId="3" borderId="18" xfId="3" applyFont="1" applyFill="1" applyBorder="1" applyAlignment="1">
      <alignment horizontal="center" vertical="center" wrapText="1"/>
    </xf>
    <xf numFmtId="0" fontId="54" fillId="3" borderId="12" xfId="3" applyFont="1" applyFill="1" applyBorder="1" applyAlignment="1">
      <alignment horizontal="center" vertical="center" wrapText="1"/>
    </xf>
    <xf numFmtId="0" fontId="53" fillId="0" borderId="12" xfId="3" applyFont="1" applyBorder="1" applyAlignment="1">
      <alignment horizontal="center" vertical="center" wrapText="1"/>
    </xf>
    <xf numFmtId="0" fontId="52" fillId="3" borderId="9" xfId="3" applyFont="1" applyFill="1" applyBorder="1" applyAlignment="1">
      <alignment horizontal="center" vertical="center" wrapText="1"/>
    </xf>
    <xf numFmtId="0" fontId="52" fillId="3" borderId="0" xfId="3" applyFont="1" applyFill="1" applyAlignment="1">
      <alignment horizontal="center" vertical="center" wrapText="1"/>
    </xf>
    <xf numFmtId="0" fontId="51" fillId="0" borderId="0" xfId="3" applyFont="1" applyAlignment="1">
      <alignment horizontal="center" vertical="center"/>
    </xf>
    <xf numFmtId="15" fontId="145" fillId="3" borderId="9" xfId="3" applyNumberFormat="1" applyFont="1" applyFill="1" applyBorder="1" applyAlignment="1">
      <alignment horizontal="center" vertical="center" wrapText="1"/>
    </xf>
    <xf numFmtId="15" fontId="50" fillId="3" borderId="0" xfId="3" applyNumberFormat="1" applyFont="1" applyFill="1" applyAlignment="1">
      <alignment horizontal="center" vertical="center" wrapText="1"/>
    </xf>
    <xf numFmtId="1" fontId="47" fillId="2" borderId="5" xfId="1" applyNumberFormat="1" applyFont="1" applyFill="1" applyBorder="1" applyAlignment="1">
      <alignment horizontal="center" vertical="center" wrapText="1"/>
    </xf>
    <xf numFmtId="0" fontId="46" fillId="2" borderId="5" xfId="0" applyFont="1" applyFill="1" applyBorder="1" applyAlignment="1">
      <alignment horizontal="center" vertical="center" wrapText="1"/>
    </xf>
    <xf numFmtId="0" fontId="22" fillId="10" borderId="19" xfId="0" applyFont="1" applyFill="1" applyBorder="1" applyAlignment="1">
      <alignment horizontal="left" vertical="center" wrapText="1"/>
    </xf>
    <xf numFmtId="0" fontId="22" fillId="10" borderId="2" xfId="0" applyFont="1" applyFill="1" applyBorder="1" applyAlignment="1">
      <alignment horizontal="left" vertical="center" wrapText="1"/>
    </xf>
    <xf numFmtId="0" fontId="22" fillId="10" borderId="21" xfId="0" applyFont="1" applyFill="1" applyBorder="1" applyAlignment="1">
      <alignment horizontal="left" vertical="center" wrapText="1"/>
    </xf>
    <xf numFmtId="0" fontId="39" fillId="10" borderId="5" xfId="0" applyFont="1" applyFill="1" applyBorder="1" applyAlignment="1">
      <alignment horizontal="center" vertical="center" wrapText="1"/>
    </xf>
    <xf numFmtId="44" fontId="35" fillId="0" borderId="19" xfId="1" applyFont="1" applyFill="1" applyBorder="1" applyAlignment="1">
      <alignment horizontal="center" vertical="center" wrapText="1"/>
    </xf>
    <xf numFmtId="44" fontId="35" fillId="0" borderId="21" xfId="1" applyFont="1" applyFill="1" applyBorder="1" applyAlignment="1">
      <alignment horizontal="center" vertical="center" wrapText="1"/>
    </xf>
    <xf numFmtId="15" fontId="35" fillId="2" borderId="25" xfId="3" applyNumberFormat="1" applyFont="1" applyFill="1" applyBorder="1" applyAlignment="1">
      <alignment horizontal="left" vertical="center" wrapText="1"/>
    </xf>
    <xf numFmtId="15" fontId="35" fillId="2" borderId="2" xfId="3" applyNumberFormat="1" applyFont="1" applyFill="1" applyBorder="1" applyAlignment="1">
      <alignment horizontal="left" vertical="center" wrapText="1"/>
    </xf>
    <xf numFmtId="15" fontId="35" fillId="2" borderId="21" xfId="3" applyNumberFormat="1" applyFont="1" applyFill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3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44" fontId="42" fillId="3" borderId="16" xfId="1" applyFont="1" applyFill="1" applyBorder="1" applyAlignment="1">
      <alignment horizontal="center" vertical="center" wrapText="1"/>
    </xf>
    <xf numFmtId="1" fontId="26" fillId="4" borderId="5" xfId="1" applyNumberFormat="1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68" fillId="4" borderId="19" xfId="3" applyFont="1" applyFill="1" applyBorder="1" applyAlignment="1">
      <alignment horizontal="center" vertical="center"/>
    </xf>
    <xf numFmtId="0" fontId="68" fillId="4" borderId="21" xfId="3" applyFont="1" applyFill="1" applyBorder="1" applyAlignment="1">
      <alignment horizontal="center" vertical="center"/>
    </xf>
    <xf numFmtId="0" fontId="40" fillId="3" borderId="19" xfId="3" applyFont="1" applyFill="1" applyBorder="1" applyAlignment="1">
      <alignment horizontal="center" vertical="center"/>
    </xf>
    <xf numFmtId="0" fontId="40" fillId="3" borderId="21" xfId="3" applyFont="1" applyFill="1" applyBorder="1" applyAlignment="1">
      <alignment horizontal="center" vertical="center"/>
    </xf>
    <xf numFmtId="0" fontId="40" fillId="3" borderId="5" xfId="3" applyFont="1" applyFill="1" applyBorder="1" applyAlignment="1">
      <alignment horizontal="center" vertical="center"/>
    </xf>
    <xf numFmtId="0" fontId="21" fillId="2" borderId="0" xfId="2" applyFont="1" applyFill="1" applyAlignment="1">
      <alignment horizontal="center" vertical="center" wrapText="1"/>
    </xf>
    <xf numFmtId="0" fontId="67" fillId="4" borderId="5" xfId="3" applyFont="1" applyFill="1" applyBorder="1" applyAlignment="1">
      <alignment horizontal="center" vertical="center"/>
    </xf>
    <xf numFmtId="0" fontId="44" fillId="11" borderId="19" xfId="3" applyFont="1" applyFill="1" applyBorder="1" applyAlignment="1">
      <alignment horizontal="center" vertical="center"/>
    </xf>
    <xf numFmtId="0" fontId="44" fillId="11" borderId="2" xfId="3" applyFont="1" applyFill="1" applyBorder="1" applyAlignment="1">
      <alignment horizontal="center" vertical="center"/>
    </xf>
    <xf numFmtId="0" fontId="44" fillId="11" borderId="21" xfId="3" applyFont="1" applyFill="1" applyBorder="1" applyAlignment="1">
      <alignment horizontal="center" vertical="center"/>
    </xf>
    <xf numFmtId="0" fontId="68" fillId="4" borderId="5" xfId="3" applyFont="1" applyFill="1" applyBorder="1" applyAlignment="1">
      <alignment horizontal="center" vertical="center"/>
    </xf>
    <xf numFmtId="0" fontId="48" fillId="8" borderId="19" xfId="2" applyFont="1" applyFill="1" applyBorder="1" applyAlignment="1">
      <alignment horizontal="left" vertical="center"/>
    </xf>
    <xf numFmtId="0" fontId="48" fillId="8" borderId="2" xfId="2" applyFont="1" applyFill="1" applyBorder="1" applyAlignment="1">
      <alignment horizontal="left" vertical="center"/>
    </xf>
    <xf numFmtId="0" fontId="48" fillId="8" borderId="21" xfId="2" applyFont="1" applyFill="1" applyBorder="1" applyAlignment="1">
      <alignment horizontal="left" vertical="center"/>
    </xf>
    <xf numFmtId="0" fontId="69" fillId="7" borderId="5" xfId="3" applyFont="1" applyFill="1" applyBorder="1" applyAlignment="1">
      <alignment horizontal="center" vertical="center"/>
    </xf>
    <xf numFmtId="165" fontId="40" fillId="3" borderId="5" xfId="3" applyNumberFormat="1" applyFont="1" applyFill="1" applyBorder="1" applyAlignment="1">
      <alignment horizontal="center" vertical="center"/>
    </xf>
    <xf numFmtId="44" fontId="40" fillId="3" borderId="19" xfId="40" applyFont="1" applyFill="1" applyBorder="1" applyAlignment="1">
      <alignment horizontal="center" vertical="center"/>
    </xf>
    <xf numFmtId="44" fontId="40" fillId="3" borderId="21" xfId="40" applyFont="1" applyFill="1" applyBorder="1" applyAlignment="1">
      <alignment horizontal="center" vertical="center"/>
    </xf>
    <xf numFmtId="44" fontId="40" fillId="3" borderId="5" xfId="40" applyFont="1" applyFill="1" applyBorder="1" applyAlignment="1">
      <alignment horizontal="center" vertical="center"/>
    </xf>
    <xf numFmtId="44" fontId="40" fillId="5" borderId="19" xfId="40" applyFont="1" applyFill="1" applyBorder="1" applyAlignment="1">
      <alignment horizontal="center" vertical="center"/>
    </xf>
    <xf numFmtId="44" fontId="40" fillId="5" borderId="21" xfId="40" applyFont="1" applyFill="1" applyBorder="1" applyAlignment="1">
      <alignment horizontal="center" vertical="center"/>
    </xf>
    <xf numFmtId="44" fontId="40" fillId="2" borderId="19" xfId="3" applyNumberFormat="1" applyFont="1" applyFill="1" applyBorder="1" applyAlignment="1">
      <alignment horizontal="center" vertical="center"/>
    </xf>
    <xf numFmtId="0" fontId="40" fillId="2" borderId="21" xfId="3" applyFont="1" applyFill="1" applyBorder="1" applyAlignment="1">
      <alignment horizontal="center" vertical="center"/>
    </xf>
    <xf numFmtId="0" fontId="69" fillId="7" borderId="19" xfId="3" applyFont="1" applyFill="1" applyBorder="1" applyAlignment="1">
      <alignment horizontal="center" vertical="center"/>
    </xf>
    <xf numFmtId="0" fontId="69" fillId="7" borderId="21" xfId="3" applyFont="1" applyFill="1" applyBorder="1" applyAlignment="1">
      <alignment horizontal="center" vertical="center"/>
    </xf>
    <xf numFmtId="0" fontId="30" fillId="8" borderId="19" xfId="2" applyFont="1" applyFill="1" applyBorder="1" applyAlignment="1">
      <alignment horizontal="left" vertical="center"/>
    </xf>
    <xf numFmtId="0" fontId="30" fillId="8" borderId="2" xfId="2" applyFont="1" applyFill="1" applyBorder="1" applyAlignment="1">
      <alignment horizontal="left" vertical="center"/>
    </xf>
    <xf numFmtId="0" fontId="30" fillId="8" borderId="21" xfId="2" applyFont="1" applyFill="1" applyBorder="1" applyAlignment="1">
      <alignment horizontal="left" vertical="center"/>
    </xf>
    <xf numFmtId="0" fontId="48" fillId="2" borderId="19" xfId="2" applyFont="1" applyFill="1" applyBorder="1" applyAlignment="1">
      <alignment horizontal="left" vertical="center"/>
    </xf>
    <xf numFmtId="0" fontId="48" fillId="2" borderId="2" xfId="2" applyFont="1" applyFill="1" applyBorder="1" applyAlignment="1">
      <alignment horizontal="left" vertical="center"/>
    </xf>
    <xf numFmtId="0" fontId="48" fillId="2" borderId="21" xfId="2" applyFont="1" applyFill="1" applyBorder="1" applyAlignment="1">
      <alignment horizontal="left" vertical="center"/>
    </xf>
    <xf numFmtId="44" fontId="23" fillId="2" borderId="19" xfId="41" applyFont="1" applyFill="1" applyBorder="1" applyAlignment="1">
      <alignment horizontal="center" vertical="center"/>
    </xf>
    <xf numFmtId="44" fontId="23" fillId="2" borderId="21" xfId="41" applyFont="1" applyFill="1" applyBorder="1" applyAlignment="1">
      <alignment horizontal="center" vertical="center"/>
    </xf>
    <xf numFmtId="39" fontId="23" fillId="2" borderId="19" xfId="1" applyNumberFormat="1" applyFont="1" applyFill="1" applyBorder="1" applyAlignment="1">
      <alignment horizontal="left" vertical="center"/>
    </xf>
    <xf numFmtId="39" fontId="23" fillId="2" borderId="2" xfId="1" applyNumberFormat="1" applyFont="1" applyFill="1" applyBorder="1" applyAlignment="1">
      <alignment horizontal="left" vertical="center"/>
    </xf>
    <xf numFmtId="39" fontId="23" fillId="2" borderId="21" xfId="1" applyNumberFormat="1" applyFont="1" applyFill="1" applyBorder="1" applyAlignment="1">
      <alignment horizontal="left" vertical="center"/>
    </xf>
    <xf numFmtId="0" fontId="61" fillId="4" borderId="19" xfId="3" applyFont="1" applyFill="1" applyBorder="1" applyAlignment="1">
      <alignment horizontal="center" vertical="center"/>
    </xf>
    <xf numFmtId="0" fontId="61" fillId="4" borderId="2" xfId="3" applyFont="1" applyFill="1" applyBorder="1" applyAlignment="1">
      <alignment horizontal="center" vertical="center"/>
    </xf>
    <xf numFmtId="0" fontId="61" fillId="4" borderId="21" xfId="3" applyFont="1" applyFill="1" applyBorder="1" applyAlignment="1">
      <alignment horizontal="center" vertical="center"/>
    </xf>
    <xf numFmtId="0" fontId="23" fillId="11" borderId="5" xfId="3" applyFont="1" applyFill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center"/>
    </xf>
    <xf numFmtId="44" fontId="23" fillId="2" borderId="5" xfId="41" applyFont="1" applyFill="1" applyBorder="1" applyAlignment="1">
      <alignment horizontal="center" vertical="center"/>
    </xf>
    <xf numFmtId="0" fontId="44" fillId="2" borderId="20" xfId="2" applyFont="1" applyFill="1" applyBorder="1" applyAlignment="1">
      <alignment horizontal="left" vertical="center"/>
    </xf>
    <xf numFmtId="0" fontId="44" fillId="2" borderId="8" xfId="2" applyFont="1" applyFill="1" applyBorder="1" applyAlignment="1">
      <alignment horizontal="left" vertical="center"/>
    </xf>
    <xf numFmtId="0" fontId="44" fillId="2" borderId="22" xfId="2" applyFont="1" applyFill="1" applyBorder="1" applyAlignment="1">
      <alignment horizontal="left" vertical="center"/>
    </xf>
    <xf numFmtId="44" fontId="44" fillId="2" borderId="20" xfId="41" applyFont="1" applyFill="1" applyBorder="1" applyAlignment="1">
      <alignment horizontal="center" vertical="center"/>
    </xf>
    <xf numFmtId="44" fontId="44" fillId="2" borderId="22" xfId="41" applyFont="1" applyFill="1" applyBorder="1" applyAlignment="1">
      <alignment horizontal="center" vertical="center"/>
    </xf>
    <xf numFmtId="39" fontId="23" fillId="2" borderId="5" xfId="1" applyNumberFormat="1" applyFont="1" applyFill="1" applyBorder="1" applyAlignment="1">
      <alignment horizontal="left" vertical="center"/>
    </xf>
    <xf numFmtId="0" fontId="48" fillId="2" borderId="5" xfId="2" applyFont="1" applyFill="1" applyBorder="1" applyAlignment="1">
      <alignment horizontal="left" vertical="center"/>
    </xf>
    <xf numFmtId="0" fontId="23" fillId="11" borderId="19" xfId="3" applyFont="1" applyFill="1" applyBorder="1" applyAlignment="1">
      <alignment horizontal="center" vertical="center"/>
    </xf>
    <xf numFmtId="0" fontId="23" fillId="11" borderId="2" xfId="3" applyFont="1" applyFill="1" applyBorder="1" applyAlignment="1">
      <alignment horizontal="center" vertical="center"/>
    </xf>
    <xf numFmtId="0" fontId="23" fillId="11" borderId="21" xfId="3" applyFont="1" applyFill="1" applyBorder="1" applyAlignment="1">
      <alignment horizontal="center" vertical="center"/>
    </xf>
    <xf numFmtId="0" fontId="57" fillId="4" borderId="19" xfId="3" applyFont="1" applyFill="1" applyBorder="1" applyAlignment="1">
      <alignment horizontal="center" vertical="center"/>
    </xf>
    <xf numFmtId="0" fontId="57" fillId="4" borderId="21" xfId="3" applyFont="1" applyFill="1" applyBorder="1" applyAlignment="1">
      <alignment horizontal="center" vertical="center"/>
    </xf>
    <xf numFmtId="0" fontId="57" fillId="4" borderId="5" xfId="3" applyFont="1" applyFill="1" applyBorder="1" applyAlignment="1">
      <alignment horizontal="center" vertical="center"/>
    </xf>
    <xf numFmtId="0" fontId="23" fillId="2" borderId="28" xfId="2" applyFont="1" applyFill="1" applyBorder="1" applyAlignment="1">
      <alignment horizontal="left" vertical="center"/>
    </xf>
    <xf numFmtId="44" fontId="23" fillId="2" borderId="28" xfId="41" applyFont="1" applyFill="1" applyBorder="1" applyAlignment="1">
      <alignment horizontal="center" vertical="center"/>
    </xf>
    <xf numFmtId="0" fontId="44" fillId="2" borderId="23" xfId="2" applyFont="1" applyFill="1" applyBorder="1" applyAlignment="1">
      <alignment horizontal="left" vertical="center"/>
    </xf>
    <xf numFmtId="0" fontId="44" fillId="2" borderId="3" xfId="2" applyFont="1" applyFill="1" applyBorder="1" applyAlignment="1">
      <alignment horizontal="left" vertical="center"/>
    </xf>
    <xf numFmtId="0" fontId="44" fillId="2" borderId="14" xfId="2" applyFont="1" applyFill="1" applyBorder="1" applyAlignment="1">
      <alignment horizontal="left" vertical="center"/>
    </xf>
    <xf numFmtId="44" fontId="44" fillId="2" borderId="16" xfId="41" applyFont="1" applyFill="1" applyBorder="1" applyAlignment="1">
      <alignment horizontal="center" vertical="center"/>
    </xf>
    <xf numFmtId="0" fontId="59" fillId="7" borderId="5" xfId="3" applyFont="1" applyFill="1" applyBorder="1" applyAlignment="1">
      <alignment horizontal="center" vertical="center"/>
    </xf>
    <xf numFmtId="165" fontId="58" fillId="3" borderId="5" xfId="3" applyNumberFormat="1" applyFont="1" applyFill="1" applyBorder="1" applyAlignment="1">
      <alignment horizontal="center" vertical="center"/>
    </xf>
    <xf numFmtId="44" fontId="58" fillId="3" borderId="19" xfId="40" applyFont="1" applyFill="1" applyBorder="1" applyAlignment="1">
      <alignment horizontal="center" vertical="center"/>
    </xf>
    <xf numFmtId="44" fontId="58" fillId="3" borderId="21" xfId="40" applyFont="1" applyFill="1" applyBorder="1" applyAlignment="1">
      <alignment horizontal="center" vertical="center"/>
    </xf>
    <xf numFmtId="44" fontId="58" fillId="3" borderId="5" xfId="40" applyFont="1" applyFill="1" applyBorder="1" applyAlignment="1">
      <alignment horizontal="center" vertical="center"/>
    </xf>
    <xf numFmtId="44" fontId="58" fillId="5" borderId="19" xfId="40" applyFont="1" applyFill="1" applyBorder="1" applyAlignment="1">
      <alignment horizontal="center" vertical="center"/>
    </xf>
    <xf numFmtId="44" fontId="58" fillId="5" borderId="21" xfId="40" applyFont="1" applyFill="1" applyBorder="1" applyAlignment="1">
      <alignment horizontal="center" vertical="center"/>
    </xf>
    <xf numFmtId="44" fontId="58" fillId="2" borderId="19" xfId="3" applyNumberFormat="1" applyFont="1" applyFill="1" applyBorder="1" applyAlignment="1">
      <alignment horizontal="center" vertical="center"/>
    </xf>
    <xf numFmtId="0" fontId="58" fillId="2" borderId="21" xfId="3" applyFont="1" applyFill="1" applyBorder="1" applyAlignment="1">
      <alignment horizontal="center" vertical="center"/>
    </xf>
    <xf numFmtId="0" fontId="58" fillId="3" borderId="19" xfId="3" applyFont="1" applyFill="1" applyBorder="1" applyAlignment="1">
      <alignment horizontal="center" vertical="center"/>
    </xf>
    <xf numFmtId="0" fontId="58" fillId="3" borderId="21" xfId="3" applyFont="1" applyFill="1" applyBorder="1" applyAlignment="1">
      <alignment horizontal="center" vertical="center"/>
    </xf>
    <xf numFmtId="0" fontId="58" fillId="3" borderId="5" xfId="3" applyFont="1" applyFill="1" applyBorder="1" applyAlignment="1">
      <alignment horizontal="center" vertical="center"/>
    </xf>
    <xf numFmtId="0" fontId="59" fillId="7" borderId="19" xfId="3" applyFont="1" applyFill="1" applyBorder="1" applyAlignment="1">
      <alignment horizontal="center" vertical="center"/>
    </xf>
    <xf numFmtId="0" fontId="59" fillId="7" borderId="21" xfId="3" applyFont="1" applyFill="1" applyBorder="1" applyAlignment="1">
      <alignment horizontal="center" vertical="center"/>
    </xf>
    <xf numFmtId="1" fontId="23" fillId="4" borderId="29" xfId="41" applyNumberFormat="1" applyFont="1" applyFill="1" applyBorder="1" applyAlignment="1">
      <alignment horizontal="center" vertical="center"/>
    </xf>
    <xf numFmtId="1" fontId="23" fillId="4" borderId="30" xfId="41" applyNumberFormat="1" applyFont="1" applyFill="1" applyBorder="1" applyAlignment="1">
      <alignment horizontal="center" vertical="center"/>
    </xf>
    <xf numFmtId="1" fontId="23" fillId="4" borderId="31" xfId="41" applyNumberFormat="1" applyFont="1" applyFill="1" applyBorder="1" applyAlignment="1">
      <alignment horizontal="center" vertical="center"/>
    </xf>
    <xf numFmtId="0" fontId="23" fillId="2" borderId="23" xfId="2" applyFont="1" applyFill="1" applyBorder="1" applyAlignment="1">
      <alignment horizontal="left" vertical="center"/>
    </xf>
    <xf numFmtId="0" fontId="23" fillId="2" borderId="3" xfId="2" applyFont="1" applyFill="1" applyBorder="1" applyAlignment="1">
      <alignment horizontal="left" vertical="center"/>
    </xf>
    <xf numFmtId="0" fontId="23" fillId="2" borderId="14" xfId="2" applyFont="1" applyFill="1" applyBorder="1" applyAlignment="1">
      <alignment horizontal="left" vertical="center"/>
    </xf>
    <xf numFmtId="44" fontId="23" fillId="2" borderId="16" xfId="41" applyFont="1" applyFill="1" applyBorder="1" applyAlignment="1">
      <alignment horizontal="center" vertical="center"/>
    </xf>
    <xf numFmtId="1" fontId="61" fillId="4" borderId="29" xfId="41" applyNumberFormat="1" applyFont="1" applyFill="1" applyBorder="1" applyAlignment="1">
      <alignment horizontal="center" vertical="center"/>
    </xf>
    <xf numFmtId="1" fontId="61" fillId="4" borderId="30" xfId="41" applyNumberFormat="1" applyFont="1" applyFill="1" applyBorder="1" applyAlignment="1">
      <alignment horizontal="center" vertical="center"/>
    </xf>
    <xf numFmtId="1" fontId="61" fillId="4" borderId="31" xfId="41" applyNumberFormat="1" applyFont="1" applyFill="1" applyBorder="1" applyAlignment="1">
      <alignment horizontal="center" vertical="center"/>
    </xf>
    <xf numFmtId="1" fontId="44" fillId="2" borderId="29" xfId="41" applyNumberFormat="1" applyFont="1" applyFill="1" applyBorder="1" applyAlignment="1">
      <alignment horizontal="center" vertical="center"/>
    </xf>
    <xf numFmtId="1" fontId="44" fillId="2" borderId="30" xfId="41" applyNumberFormat="1" applyFont="1" applyFill="1" applyBorder="1" applyAlignment="1">
      <alignment horizontal="center" vertical="center"/>
    </xf>
    <xf numFmtId="1" fontId="44" fillId="2" borderId="31" xfId="41" applyNumberFormat="1" applyFont="1" applyFill="1" applyBorder="1" applyAlignment="1">
      <alignment horizontal="center" vertical="center"/>
    </xf>
    <xf numFmtId="165" fontId="48" fillId="2" borderId="19" xfId="2" applyNumberFormat="1" applyFont="1" applyFill="1" applyBorder="1" applyAlignment="1">
      <alignment horizontal="left" vertical="center"/>
    </xf>
    <xf numFmtId="165" fontId="48" fillId="2" borderId="2" xfId="2" applyNumberFormat="1" applyFont="1" applyFill="1" applyBorder="1" applyAlignment="1">
      <alignment horizontal="left" vertical="center"/>
    </xf>
    <xf numFmtId="165" fontId="48" fillId="2" borderId="21" xfId="2" applyNumberFormat="1" applyFont="1" applyFill="1" applyBorder="1" applyAlignment="1">
      <alignment horizontal="left" vertical="center"/>
    </xf>
    <xf numFmtId="0" fontId="68" fillId="4" borderId="5" xfId="0" applyFont="1" applyFill="1" applyBorder="1" applyAlignment="1">
      <alignment horizontal="center" vertical="center"/>
    </xf>
    <xf numFmtId="0" fontId="68" fillId="4" borderId="19" xfId="0" applyFont="1" applyFill="1" applyBorder="1" applyAlignment="1">
      <alignment horizontal="center" vertical="center"/>
    </xf>
    <xf numFmtId="0" fontId="68" fillId="4" borderId="21" xfId="0" applyFont="1" applyFill="1" applyBorder="1" applyAlignment="1">
      <alignment horizontal="center" vertical="center"/>
    </xf>
    <xf numFmtId="0" fontId="40" fillId="3" borderId="19" xfId="0" applyFont="1" applyFill="1" applyBorder="1" applyAlignment="1">
      <alignment horizontal="center" vertical="center"/>
    </xf>
    <xf numFmtId="0" fontId="40" fillId="3" borderId="21" xfId="0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61" fillId="4" borderId="19" xfId="0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61" fillId="4" borderId="21" xfId="0" applyFont="1" applyFill="1" applyBorder="1" applyAlignment="1">
      <alignment horizontal="center" vertical="center"/>
    </xf>
    <xf numFmtId="0" fontId="23" fillId="11" borderId="19" xfId="0" applyFont="1" applyFill="1" applyBorder="1" applyAlignment="1">
      <alignment horizontal="center" vertical="center"/>
    </xf>
    <xf numFmtId="0" fontId="23" fillId="11" borderId="2" xfId="0" applyFont="1" applyFill="1" applyBorder="1" applyAlignment="1">
      <alignment horizontal="center" vertical="center"/>
    </xf>
    <xf numFmtId="0" fontId="23" fillId="11" borderId="21" xfId="0" applyFont="1" applyFill="1" applyBorder="1" applyAlignment="1">
      <alignment horizontal="center" vertical="center"/>
    </xf>
    <xf numFmtId="0" fontId="69" fillId="7" borderId="5" xfId="0" applyFont="1" applyFill="1" applyBorder="1" applyAlignment="1">
      <alignment horizontal="center" vertical="center"/>
    </xf>
    <xf numFmtId="165" fontId="40" fillId="3" borderId="5" xfId="0" applyNumberFormat="1" applyFont="1" applyFill="1" applyBorder="1" applyAlignment="1">
      <alignment horizontal="center" vertical="center"/>
    </xf>
    <xf numFmtId="44" fontId="40" fillId="2" borderId="19" xfId="0" applyNumberFormat="1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0" fontId="69" fillId="7" borderId="19" xfId="0" applyFont="1" applyFill="1" applyBorder="1" applyAlignment="1">
      <alignment horizontal="center" vertical="center"/>
    </xf>
    <xf numFmtId="0" fontId="69" fillId="7" borderId="21" xfId="0" applyFont="1" applyFill="1" applyBorder="1" applyAlignment="1">
      <alignment horizontal="center" vertical="center"/>
    </xf>
    <xf numFmtId="49" fontId="24" fillId="0" borderId="1" xfId="3" applyNumberFormat="1" applyFont="1" applyBorder="1" applyAlignment="1" applyProtection="1">
      <alignment horizontal="center" vertical="top" wrapText="1"/>
      <protection locked="0"/>
    </xf>
    <xf numFmtId="49" fontId="24" fillId="0" borderId="2" xfId="3" applyNumberFormat="1" applyFont="1" applyBorder="1" applyAlignment="1" applyProtection="1">
      <alignment horizontal="center" vertical="top" wrapText="1"/>
      <protection locked="0"/>
    </xf>
    <xf numFmtId="49" fontId="24" fillId="0" borderId="17" xfId="3" applyNumberFormat="1" applyFont="1" applyBorder="1" applyAlignment="1" applyProtection="1">
      <alignment horizontal="center" vertical="top" wrapText="1"/>
      <protection locked="0"/>
    </xf>
    <xf numFmtId="0" fontId="31" fillId="72" borderId="24" xfId="3" applyFont="1" applyFill="1" applyBorder="1" applyAlignment="1">
      <alignment horizontal="center" vertical="center"/>
    </xf>
    <xf numFmtId="0" fontId="31" fillId="72" borderId="5" xfId="3" applyFont="1" applyFill="1" applyBorder="1" applyAlignment="1">
      <alignment horizontal="center" vertical="center"/>
    </xf>
    <xf numFmtId="0" fontId="31" fillId="72" borderId="19" xfId="3" applyFont="1" applyFill="1" applyBorder="1" applyAlignment="1">
      <alignment horizontal="center" vertical="center"/>
    </xf>
    <xf numFmtId="0" fontId="31" fillId="72" borderId="7" xfId="3" applyFont="1" applyFill="1" applyBorder="1" applyAlignment="1">
      <alignment horizontal="center" vertical="center"/>
    </xf>
    <xf numFmtId="0" fontId="24" fillId="73" borderId="62" xfId="3" applyFont="1" applyFill="1" applyBorder="1" applyAlignment="1">
      <alignment horizontal="center" vertical="center"/>
    </xf>
    <xf numFmtId="0" fontId="24" fillId="73" borderId="58" xfId="3" applyFont="1" applyFill="1" applyBorder="1" applyAlignment="1">
      <alignment horizontal="center" vertical="center"/>
    </xf>
    <xf numFmtId="0" fontId="24" fillId="73" borderId="17" xfId="3" applyFont="1" applyFill="1" applyBorder="1" applyAlignment="1">
      <alignment horizontal="center" vertical="center"/>
    </xf>
    <xf numFmtId="0" fontId="44" fillId="3" borderId="62" xfId="3" applyFont="1" applyFill="1" applyBorder="1" applyAlignment="1">
      <alignment horizontal="left" vertical="center"/>
    </xf>
    <xf numFmtId="0" fontId="44" fillId="3" borderId="58" xfId="3" applyFont="1" applyFill="1" applyBorder="1" applyAlignment="1">
      <alignment horizontal="left" vertical="center"/>
    </xf>
    <xf numFmtId="0" fontId="44" fillId="3" borderId="63" xfId="3" applyFont="1" applyFill="1" applyBorder="1" applyAlignment="1">
      <alignment horizontal="left" vertical="center"/>
    </xf>
    <xf numFmtId="44" fontId="29" fillId="0" borderId="62" xfId="7" applyFont="1" applyBorder="1" applyAlignment="1">
      <alignment horizontal="left" vertical="center"/>
    </xf>
    <xf numFmtId="44" fontId="29" fillId="0" borderId="58" xfId="7" applyFont="1" applyBorder="1" applyAlignment="1">
      <alignment horizontal="left" vertical="center"/>
    </xf>
    <xf numFmtId="44" fontId="29" fillId="0" borderId="63" xfId="7" applyFont="1" applyBorder="1" applyAlignment="1">
      <alignment horizontal="left" vertical="center"/>
    </xf>
    <xf numFmtId="49" fontId="23" fillId="10" borderId="25" xfId="3" applyNumberFormat="1" applyFont="1" applyFill="1" applyBorder="1" applyAlignment="1" applyProtection="1">
      <alignment horizontal="center" vertical="top" wrapText="1"/>
      <protection locked="0"/>
    </xf>
    <xf numFmtId="49" fontId="23" fillId="10" borderId="2" xfId="3" applyNumberFormat="1" applyFont="1" applyFill="1" applyBorder="1" applyAlignment="1" applyProtection="1">
      <alignment horizontal="center" vertical="top" wrapText="1"/>
      <protection locked="0"/>
    </xf>
    <xf numFmtId="49" fontId="23" fillId="10" borderId="17" xfId="3" applyNumberFormat="1" applyFont="1" applyFill="1" applyBorder="1" applyAlignment="1" applyProtection="1">
      <alignment horizontal="center" vertical="top" wrapText="1"/>
      <protection locked="0"/>
    </xf>
    <xf numFmtId="49" fontId="23" fillId="9" borderId="25" xfId="3" applyNumberFormat="1" applyFont="1" applyFill="1" applyBorder="1" applyAlignment="1" applyProtection="1">
      <alignment horizontal="left" vertical="top" wrapText="1"/>
      <protection locked="0"/>
    </xf>
    <xf numFmtId="49" fontId="23" fillId="9" borderId="2" xfId="3" applyNumberFormat="1" applyFont="1" applyFill="1" applyBorder="1" applyAlignment="1" applyProtection="1">
      <alignment horizontal="left" vertical="top" wrapText="1"/>
      <protection locked="0"/>
    </xf>
    <xf numFmtId="44" fontId="29" fillId="0" borderId="25" xfId="7" applyFont="1" applyBorder="1" applyAlignment="1">
      <alignment horizontal="left" vertical="center"/>
    </xf>
    <xf numFmtId="44" fontId="29" fillId="0" borderId="2" xfId="7" applyFont="1" applyBorder="1" applyAlignment="1">
      <alignment horizontal="left" vertical="center"/>
    </xf>
    <xf numFmtId="44" fontId="29" fillId="0" borderId="21" xfId="7" applyFont="1" applyBorder="1" applyAlignment="1">
      <alignment horizontal="left" vertical="center"/>
    </xf>
    <xf numFmtId="0" fontId="25" fillId="4" borderId="25" xfId="3" applyFont="1" applyFill="1" applyBorder="1" applyAlignment="1">
      <alignment horizontal="left" vertical="center"/>
    </xf>
    <xf numFmtId="0" fontId="25" fillId="4" borderId="2" xfId="3" applyFont="1" applyFill="1" applyBorder="1" applyAlignment="1">
      <alignment horizontal="left" vertical="center"/>
    </xf>
    <xf numFmtId="0" fontId="25" fillId="4" borderId="21" xfId="3" applyFont="1" applyFill="1" applyBorder="1" applyAlignment="1">
      <alignment horizontal="left" vertical="center"/>
    </xf>
    <xf numFmtId="44" fontId="25" fillId="4" borderId="25" xfId="7" applyFont="1" applyFill="1" applyBorder="1" applyAlignment="1">
      <alignment horizontal="left" vertical="top"/>
    </xf>
    <xf numFmtId="44" fontId="25" fillId="4" borderId="2" xfId="7" applyFont="1" applyFill="1" applyBorder="1" applyAlignment="1">
      <alignment horizontal="left" vertical="top"/>
    </xf>
    <xf numFmtId="44" fontId="25" fillId="4" borderId="21" xfId="7" applyFont="1" applyFill="1" applyBorder="1" applyAlignment="1">
      <alignment horizontal="left" vertical="top"/>
    </xf>
    <xf numFmtId="49" fontId="35" fillId="10" borderId="25" xfId="3" applyNumberFormat="1" applyFont="1" applyFill="1" applyBorder="1" applyAlignment="1" applyProtection="1">
      <alignment horizontal="center" vertical="top" wrapText="1"/>
      <protection locked="0"/>
    </xf>
    <xf numFmtId="49" fontId="35" fillId="10" borderId="2" xfId="3" applyNumberFormat="1" applyFont="1" applyFill="1" applyBorder="1" applyAlignment="1" applyProtection="1">
      <alignment horizontal="center" vertical="top" wrapText="1"/>
      <protection locked="0"/>
    </xf>
    <xf numFmtId="49" fontId="35" fillId="10" borderId="17" xfId="3" applyNumberFormat="1" applyFont="1" applyFill="1" applyBorder="1" applyAlignment="1" applyProtection="1">
      <alignment horizontal="center" vertical="top" wrapText="1"/>
      <protection locked="0"/>
    </xf>
    <xf numFmtId="0" fontId="25" fillId="4" borderId="1" xfId="3" applyFont="1" applyFill="1" applyBorder="1" applyAlignment="1">
      <alignment horizontal="left" vertical="center"/>
    </xf>
    <xf numFmtId="49" fontId="23" fillId="9" borderId="62" xfId="3" applyNumberFormat="1" applyFont="1" applyFill="1" applyBorder="1" applyAlignment="1" applyProtection="1">
      <alignment horizontal="left" vertical="top" wrapText="1"/>
      <protection locked="0"/>
    </xf>
    <xf numFmtId="49" fontId="23" fillId="9" borderId="58" xfId="3" applyNumberFormat="1" applyFont="1" applyFill="1" applyBorder="1" applyAlignment="1" applyProtection="1">
      <alignment horizontal="left" vertical="top" wrapText="1"/>
      <protection locked="0"/>
    </xf>
    <xf numFmtId="49" fontId="23" fillId="9" borderId="27" xfId="3" applyNumberFormat="1" applyFont="1" applyFill="1" applyBorder="1" applyAlignment="1" applyProtection="1">
      <alignment horizontal="left" vertical="top" wrapText="1"/>
      <protection locked="0"/>
    </xf>
    <xf numFmtId="49" fontId="23" fillId="72" borderId="62" xfId="3" applyNumberFormat="1" applyFont="1" applyFill="1" applyBorder="1" applyAlignment="1" applyProtection="1">
      <alignment horizontal="center" vertical="top" wrapText="1"/>
      <protection locked="0"/>
    </xf>
    <xf numFmtId="49" fontId="23" fillId="72" borderId="58" xfId="3" applyNumberFormat="1" applyFont="1" applyFill="1" applyBorder="1" applyAlignment="1" applyProtection="1">
      <alignment horizontal="center" vertical="top" wrapText="1"/>
      <protection locked="0"/>
    </xf>
    <xf numFmtId="49" fontId="23" fillId="72" borderId="17" xfId="3" applyNumberFormat="1" applyFont="1" applyFill="1" applyBorder="1" applyAlignment="1" applyProtection="1">
      <alignment horizontal="center" vertical="top" wrapText="1"/>
      <protection locked="0"/>
    </xf>
    <xf numFmtId="0" fontId="25" fillId="4" borderId="24" xfId="3" applyFont="1" applyFill="1" applyBorder="1" applyAlignment="1">
      <alignment horizontal="center" vertical="center"/>
    </xf>
    <xf numFmtId="0" fontId="25" fillId="4" borderId="5" xfId="3" applyFont="1" applyFill="1" applyBorder="1" applyAlignment="1">
      <alignment horizontal="center" vertical="center"/>
    </xf>
    <xf numFmtId="0" fontId="25" fillId="4" borderId="19" xfId="3" applyFont="1" applyFill="1" applyBorder="1" applyAlignment="1">
      <alignment horizontal="center" vertical="center"/>
    </xf>
    <xf numFmtId="0" fontId="25" fillId="4" borderId="7" xfId="3" applyFont="1" applyFill="1" applyBorder="1" applyAlignment="1">
      <alignment horizontal="center" vertical="center"/>
    </xf>
    <xf numFmtId="49" fontId="23" fillId="10" borderId="1" xfId="3" applyNumberFormat="1" applyFont="1" applyFill="1" applyBorder="1" applyAlignment="1" applyProtection="1">
      <alignment horizontal="center" vertical="top" wrapText="1"/>
      <protection locked="0"/>
    </xf>
    <xf numFmtId="0" fontId="22" fillId="2" borderId="18" xfId="2" applyFont="1" applyFill="1" applyBorder="1" applyAlignment="1">
      <alignment horizontal="center" vertical="center" wrapText="1"/>
    </xf>
    <xf numFmtId="0" fontId="22" fillId="2" borderId="12" xfId="2" applyFont="1" applyFill="1" applyBorder="1" applyAlignment="1">
      <alignment horizontal="center" vertical="center" wrapText="1"/>
    </xf>
    <xf numFmtId="0" fontId="22" fillId="2" borderId="13" xfId="2" applyFont="1" applyFill="1" applyBorder="1" applyAlignment="1">
      <alignment horizontal="center" vertical="center" wrapText="1"/>
    </xf>
    <xf numFmtId="49" fontId="24" fillId="4" borderId="25" xfId="3" applyNumberFormat="1" applyFont="1" applyFill="1" applyBorder="1" applyAlignment="1" applyProtection="1">
      <alignment horizontal="left" vertical="top" wrapText="1"/>
      <protection locked="0"/>
    </xf>
    <xf numFmtId="49" fontId="24" fillId="4" borderId="2" xfId="3" applyNumberFormat="1" applyFont="1" applyFill="1" applyBorder="1" applyAlignment="1" applyProtection="1">
      <alignment horizontal="left" vertical="top" wrapText="1"/>
      <protection locked="0"/>
    </xf>
    <xf numFmtId="49" fontId="24" fillId="4" borderId="27" xfId="3" applyNumberFormat="1" applyFont="1" applyFill="1" applyBorder="1" applyAlignment="1" applyProtection="1">
      <alignment horizontal="center" vertical="top" wrapText="1"/>
      <protection locked="0"/>
    </xf>
    <xf numFmtId="49" fontId="24" fillId="4" borderId="2" xfId="3" applyNumberFormat="1" applyFont="1" applyFill="1" applyBorder="1" applyAlignment="1" applyProtection="1">
      <alignment horizontal="center" vertical="top" wrapText="1"/>
      <protection locked="0"/>
    </xf>
    <xf numFmtId="49" fontId="24" fillId="4" borderId="17" xfId="3" applyNumberFormat="1" applyFont="1" applyFill="1" applyBorder="1" applyAlignment="1" applyProtection="1">
      <alignment horizontal="center" vertical="top" wrapText="1"/>
      <protection locked="0"/>
    </xf>
    <xf numFmtId="49" fontId="23" fillId="10" borderId="62" xfId="3" applyNumberFormat="1" applyFont="1" applyFill="1" applyBorder="1" applyAlignment="1" applyProtection="1">
      <alignment horizontal="center" vertical="top" wrapText="1"/>
      <protection locked="0"/>
    </xf>
    <xf numFmtId="49" fontId="23" fillId="10" borderId="58" xfId="3" applyNumberFormat="1" applyFont="1" applyFill="1" applyBorder="1" applyAlignment="1" applyProtection="1">
      <alignment horizontal="center" vertical="top" wrapText="1"/>
      <protection locked="0"/>
    </xf>
    <xf numFmtId="44" fontId="29" fillId="0" borderId="64" xfId="7" applyFont="1" applyBorder="1" applyAlignment="1">
      <alignment horizontal="left" vertical="center"/>
    </xf>
    <xf numFmtId="44" fontId="29" fillId="0" borderId="3" xfId="7" applyFont="1" applyBorder="1" applyAlignment="1">
      <alignment horizontal="left" vertical="center"/>
    </xf>
    <xf numFmtId="44" fontId="29" fillId="0" borderId="14" xfId="7" applyFont="1" applyBorder="1" applyAlignment="1">
      <alignment horizontal="left" vertical="center"/>
    </xf>
  </cellXfs>
  <cellStyles count="35169">
    <cellStyle name="_ADDED" xfId="25207" xr:uid="{ECFB01BA-D3B2-47C4-AC20-1207CADAEA78}"/>
    <cellStyle name="20% - Accent1 10" xfId="1922" xr:uid="{E172DF98-0C10-4ED7-B263-ACA931D3EF68}"/>
    <cellStyle name="20% - Accent1 10 2" xfId="1923" xr:uid="{7E240011-3E14-4477-A8F4-06246B0283F8}"/>
    <cellStyle name="20% - Accent1 10 3" xfId="1924" xr:uid="{3AF9BEAC-A910-40B1-AFD3-56CB9F724418}"/>
    <cellStyle name="20% - Accent1 10 4" xfId="1925" xr:uid="{C56554F8-FCFC-4D13-9332-5F2815315705}"/>
    <cellStyle name="20% - Accent1 10 5" xfId="1926" xr:uid="{E399014A-E453-46F1-B6BD-07A7EE174483}"/>
    <cellStyle name="20% - Accent1 10 6" xfId="1927" xr:uid="{9384CCED-29A8-4FC1-96AA-45F62CB566AA}"/>
    <cellStyle name="20% - Accent1 10 7" xfId="1928" xr:uid="{FAE55F4A-1E2F-447D-9867-D4B524BC86CB}"/>
    <cellStyle name="20% - Accent1 10 8" xfId="1929" xr:uid="{531F094E-9718-4A7E-9BAD-46C78292D5BF}"/>
    <cellStyle name="20% - Accent1 11" xfId="1930" xr:uid="{71E116A4-CBC8-4930-B7F9-BEC4D289685E}"/>
    <cellStyle name="20% - Accent1 11 2" xfId="1931" xr:uid="{041B11A8-5250-4742-8B42-34AC0E02B086}"/>
    <cellStyle name="20% - Accent1 11 3" xfId="1932" xr:uid="{9A0E75BB-8A53-44F1-AFEA-287A3CC64C54}"/>
    <cellStyle name="20% - Accent1 11 4" xfId="1933" xr:uid="{2511C59F-057F-49F5-A001-AABEDB576A99}"/>
    <cellStyle name="20% - Accent1 11 5" xfId="1934" xr:uid="{0DEF3C34-BDA0-4670-B132-11138B531754}"/>
    <cellStyle name="20% - Accent1 11 6" xfId="1935" xr:uid="{96F65325-FBB4-483F-B491-F32A8C275BE9}"/>
    <cellStyle name="20% - Accent1 11 7" xfId="1936" xr:uid="{826CAD65-3780-4568-958F-A7E86F76646D}"/>
    <cellStyle name="20% - Accent1 11 8" xfId="1937" xr:uid="{EA659F47-8D70-4445-B6C1-C20AF05D91B4}"/>
    <cellStyle name="20% - Accent1 12" xfId="1938" xr:uid="{CAB31C85-844F-48B9-BFDF-BE8DBABCEE09}"/>
    <cellStyle name="20% - Accent1 12 2" xfId="1939" xr:uid="{23595B16-5186-4D75-80A0-C3FDA17279D5}"/>
    <cellStyle name="20% - Accent1 12 3" xfId="1940" xr:uid="{A364A056-5745-4C37-A663-A0EBB3F40717}"/>
    <cellStyle name="20% - Accent1 12 4" xfId="1941" xr:uid="{8212179A-7DA2-432C-85EA-3352DF8446B7}"/>
    <cellStyle name="20% - Accent1 12 5" xfId="1942" xr:uid="{4400B8BA-96CA-4CDC-A923-CB87C3214A69}"/>
    <cellStyle name="20% - Accent1 12 6" xfId="1943" xr:uid="{0879C106-C2D9-4449-9590-72A186014138}"/>
    <cellStyle name="20% - Accent1 12 7" xfId="1944" xr:uid="{C106F98F-3C78-4FFA-8955-89996C344FAD}"/>
    <cellStyle name="20% - Accent1 12 8" xfId="1945" xr:uid="{D52FC800-024C-4CB7-BD6A-C61962F3405D}"/>
    <cellStyle name="20% - Accent1 13" xfId="1946" xr:uid="{6B72748D-9FC4-4FEB-A52B-32E73A8E50AA}"/>
    <cellStyle name="20% - Accent1 13 2" xfId="1947" xr:uid="{A8408C12-2944-4245-B73B-85CC8148EFB0}"/>
    <cellStyle name="20% - Accent1 13 3" xfId="1948" xr:uid="{BF004492-DE31-4BA7-9DE1-8637ADAC434A}"/>
    <cellStyle name="20% - Accent1 13 4" xfId="1949" xr:uid="{48DA88B8-3208-47D6-84BE-B514619216FA}"/>
    <cellStyle name="20% - Accent1 13 5" xfId="1950" xr:uid="{AB0724B8-CC72-4C57-9C64-C094356906EB}"/>
    <cellStyle name="20% - Accent1 13 6" xfId="1951" xr:uid="{5C54EF3E-176C-40B1-8CF4-C7B96E4474D7}"/>
    <cellStyle name="20% - Accent1 13 7" xfId="1952" xr:uid="{B251649D-764C-49C1-9E4B-AD0A540D8B37}"/>
    <cellStyle name="20% - Accent1 13 8" xfId="1953" xr:uid="{562DADDB-B6DB-436B-96B7-C3269F9EE55E}"/>
    <cellStyle name="20% - Accent1 14" xfId="1954" xr:uid="{50DE00E6-F47C-4627-A9E6-9B35B1C93CF9}"/>
    <cellStyle name="20% - Accent1 14 2" xfId="1955" xr:uid="{F11A8AAB-551B-49BA-8C1C-F8B43FB23038}"/>
    <cellStyle name="20% - Accent1 14 3" xfId="1956" xr:uid="{CC52CDA6-2316-47D4-BD22-77F08D7005C6}"/>
    <cellStyle name="20% - Accent1 14 4" xfId="1957" xr:uid="{35E1E1D1-BB6F-4C49-A1E5-A1B9541C5904}"/>
    <cellStyle name="20% - Accent1 14 5" xfId="1958" xr:uid="{5215A788-E1C2-465F-84B5-F71537C42379}"/>
    <cellStyle name="20% - Accent1 14 6" xfId="1959" xr:uid="{C343E355-D213-48EA-8A2F-035ED7BB548D}"/>
    <cellStyle name="20% - Accent1 14 7" xfId="1960" xr:uid="{26FF5522-3E29-4B89-9C4E-B498F200C065}"/>
    <cellStyle name="20% - Accent1 14 8" xfId="1961" xr:uid="{2AE1DAD7-B884-4CBD-8911-D7E1BE15DDA5}"/>
    <cellStyle name="20% - Accent1 15" xfId="1962" xr:uid="{B2AF15E6-93DB-4ACF-AA0B-34066F46F0B0}"/>
    <cellStyle name="20% - Accent1 15 2" xfId="1963" xr:uid="{B7EBA98A-7DA1-40CB-850D-5FDF976D961C}"/>
    <cellStyle name="20% - Accent1 15 3" xfId="1964" xr:uid="{BFDA83B4-31FD-46AC-9AFD-94FE6DC132DE}"/>
    <cellStyle name="20% - Accent1 15 4" xfId="1965" xr:uid="{4EF13BFD-D91D-4FDF-8132-0F5FFB0AA8B3}"/>
    <cellStyle name="20% - Accent1 15 5" xfId="1966" xr:uid="{3CEB5276-B984-4DD8-8DC1-BBFB017271DB}"/>
    <cellStyle name="20% - Accent1 15 6" xfId="1967" xr:uid="{064B9178-7175-43E3-B003-91792CE1CE90}"/>
    <cellStyle name="20% - Accent1 15 7" xfId="1968" xr:uid="{64400DB5-7911-43A2-89A2-D08BD4B55097}"/>
    <cellStyle name="20% - Accent1 15 8" xfId="1969" xr:uid="{253E49E9-B339-4FB5-98E1-4EC36A61CC00}"/>
    <cellStyle name="20% - Accent1 16" xfId="1970" xr:uid="{80C6A590-88C5-4BC8-82F9-D6CEC7AD72E0}"/>
    <cellStyle name="20% - Accent1 16 2" xfId="1971" xr:uid="{2AA53746-81C0-447C-805F-963DF33D6E10}"/>
    <cellStyle name="20% - Accent1 16 3" xfId="1972" xr:uid="{6160A93D-0FD3-41B7-8A34-58C865B6F1A9}"/>
    <cellStyle name="20% - Accent1 16 4" xfId="1973" xr:uid="{D2086096-2ABD-4D0F-9F88-BE6957FA9131}"/>
    <cellStyle name="20% - Accent1 16 5" xfId="1974" xr:uid="{316351A8-3079-46FF-98DB-A76D3DB6742B}"/>
    <cellStyle name="20% - Accent1 16 6" xfId="1975" xr:uid="{7E98ABB4-62FE-476F-9AEF-9BDD2B2B6521}"/>
    <cellStyle name="20% - Accent1 16 7" xfId="1976" xr:uid="{05335B49-269F-414B-8DDA-CAFBE40A0BF6}"/>
    <cellStyle name="20% - Accent1 16 8" xfId="1977" xr:uid="{EF11C6C8-ECC0-4639-AD32-CD9C9BDBBFA5}"/>
    <cellStyle name="20% - Accent1 17" xfId="1978" xr:uid="{8F1E7AC5-2111-4968-A8EA-EB6362687848}"/>
    <cellStyle name="20% - Accent1 17 2" xfId="1979" xr:uid="{2193CAD3-2F9F-40C9-B858-B9A2578BF660}"/>
    <cellStyle name="20% - Accent1 17 3" xfId="1980" xr:uid="{3EFD7652-6AD0-4AA2-B039-1E7CDCAB0D6B}"/>
    <cellStyle name="20% - Accent1 17 4" xfId="1981" xr:uid="{D394DE9A-F4DA-4DCD-A1EA-D0CA4DA2CA4B}"/>
    <cellStyle name="20% - Accent1 17 5" xfId="1982" xr:uid="{9BB376C3-BFE1-486E-9C43-8666873B86B2}"/>
    <cellStyle name="20% - Accent1 17 6" xfId="1983" xr:uid="{D11E99DF-DC1B-4E2C-B6CA-FC11BAB06EA8}"/>
    <cellStyle name="20% - Accent1 17 7" xfId="1984" xr:uid="{320D49F6-4597-42C6-ABB9-6E6F833BD2DA}"/>
    <cellStyle name="20% - Accent1 17 8" xfId="1985" xr:uid="{0AA5B6A5-7540-4678-9905-5525496EE0D9}"/>
    <cellStyle name="20% - Accent1 18" xfId="1986" xr:uid="{2CDDD317-9523-4B97-8F89-6D7B7ECFF0D3}"/>
    <cellStyle name="20% - Accent1 18 2" xfId="1987" xr:uid="{81EAFC84-55EE-4430-A38E-57A76E0B070B}"/>
    <cellStyle name="20% - Accent1 18 3" xfId="1988" xr:uid="{0A2A5E83-FDBB-47CC-9DF0-8153C695BDCE}"/>
    <cellStyle name="20% - Accent1 18 4" xfId="1989" xr:uid="{7D476082-CDE2-4DE4-B9EB-51DECEE06EF8}"/>
    <cellStyle name="20% - Accent1 18 5" xfId="1990" xr:uid="{199BDA16-7FE4-4E52-A55F-97FC32D44A50}"/>
    <cellStyle name="20% - Accent1 18 6" xfId="1991" xr:uid="{57A67720-4B82-491B-B229-8A76D13D1224}"/>
    <cellStyle name="20% - Accent1 18 7" xfId="1992" xr:uid="{1555B705-2FAD-4FF8-8960-5D14FBBEDEF3}"/>
    <cellStyle name="20% - Accent1 18 8" xfId="1993" xr:uid="{67CA8ECF-327E-478F-B807-507F87D54322}"/>
    <cellStyle name="20% - Accent1 19" xfId="1994" xr:uid="{C50A308A-771B-4B4E-902A-8120DA9516B5}"/>
    <cellStyle name="20% - Accent1 19 2" xfId="1995" xr:uid="{8A138393-8FFB-4E7F-B47F-6EAC6710DCCE}"/>
    <cellStyle name="20% - Accent1 19 3" xfId="1996" xr:uid="{6666C7A3-9AEE-40A5-92E9-38BDE9763EBF}"/>
    <cellStyle name="20% - Accent1 19 4" xfId="1997" xr:uid="{250D5ADC-890A-4D58-85C3-4E6E88599BD9}"/>
    <cellStyle name="20% - Accent1 19 5" xfId="1998" xr:uid="{A1128AB9-FBD9-4DB0-AA28-3FD276DA10CE}"/>
    <cellStyle name="20% - Accent1 19 6" xfId="1999" xr:uid="{AE991AD6-F402-4633-B76D-B02D99200CA1}"/>
    <cellStyle name="20% - Accent1 19 7" xfId="2000" xr:uid="{39AE4E10-F03E-48D9-80CB-5CF6E5982CF2}"/>
    <cellStyle name="20% - Accent1 19 8" xfId="2001" xr:uid="{6C0B2884-C35C-4F84-BCA5-4D7921C61C3A}"/>
    <cellStyle name="20% - Accent1 2" xfId="82" xr:uid="{D7D4D357-21B0-46E4-A5B6-5A8F45420BD5}"/>
    <cellStyle name="20% - Accent1 2 10" xfId="22214" xr:uid="{30AF242C-BCD2-4076-A77F-72396A740BD0}"/>
    <cellStyle name="20% - Accent1 2 2" xfId="2002" xr:uid="{EFC95B3C-EB26-4231-8979-11F6436BF81F}"/>
    <cellStyle name="20% - Accent1 2 2 2" xfId="2003" xr:uid="{0ADCDBD1-F156-4CB5-B2AB-DA0B67848A7D}"/>
    <cellStyle name="20% - Accent1 2 2 2 2" xfId="16422" xr:uid="{FFCFC470-1788-472C-A48E-C1A9864FE257}"/>
    <cellStyle name="20% - Accent1 2 3" xfId="2004" xr:uid="{072D8C0F-5D83-4454-A6C8-455AA4D1A1B4}"/>
    <cellStyle name="20% - Accent1 2 4" xfId="2005" xr:uid="{C12AB173-F190-4FA5-841D-8DC4ACD8A8C3}"/>
    <cellStyle name="20% - Accent1 2 5" xfId="2006" xr:uid="{680FC8F7-86C9-4D32-B89E-64C625C28FB7}"/>
    <cellStyle name="20% - Accent1 2 6" xfId="2007" xr:uid="{01A2AB74-CBB7-484F-8FC8-C5BA80D6AC74}"/>
    <cellStyle name="20% - Accent1 2 7" xfId="2008" xr:uid="{5E688145-34D0-4973-9134-3ADD0A874162}"/>
    <cellStyle name="20% - Accent1 2 8" xfId="2009" xr:uid="{2952BD4B-F002-4248-A702-BFBAEDB62DB7}"/>
    <cellStyle name="20% - Accent1 2 9" xfId="2010" xr:uid="{A2EAC88C-FE82-4D1A-A726-2A5D3975829C}"/>
    <cellStyle name="20% - Accent1 20" xfId="2011" xr:uid="{DE3A10CC-08A8-4FEF-8C87-4F045AD96549}"/>
    <cellStyle name="20% - Accent1 20 2" xfId="2012" xr:uid="{F528B459-A2D1-4CFE-9EFC-7D44FBD7505A}"/>
    <cellStyle name="20% - Accent1 20 3" xfId="2013" xr:uid="{7200786D-E4CD-4C9A-AB91-E957145F6687}"/>
    <cellStyle name="20% - Accent1 20 4" xfId="2014" xr:uid="{AC3532C6-3381-404A-8AA5-826179B504DD}"/>
    <cellStyle name="20% - Accent1 20 5" xfId="2015" xr:uid="{FB25659B-AC4A-4F96-97CD-A28B81E8B440}"/>
    <cellStyle name="20% - Accent1 20 6" xfId="2016" xr:uid="{9D6ACDF9-ACBF-4E8D-9AFC-5612F26495E9}"/>
    <cellStyle name="20% - Accent1 20 7" xfId="2017" xr:uid="{C451CF42-F316-496A-A198-BE7725EE9E30}"/>
    <cellStyle name="20% - Accent1 20 8" xfId="2018" xr:uid="{554C5540-1923-4015-8210-AEE626AA52D6}"/>
    <cellStyle name="20% - Accent1 21" xfId="2019" xr:uid="{A958A626-5798-4502-B417-9C90C81990EB}"/>
    <cellStyle name="20% - Accent1 21 2" xfId="2020" xr:uid="{9111BEF9-CAD1-45D1-A499-2FB54F70BA26}"/>
    <cellStyle name="20% - Accent1 21 3" xfId="2021" xr:uid="{2B6C7424-2A2B-4854-956F-8B09FB54D50D}"/>
    <cellStyle name="20% - Accent1 21 4" xfId="2022" xr:uid="{3E3DA255-1466-4C7A-AEC1-2B2D90FFB865}"/>
    <cellStyle name="20% - Accent1 21 5" xfId="2023" xr:uid="{65EF023F-2357-4B87-9407-6F0FB7B9FA13}"/>
    <cellStyle name="20% - Accent1 21 6" xfId="2024" xr:uid="{0067475A-2D68-4600-B983-039F98B67958}"/>
    <cellStyle name="20% - Accent1 21 7" xfId="2025" xr:uid="{301E74A3-A4A9-4C3A-8D54-1860C30C895E}"/>
    <cellStyle name="20% - Accent1 21 8" xfId="2026" xr:uid="{E47D2ED8-64E6-4CB0-A8B4-2CA730BCC51D}"/>
    <cellStyle name="20% - Accent1 22" xfId="2027" xr:uid="{3E5B49B8-982B-4576-8E83-E1324489D7C9}"/>
    <cellStyle name="20% - Accent1 22 2" xfId="2028" xr:uid="{7F8BDBD6-91BD-448F-95B1-34F5B4850AF6}"/>
    <cellStyle name="20% - Accent1 22 3" xfId="2029" xr:uid="{6B751D9C-6780-4A70-972C-B8A226107A1D}"/>
    <cellStyle name="20% - Accent1 22 4" xfId="2030" xr:uid="{021458F0-4C90-4591-B056-516842A8B895}"/>
    <cellStyle name="20% - Accent1 22 5" xfId="2031" xr:uid="{D25A0EF3-7162-4F50-BE8D-41D4FA601282}"/>
    <cellStyle name="20% - Accent1 22 6" xfId="2032" xr:uid="{A8A8AD2D-1A28-441F-A33E-1890446D369F}"/>
    <cellStyle name="20% - Accent1 22 7" xfId="2033" xr:uid="{1489BB03-9AD0-4443-B61C-637C141BBED9}"/>
    <cellStyle name="20% - Accent1 22 8" xfId="2034" xr:uid="{15C9DE29-6505-4099-AA03-38BC5161CB9F}"/>
    <cellStyle name="20% - Accent1 23" xfId="2035" xr:uid="{AAFF67A8-6698-42A6-84A6-C027AE0266CE}"/>
    <cellStyle name="20% - Accent1 23 2" xfId="2036" xr:uid="{4CCBDBB4-5713-4E0C-B0DB-F73CACA4EA47}"/>
    <cellStyle name="20% - Accent1 23 3" xfId="2037" xr:uid="{DAB5BA4F-DD5B-4B2E-A585-EE3AAFBDFB78}"/>
    <cellStyle name="20% - Accent1 23 4" xfId="2038" xr:uid="{CE0D6E60-E7D1-464B-BAC4-8B032C614533}"/>
    <cellStyle name="20% - Accent1 23 5" xfId="2039" xr:uid="{BDE63144-EBA2-473E-8CAD-3FB6B47DF40C}"/>
    <cellStyle name="20% - Accent1 23 6" xfId="2040" xr:uid="{1EEE1A6A-7000-4A63-A1D3-29535CB0562A}"/>
    <cellStyle name="20% - Accent1 23 7" xfId="2041" xr:uid="{87F2D68F-E9B5-4FFE-B607-57F365F4AE98}"/>
    <cellStyle name="20% - Accent1 23 8" xfId="2042" xr:uid="{DB5F4349-5E83-4417-AC0E-FF89BC835BB2}"/>
    <cellStyle name="20% - Accent1 24" xfId="2043" xr:uid="{CF7457FE-B794-4A7B-B3D1-B62CD227DEB6}"/>
    <cellStyle name="20% - Accent1 24 2" xfId="2044" xr:uid="{B9F0DB01-E772-49F9-AFE1-41968DA916FA}"/>
    <cellStyle name="20% - Accent1 24 3" xfId="2045" xr:uid="{E99708ED-749F-4296-B05C-95E9E4AD181E}"/>
    <cellStyle name="20% - Accent1 24 4" xfId="2046" xr:uid="{130F0F19-C3DB-42EA-B81B-585F0FFE2DC3}"/>
    <cellStyle name="20% - Accent1 24 5" xfId="2047" xr:uid="{17AD4E91-2BC4-4FC7-9006-EA1C25C346E3}"/>
    <cellStyle name="20% - Accent1 24 6" xfId="2048" xr:uid="{08099A18-AA7E-4841-91DC-CFDCAF0650E8}"/>
    <cellStyle name="20% - Accent1 24 7" xfId="2049" xr:uid="{E74EE56B-4B02-4B38-81EA-3FF2549D7E35}"/>
    <cellStyle name="20% - Accent1 24 8" xfId="2050" xr:uid="{2A9C006A-CC09-4B41-99E5-CC1B2A0F88EF}"/>
    <cellStyle name="20% - Accent1 25" xfId="2051" xr:uid="{C7595CAA-3C9F-42B0-B7E1-C5A86234D1B3}"/>
    <cellStyle name="20% - Accent1 25 2" xfId="2052" xr:uid="{BE5B8334-ECF0-4D08-A2A3-FCFB9AA4CB73}"/>
    <cellStyle name="20% - Accent1 25 3" xfId="2053" xr:uid="{55BE0265-ADF3-4428-9916-CABEB1CDAA2F}"/>
    <cellStyle name="20% - Accent1 25 4" xfId="2054" xr:uid="{FEC1A657-68C7-4B9C-84C0-CC2967CB3D29}"/>
    <cellStyle name="20% - Accent1 25 5" xfId="2055" xr:uid="{E786389F-EB4C-41C8-8AEB-B02B15E3A2A6}"/>
    <cellStyle name="20% - Accent1 25 6" xfId="2056" xr:uid="{BF1E6AA5-7C54-4EEA-9460-222950EEA372}"/>
    <cellStyle name="20% - Accent1 25 7" xfId="2057" xr:uid="{FA59C087-CB02-4BF6-9A01-E9CC7927229C}"/>
    <cellStyle name="20% - Accent1 25 8" xfId="2058" xr:uid="{3809447F-54D3-47BA-BA94-FD8C769F9A15}"/>
    <cellStyle name="20% - Accent1 26" xfId="2059" xr:uid="{B6A260AB-8B9C-48A6-A092-FB2DB79B211F}"/>
    <cellStyle name="20% - Accent1 26 2" xfId="2060" xr:uid="{120502EE-D9F6-4BE8-9A97-B19CF5301273}"/>
    <cellStyle name="20% - Accent1 26 3" xfId="2061" xr:uid="{A0044DEB-18C3-4F55-9846-2AD7398F054B}"/>
    <cellStyle name="20% - Accent1 26 4" xfId="2062" xr:uid="{8323B914-45B0-492C-8AAB-C1865F0E105A}"/>
    <cellStyle name="20% - Accent1 26 5" xfId="2063" xr:uid="{81F1CD98-5D2A-4095-8E2F-FD235B5C1B97}"/>
    <cellStyle name="20% - Accent1 26 6" xfId="2064" xr:uid="{247001F4-8689-4216-997F-9ED2BB6B6278}"/>
    <cellStyle name="20% - Accent1 26 7" xfId="2065" xr:uid="{663BB202-AF3D-43B9-805C-AAC0D7C76ACB}"/>
    <cellStyle name="20% - Accent1 26 8" xfId="2066" xr:uid="{4AC7C60A-8152-44FD-ACBD-F0DEE3AE382D}"/>
    <cellStyle name="20% - Accent1 27" xfId="2067" xr:uid="{89F6820D-9B24-43F7-A3DE-64A0AA048467}"/>
    <cellStyle name="20% - Accent1 27 2" xfId="2068" xr:uid="{07BC7C4D-E97B-4651-B177-B6C3832328AB}"/>
    <cellStyle name="20% - Accent1 27 3" xfId="2069" xr:uid="{B96CF988-802D-4531-A3FB-96ECC4C5CDE9}"/>
    <cellStyle name="20% - Accent1 27 4" xfId="2070" xr:uid="{59E62F09-A7F9-4760-B916-E6E76EB80EA0}"/>
    <cellStyle name="20% - Accent1 27 5" xfId="2071" xr:uid="{805ED8E1-556B-4585-A188-BFEF3DD69DA2}"/>
    <cellStyle name="20% - Accent1 27 6" xfId="2072" xr:uid="{382A5624-3525-4231-98AC-729D374F6814}"/>
    <cellStyle name="20% - Accent1 27 7" xfId="2073" xr:uid="{0970A2E2-2CB6-4BCC-B734-895F901B462F}"/>
    <cellStyle name="20% - Accent1 27 8" xfId="2074" xr:uid="{87D5999E-F382-4179-AAC9-405B05AF5402}"/>
    <cellStyle name="20% - Accent1 28" xfId="2075" xr:uid="{751D3B95-003E-4B61-8834-9D002D207FC3}"/>
    <cellStyle name="20% - Accent1 28 2" xfId="2076" xr:uid="{81FC5D6D-5106-42DD-BD0D-6E1DEE8E463A}"/>
    <cellStyle name="20% - Accent1 28 3" xfId="2077" xr:uid="{61596BD3-3359-49D8-97BD-88F4FB331F2C}"/>
    <cellStyle name="20% - Accent1 28 4" xfId="2078" xr:uid="{B75DE714-E15C-47F6-8E27-AF14D2BDE76C}"/>
    <cellStyle name="20% - Accent1 28 5" xfId="2079" xr:uid="{88085700-FDED-4E19-89FA-6973D0E02A28}"/>
    <cellStyle name="20% - Accent1 28 6" xfId="2080" xr:uid="{7962A595-A691-4FD6-A8F0-C64A2D412095}"/>
    <cellStyle name="20% - Accent1 28 7" xfId="2081" xr:uid="{FF56833A-4F2D-4833-AAB2-FEA4161226CF}"/>
    <cellStyle name="20% - Accent1 28 8" xfId="2082" xr:uid="{F5EE22CF-1E67-4811-B66E-9A7B76A9CA74}"/>
    <cellStyle name="20% - Accent1 29" xfId="2083" xr:uid="{83521ED2-9F7B-4BF1-83C8-9825F0EBEC97}"/>
    <cellStyle name="20% - Accent1 29 2" xfId="2084" xr:uid="{5BA0A04C-C37C-4E2E-9128-2F4B2B3D9F28}"/>
    <cellStyle name="20% - Accent1 29 3" xfId="2085" xr:uid="{515AF28A-43EF-481B-87CD-8925454689EE}"/>
    <cellStyle name="20% - Accent1 29 4" xfId="2086" xr:uid="{74E29F82-D23B-46E2-A774-DEF942C23B2E}"/>
    <cellStyle name="20% - Accent1 29 5" xfId="2087" xr:uid="{3360F497-4423-4690-998A-E4027B589B10}"/>
    <cellStyle name="20% - Accent1 29 6" xfId="2088" xr:uid="{0AD381C9-4E99-4AD4-B632-1B14A70C77CB}"/>
    <cellStyle name="20% - Accent1 29 7" xfId="2089" xr:uid="{655FB018-26FA-427F-BB29-A53002D33690}"/>
    <cellStyle name="20% - Accent1 29 8" xfId="2090" xr:uid="{906592F7-D8E0-4EF1-8B49-90A6C9DB6E00}"/>
    <cellStyle name="20% - Accent1 3" xfId="83" xr:uid="{4C650274-C3D6-450B-AD90-BA46A3E5EF1D}"/>
    <cellStyle name="20% - Accent1 3 2" xfId="2091" xr:uid="{78069BC4-BBC6-4399-98D7-9F1E8BAA679B}"/>
    <cellStyle name="20% - Accent1 3 2 2" xfId="2092" xr:uid="{355BA42D-3C73-44A6-A9B5-1136D96A3DBD}"/>
    <cellStyle name="20% - Accent1 3 2 2 2" xfId="16423" xr:uid="{9ABEDA30-C61C-4991-A447-15FC3DE4BD92}"/>
    <cellStyle name="20% - Accent1 3 3" xfId="2093" xr:uid="{29483328-52A7-4355-9138-59E889F9FD3D}"/>
    <cellStyle name="20% - Accent1 3 4" xfId="2094" xr:uid="{4E6DAACB-560C-4B4D-A7D4-FAC682FC381E}"/>
    <cellStyle name="20% - Accent1 3 5" xfId="2095" xr:uid="{68A27CE6-3C5B-4E17-943B-460D94C987C7}"/>
    <cellStyle name="20% - Accent1 3 6" xfId="2096" xr:uid="{B64AE171-6AD1-416D-A83C-216A5EAD4CC4}"/>
    <cellStyle name="20% - Accent1 3 7" xfId="2097" xr:uid="{78EECBAA-691E-4B9B-B559-F1D3C735A06B}"/>
    <cellStyle name="20% - Accent1 3 8" xfId="2098" xr:uid="{48D5B024-921E-433C-BCC7-7684E656F276}"/>
    <cellStyle name="20% - Accent1 3 9" xfId="2099" xr:uid="{673C7182-8FDB-4F7B-BD0C-1E18806BCBBB}"/>
    <cellStyle name="20% - Accent1 30" xfId="2100" xr:uid="{A8538130-A845-4AF9-B70F-1F379429EA50}"/>
    <cellStyle name="20% - Accent1 30 2" xfId="2101" xr:uid="{AE69B87E-C4F0-4C06-A095-FCA87793A897}"/>
    <cellStyle name="20% - Accent1 30 3" xfId="2102" xr:uid="{FC8D24F4-3AF0-4026-9841-199F223944AE}"/>
    <cellStyle name="20% - Accent1 30 4" xfId="2103" xr:uid="{DB7120C9-EC76-40A9-A5E7-F7F2B7F8B03E}"/>
    <cellStyle name="20% - Accent1 30 5" xfId="2104" xr:uid="{EC62A2DE-2410-43C5-B894-547F66640CF7}"/>
    <cellStyle name="20% - Accent1 30 6" xfId="2105" xr:uid="{1190B94A-FCE5-41DA-8305-E2F86AD9536C}"/>
    <cellStyle name="20% - Accent1 30 7" xfId="2106" xr:uid="{1EB5A76C-BD3C-4B27-9128-11B84D82C46C}"/>
    <cellStyle name="20% - Accent1 30 8" xfId="2107" xr:uid="{787613E9-6EBC-4F4B-9978-DE2CAF3A7A90}"/>
    <cellStyle name="20% - Accent1 31" xfId="2108" xr:uid="{D8D05F3D-0DA7-4384-9CDA-167339EDEDE0}"/>
    <cellStyle name="20% - Accent1 31 2" xfId="2109" xr:uid="{1F388A84-9695-4240-879F-C1D0116B00F6}"/>
    <cellStyle name="20% - Accent1 31 3" xfId="2110" xr:uid="{1EDB8047-9DC4-4742-9E46-468F6C1F3DDD}"/>
    <cellStyle name="20% - Accent1 31 4" xfId="2111" xr:uid="{E2B6E987-384B-4E6A-B0DA-507C8050635F}"/>
    <cellStyle name="20% - Accent1 31 5" xfId="2112" xr:uid="{171C0F6C-13EA-496D-A51F-83CE779EC94C}"/>
    <cellStyle name="20% - Accent1 31 6" xfId="2113" xr:uid="{0ED2F21A-9A2D-4A49-88C4-A21321000493}"/>
    <cellStyle name="20% - Accent1 31 7" xfId="2114" xr:uid="{B9B4D63A-87D8-43E3-B880-B7910D403829}"/>
    <cellStyle name="20% - Accent1 31 8" xfId="2115" xr:uid="{F39428B6-B556-4527-99B7-07F75FCA45E8}"/>
    <cellStyle name="20% - Accent1 32" xfId="2116" xr:uid="{D3765187-50E2-4746-B031-20F111006146}"/>
    <cellStyle name="20% - Accent1 32 2" xfId="2117" xr:uid="{CD6BA9DE-14C2-40D9-A05D-CAB928569E01}"/>
    <cellStyle name="20% - Accent1 32 3" xfId="2118" xr:uid="{842C2487-AED0-4AC1-8D4D-A429C42CE64C}"/>
    <cellStyle name="20% - Accent1 32 4" xfId="2119" xr:uid="{CFFD0F5C-149F-48CE-9E57-AAB8B7A8CDD4}"/>
    <cellStyle name="20% - Accent1 32 5" xfId="2120" xr:uid="{003D82AA-BEF7-4D0B-A298-3174317D1D64}"/>
    <cellStyle name="20% - Accent1 32 6" xfId="2121" xr:uid="{7A3CE224-5090-4388-A144-5087B7EEFD7A}"/>
    <cellStyle name="20% - Accent1 32 7" xfId="2122" xr:uid="{7860124C-DD8E-4B3B-8F24-A3814DE684A8}"/>
    <cellStyle name="20% - Accent1 32 8" xfId="2123" xr:uid="{87576371-F27A-4523-83F4-C4EE59566639}"/>
    <cellStyle name="20% - Accent1 33" xfId="2124" xr:uid="{716F09D8-795F-4AC7-B85F-28E27B3F907D}"/>
    <cellStyle name="20% - Accent1 33 2" xfId="2125" xr:uid="{7F375DA2-C59F-4807-8774-EAF45443860E}"/>
    <cellStyle name="20% - Accent1 33 3" xfId="2126" xr:uid="{84E0910B-B740-444F-8221-40653CBDD52B}"/>
    <cellStyle name="20% - Accent1 33 4" xfId="2127" xr:uid="{E28740E4-8394-43AF-9F9C-7BE7C6D2CB22}"/>
    <cellStyle name="20% - Accent1 33 5" xfId="2128" xr:uid="{D8F16445-C56B-41D6-9280-216E84386299}"/>
    <cellStyle name="20% - Accent1 33 6" xfId="2129" xr:uid="{C107232D-9A91-4ACD-A23B-11199F8375DC}"/>
    <cellStyle name="20% - Accent1 33 7" xfId="2130" xr:uid="{CFE71250-7C87-4C09-960C-87FB846515F8}"/>
    <cellStyle name="20% - Accent1 33 8" xfId="2131" xr:uid="{B513906F-C5E1-4C64-AD32-E0E67A9D51DD}"/>
    <cellStyle name="20% - Accent1 34" xfId="2132" xr:uid="{D122CDB6-9D73-49F5-9B3B-504A8CCF1829}"/>
    <cellStyle name="20% - Accent1 34 2" xfId="2133" xr:uid="{F83F89C9-00D9-4AEE-862A-78E92093F652}"/>
    <cellStyle name="20% - Accent1 34 3" xfId="2134" xr:uid="{171BC924-99AE-4125-BDA3-E1497292185A}"/>
    <cellStyle name="20% - Accent1 34 4" xfId="2135" xr:uid="{9F8CFB74-FE26-4721-AB89-69091C83AE37}"/>
    <cellStyle name="20% - Accent1 34 5" xfId="2136" xr:uid="{D26432FE-E467-4330-BD80-1C2281D412F5}"/>
    <cellStyle name="20% - Accent1 34 6" xfId="2137" xr:uid="{6745B031-74F7-4523-8852-EB4922F14238}"/>
    <cellStyle name="20% - Accent1 34 7" xfId="2138" xr:uid="{1F335AEC-DE59-48E6-8594-B3985BE59772}"/>
    <cellStyle name="20% - Accent1 34 8" xfId="2139" xr:uid="{BC8C4427-072D-4B80-8629-F16020F271EC}"/>
    <cellStyle name="20% - Accent1 35" xfId="2140" xr:uid="{330B5332-A42E-44A6-8C61-3A184E071C6B}"/>
    <cellStyle name="20% - Accent1 35 2" xfId="2141" xr:uid="{C2A70D7A-268B-49FB-8983-916593AF2B9E}"/>
    <cellStyle name="20% - Accent1 35 3" xfId="2142" xr:uid="{94E11089-72E0-41A4-84DE-5F518FFF163A}"/>
    <cellStyle name="20% - Accent1 35 4" xfId="2143" xr:uid="{7CB50A7D-E857-423A-893F-CECFCC3C0EB0}"/>
    <cellStyle name="20% - Accent1 35 5" xfId="2144" xr:uid="{E4F4D109-7191-4BAD-9A6A-25F4BB0409C7}"/>
    <cellStyle name="20% - Accent1 35 6" xfId="2145" xr:uid="{32A1019F-074C-43DC-B0A0-08CFBACF164E}"/>
    <cellStyle name="20% - Accent1 35 7" xfId="2146" xr:uid="{D6C986F6-F398-4276-A9E5-267CE5F1FCCE}"/>
    <cellStyle name="20% - Accent1 35 8" xfId="2147" xr:uid="{EC00D46A-EBB0-43D9-B518-11FAE444430F}"/>
    <cellStyle name="20% - Accent1 36" xfId="2148" xr:uid="{582BED10-70CB-4933-9325-3FCA30E32372}"/>
    <cellStyle name="20% - Accent1 36 2" xfId="2149" xr:uid="{0E157211-73BA-4E61-8AFE-ED6EBCFBC92A}"/>
    <cellStyle name="20% - Accent1 36 3" xfId="2150" xr:uid="{8FA87403-908A-4C38-AD1A-C6C33B9D0DB8}"/>
    <cellStyle name="20% - Accent1 36 4" xfId="2151" xr:uid="{FCFAA919-1E5C-4AC3-968B-C02B85AD49F0}"/>
    <cellStyle name="20% - Accent1 36 5" xfId="2152" xr:uid="{4E8A80AA-C2C3-4D91-81B8-FE6E91E10AB0}"/>
    <cellStyle name="20% - Accent1 36 6" xfId="2153" xr:uid="{68EB13EC-4672-482E-8882-2AB51E366D34}"/>
    <cellStyle name="20% - Accent1 36 7" xfId="2154" xr:uid="{F0B90010-D562-4A73-ACE6-F8485760B021}"/>
    <cellStyle name="20% - Accent1 36 8" xfId="2155" xr:uid="{8AF45E0D-DA95-46E9-ACDF-F43B43417CF0}"/>
    <cellStyle name="20% - Accent1 37" xfId="2156" xr:uid="{53A8CFF1-F64C-4638-8B1A-07CC85C85677}"/>
    <cellStyle name="20% - Accent1 37 2" xfId="2157" xr:uid="{5890332C-2FB9-4BF1-AE71-14960C9A5E98}"/>
    <cellStyle name="20% - Accent1 37 3" xfId="2158" xr:uid="{5295E9E7-076A-421A-A0A2-B25A10238589}"/>
    <cellStyle name="20% - Accent1 37 4" xfId="2159" xr:uid="{402E18FF-B2E9-4098-B766-34D7C492E3BA}"/>
    <cellStyle name="20% - Accent1 37 5" xfId="2160" xr:uid="{69727598-A065-4423-BA98-3A09C777B69B}"/>
    <cellStyle name="20% - Accent1 37 6" xfId="2161" xr:uid="{8EB2490E-BC3D-4488-8F86-4EFF959C0060}"/>
    <cellStyle name="20% - Accent1 37 7" xfId="2162" xr:uid="{118155DB-77C2-44A2-BD31-A990BC175F97}"/>
    <cellStyle name="20% - Accent1 37 8" xfId="2163" xr:uid="{B3D862DB-7FD8-40E1-A1AE-5F1FED82E9F4}"/>
    <cellStyle name="20% - Accent1 38" xfId="2164" xr:uid="{C3CDEAB4-F088-43F3-9B2A-1EE3FEED2717}"/>
    <cellStyle name="20% - Accent1 38 2" xfId="2165" xr:uid="{D2D3A622-078C-4ED9-93A0-A067E250EE35}"/>
    <cellStyle name="20% - Accent1 38 3" xfId="2166" xr:uid="{9FE62D7C-6F6F-4B77-B161-4A69BE06FC5F}"/>
    <cellStyle name="20% - Accent1 38 4" xfId="2167" xr:uid="{78D842E4-E2B0-42E8-8A4C-3BFD53E4F044}"/>
    <cellStyle name="20% - Accent1 38 5" xfId="2168" xr:uid="{59B46096-2688-4297-9653-C0AB805AAF31}"/>
    <cellStyle name="20% - Accent1 38 6" xfId="2169" xr:uid="{D976A172-05DF-4BFD-A3EA-F50921EF92D5}"/>
    <cellStyle name="20% - Accent1 38 7" xfId="2170" xr:uid="{870CEFFB-FF51-4EED-AB25-A79B94D14071}"/>
    <cellStyle name="20% - Accent1 38 8" xfId="2171" xr:uid="{819C064B-3673-43E0-9489-AF1ECE309AFE}"/>
    <cellStyle name="20% - Accent1 39" xfId="2172" xr:uid="{7BC28274-6456-43B5-84F3-10EE0A6091B5}"/>
    <cellStyle name="20% - Accent1 39 2" xfId="2173" xr:uid="{3520C232-5360-4017-AE85-59B195EBA586}"/>
    <cellStyle name="20% - Accent1 39 3" xfId="2174" xr:uid="{504E98CA-09E7-4B36-92BC-9F24AA1DC8A3}"/>
    <cellStyle name="20% - Accent1 39 4" xfId="2175" xr:uid="{CB0FB0F4-BAF9-4CB4-879D-F1DC38A9C944}"/>
    <cellStyle name="20% - Accent1 39 5" xfId="2176" xr:uid="{ACF5F3F9-30CB-4CBC-AAF6-5B8D8DB183E0}"/>
    <cellStyle name="20% - Accent1 39 6" xfId="2177" xr:uid="{7CCFEF65-A965-4F66-B9A7-F85E1305E5FC}"/>
    <cellStyle name="20% - Accent1 39 7" xfId="2178" xr:uid="{E7A6F85E-75DC-4546-8ACA-8FAAEAB2C650}"/>
    <cellStyle name="20% - Accent1 39 8" xfId="2179" xr:uid="{3640CD40-4E93-4C36-974B-6532B7DAEBF7}"/>
    <cellStyle name="20% - Accent1 4" xfId="2180" xr:uid="{AA1E6B43-5AA5-4832-B45F-B88AD7F94C9B}"/>
    <cellStyle name="20% - Accent1 4 2" xfId="2181" xr:uid="{309FC609-AACD-45AF-ABC5-C7DC7A48AB2E}"/>
    <cellStyle name="20% - Accent1 4 3" xfId="2182" xr:uid="{135577BD-40C3-4B73-8E60-CEF921C1E614}"/>
    <cellStyle name="20% - Accent1 4 4" xfId="2183" xr:uid="{770B8436-2175-4D94-A113-782293173C22}"/>
    <cellStyle name="20% - Accent1 4 5" xfId="2184" xr:uid="{B7F0A0F0-F779-44F8-97D8-16EE9A46D87E}"/>
    <cellStyle name="20% - Accent1 4 6" xfId="2185" xr:uid="{F8B4692B-EE31-41D1-B2CB-F411663939FB}"/>
    <cellStyle name="20% - Accent1 4 7" xfId="2186" xr:uid="{2B746E36-EBD9-4786-BB4B-E8121A41D72F}"/>
    <cellStyle name="20% - Accent1 4 8" xfId="2187" xr:uid="{9319EE67-8D71-4016-8CFA-A79B2A4FE39B}"/>
    <cellStyle name="20% - Accent1 4 9" xfId="2188" xr:uid="{1356D20D-2223-4D34-8E43-FAA7E1D66523}"/>
    <cellStyle name="20% - Accent1 4 9 2" xfId="16424" xr:uid="{B4D6B34E-48E3-4727-8EC9-F14279A338C5}"/>
    <cellStyle name="20% - Accent1 40" xfId="2189" xr:uid="{79B6D3DA-C04A-4E55-8E62-70CCFF833EE8}"/>
    <cellStyle name="20% - Accent1 40 2" xfId="2190" xr:uid="{737490B1-4D89-47DF-BEF1-F2D3CB0DD575}"/>
    <cellStyle name="20% - Accent1 40 3" xfId="2191" xr:uid="{FC3DBEEB-CD53-434C-8187-47FD75D41F6B}"/>
    <cellStyle name="20% - Accent1 40 4" xfId="2192" xr:uid="{A75E623E-4EC0-4EC7-B61A-6C1B27C2E373}"/>
    <cellStyle name="20% - Accent1 40 5" xfId="2193" xr:uid="{79ECADB4-F2DE-4A11-A1F3-BC68AD8230BF}"/>
    <cellStyle name="20% - Accent1 40 6" xfId="2194" xr:uid="{C058755F-29E2-4BBE-9709-C30261237EAA}"/>
    <cellStyle name="20% - Accent1 40 7" xfId="2195" xr:uid="{EC27F99E-7A4C-4B9A-8895-ECBF5955396A}"/>
    <cellStyle name="20% - Accent1 40 8" xfId="2196" xr:uid="{35DFEF66-952B-44E6-AF59-979CE4972C59}"/>
    <cellStyle name="20% - Accent1 41" xfId="2197" xr:uid="{D7E9E5BA-B7F9-4E92-92AE-92E3C0DEF4DC}"/>
    <cellStyle name="20% - Accent1 41 2" xfId="2198" xr:uid="{F3B02302-C64E-43A8-A3AE-684ABCD1072C}"/>
    <cellStyle name="20% - Accent1 41 3" xfId="2199" xr:uid="{6782A9E4-9B4B-4209-9D59-874B0DC09B87}"/>
    <cellStyle name="20% - Accent1 41 4" xfId="2200" xr:uid="{CBD5EE07-57E6-40AC-A3E4-A03EB7B35CBE}"/>
    <cellStyle name="20% - Accent1 41 5" xfId="2201" xr:uid="{5A443155-4AFF-4DBF-B6E4-6D6960D6B384}"/>
    <cellStyle name="20% - Accent1 41 6" xfId="2202" xr:uid="{D6AE5778-3EC3-430C-9A09-240EB792CDC6}"/>
    <cellStyle name="20% - Accent1 41 7" xfId="2203" xr:uid="{BDFF8203-AEEE-40FC-A7AE-9B28C57AC9AE}"/>
    <cellStyle name="20% - Accent1 41 8" xfId="2204" xr:uid="{10BDCC3F-0356-4469-BE93-FAFD7A0DE00C}"/>
    <cellStyle name="20% - Accent1 42" xfId="2205" xr:uid="{62357F7D-C49E-4BAF-AD8B-9B9CF450F6FA}"/>
    <cellStyle name="20% - Accent1 42 2" xfId="2206" xr:uid="{F33EE7C6-9EEB-4770-92B5-F1A9A2FEB149}"/>
    <cellStyle name="20% - Accent1 42 3" xfId="2207" xr:uid="{A5636B8B-91BA-49FA-9976-A8A7BF814C27}"/>
    <cellStyle name="20% - Accent1 42 4" xfId="2208" xr:uid="{27714AC3-390A-49CA-B714-C1D00F776FD6}"/>
    <cellStyle name="20% - Accent1 42 5" xfId="2209" xr:uid="{533DA31A-10CC-412A-9E1F-36EC97023E3E}"/>
    <cellStyle name="20% - Accent1 42 6" xfId="2210" xr:uid="{7BB79A62-49D6-4243-81B5-828DC2D866A2}"/>
    <cellStyle name="20% - Accent1 42 7" xfId="2211" xr:uid="{A4A1BB8E-0F21-4EA8-AD36-43F3D6331539}"/>
    <cellStyle name="20% - Accent1 42 8" xfId="2212" xr:uid="{930FE00D-6523-4FC7-BB8A-4A75B52F336A}"/>
    <cellStyle name="20% - Accent1 43" xfId="2213" xr:uid="{7DF9FCD8-D4B0-418F-9A4B-CF9877756B61}"/>
    <cellStyle name="20% - Accent1 43 2" xfId="2214" xr:uid="{E5D291FE-8C94-49E2-BC58-570831F1D594}"/>
    <cellStyle name="20% - Accent1 43 3" xfId="2215" xr:uid="{255364D8-4194-436F-AE6D-52FA189CF68D}"/>
    <cellStyle name="20% - Accent1 43 4" xfId="2216" xr:uid="{2EC5CE09-A28B-46D2-9B57-97EA109D11F2}"/>
    <cellStyle name="20% - Accent1 43 5" xfId="2217" xr:uid="{38F008A3-AD7B-49C5-B484-8AB1AD9E07CC}"/>
    <cellStyle name="20% - Accent1 43 6" xfId="2218" xr:uid="{E1011227-6932-4B71-BF7E-34033A12F39E}"/>
    <cellStyle name="20% - Accent1 43 7" xfId="2219" xr:uid="{6F0BE8AE-D39B-48C4-9DAA-F03B6DEC5D55}"/>
    <cellStyle name="20% - Accent1 43 8" xfId="2220" xr:uid="{5F9D2ECC-8F71-4B5F-AEA3-FE1729CB134C}"/>
    <cellStyle name="20% - Accent1 44" xfId="2221" xr:uid="{2CC60D75-6E7E-4BC0-BD43-5D1455DA90C1}"/>
    <cellStyle name="20% - Accent1 44 2" xfId="2222" xr:uid="{836C9074-484D-4E3A-8139-06B97C85204B}"/>
    <cellStyle name="20% - Accent1 44 3" xfId="2223" xr:uid="{7BA87C03-F1BF-41E7-B0BB-CEB75EF31948}"/>
    <cellStyle name="20% - Accent1 44 4" xfId="2224" xr:uid="{44B19AB3-03BE-4BA0-B6FC-20C2D11B975A}"/>
    <cellStyle name="20% - Accent1 44 5" xfId="2225" xr:uid="{E3A36220-3725-4A25-8AF4-96C498D7FADF}"/>
    <cellStyle name="20% - Accent1 44 6" xfId="2226" xr:uid="{7ADE114A-54CE-451F-8C73-F6A7EBBDE4E5}"/>
    <cellStyle name="20% - Accent1 44 7" xfId="2227" xr:uid="{AAA86B67-6080-4A4D-9FE8-F3F6D70A4FCF}"/>
    <cellStyle name="20% - Accent1 44 8" xfId="2228" xr:uid="{F2E95EA2-2E6E-4FF4-8A00-B4B5BF27172C}"/>
    <cellStyle name="20% - Accent1 45" xfId="2229" xr:uid="{85E18AC1-5C7F-4CD9-A680-A0FEB40E7809}"/>
    <cellStyle name="20% - Accent1 45 2" xfId="2230" xr:uid="{75446B79-2526-4692-AD2A-68135A197491}"/>
    <cellStyle name="20% - Accent1 45 3" xfId="2231" xr:uid="{1836AF47-E3DB-4AAA-A8C8-809705EF55EE}"/>
    <cellStyle name="20% - Accent1 45 4" xfId="2232" xr:uid="{1013F515-C93F-4092-85BE-5BB5CF78EA6A}"/>
    <cellStyle name="20% - Accent1 45 5" xfId="2233" xr:uid="{07D3414B-225C-4C4C-993D-40695FACF7AD}"/>
    <cellStyle name="20% - Accent1 45 6" xfId="2234" xr:uid="{672C94AF-65F4-4A82-9C6C-E2D47F10E9AA}"/>
    <cellStyle name="20% - Accent1 45 7" xfId="2235" xr:uid="{68A96660-48FD-48D3-83BF-72B1DC56BE00}"/>
    <cellStyle name="20% - Accent1 45 8" xfId="2236" xr:uid="{9EADE285-17AB-4557-8892-DE69839CCACD}"/>
    <cellStyle name="20% - Accent1 46" xfId="2237" xr:uid="{3E8269A5-23B5-4075-85C7-14956B4BDF75}"/>
    <cellStyle name="20% - Accent1 46 2" xfId="2238" xr:uid="{4AD2957A-8A9C-4DA2-AD39-CDBB4B93BE4E}"/>
    <cellStyle name="20% - Accent1 46 3" xfId="2239" xr:uid="{E0F840CD-5B72-4DB4-8EDE-622CE0D6784A}"/>
    <cellStyle name="20% - Accent1 46 4" xfId="2240" xr:uid="{5356D6DF-4CBE-4B4A-A538-BCE39FA9E96B}"/>
    <cellStyle name="20% - Accent1 46 5" xfId="2241" xr:uid="{7633691F-EE7C-4F27-B766-FDE97349F64E}"/>
    <cellStyle name="20% - Accent1 46 6" xfId="2242" xr:uid="{4F9C725F-7594-4853-BB15-FB7D15774360}"/>
    <cellStyle name="20% - Accent1 46 7" xfId="2243" xr:uid="{25402C3F-4D09-4890-9088-2EAD9D28FB5B}"/>
    <cellStyle name="20% - Accent1 46 8" xfId="2244" xr:uid="{143D02E8-2750-46EB-8529-94F63DEEE72D}"/>
    <cellStyle name="20% - Accent1 47" xfId="2245" xr:uid="{5965FB93-E988-41FD-B2BE-CC93A18468B6}"/>
    <cellStyle name="20% - Accent1 47 2" xfId="2246" xr:uid="{BD4B032C-72ED-41DA-992E-FCE91714DBC7}"/>
    <cellStyle name="20% - Accent1 47 3" xfId="2247" xr:uid="{7C1CAC04-3FD0-4217-A2E7-0FF40893C9C5}"/>
    <cellStyle name="20% - Accent1 47 4" xfId="2248" xr:uid="{42A97700-E1F3-4569-BC60-425DCD41B67D}"/>
    <cellStyle name="20% - Accent1 47 5" xfId="2249" xr:uid="{7A69BD3C-25E8-45EB-9344-F75FFE3D50C2}"/>
    <cellStyle name="20% - Accent1 47 6" xfId="2250" xr:uid="{2CC41F99-3D7A-4DEE-9FCA-7C7852B2F023}"/>
    <cellStyle name="20% - Accent1 47 7" xfId="2251" xr:uid="{DD3205B4-B5E2-497C-B1EA-18DF9E0A994B}"/>
    <cellStyle name="20% - Accent1 47 8" xfId="2252" xr:uid="{296C33E5-98DD-455D-978E-3803E8F1686B}"/>
    <cellStyle name="20% - Accent1 48" xfId="2253" xr:uid="{D8231F18-6623-47EC-81EB-0CB123BB47A1}"/>
    <cellStyle name="20% - Accent1 48 2" xfId="2254" xr:uid="{A3BC408A-9528-431F-82EB-54D8AFC7F456}"/>
    <cellStyle name="20% - Accent1 48 3" xfId="2255" xr:uid="{A73F6DD8-9121-4A3F-B440-31D8AE3F4B87}"/>
    <cellStyle name="20% - Accent1 48 4" xfId="2256" xr:uid="{B601F650-28C4-4020-BBFA-2EF19ED13E39}"/>
    <cellStyle name="20% - Accent1 48 5" xfId="2257" xr:uid="{1EF3FBF4-4586-4D87-BF42-7F41E45CEFE4}"/>
    <cellStyle name="20% - Accent1 48 6" xfId="2258" xr:uid="{11BBB127-DDF7-417D-88A2-3F4A81A0EB7B}"/>
    <cellStyle name="20% - Accent1 48 7" xfId="2259" xr:uid="{BFD57300-F35D-4701-9657-7C57323E3C80}"/>
    <cellStyle name="20% - Accent1 48 8" xfId="2260" xr:uid="{1296D765-074C-44F0-97C7-3F7C8AFD8607}"/>
    <cellStyle name="20% - Accent1 49" xfId="2261" xr:uid="{DAADF736-C372-47DA-A224-4F5F96DE84A6}"/>
    <cellStyle name="20% - Accent1 49 2" xfId="2262" xr:uid="{E19957B1-8782-4C86-8ACF-389BDF130939}"/>
    <cellStyle name="20% - Accent1 49 3" xfId="2263" xr:uid="{5E309F78-5B12-40A3-B277-4D77DFFFDF56}"/>
    <cellStyle name="20% - Accent1 49 4" xfId="2264" xr:uid="{E6345FA1-D322-4707-AE64-255ECFCFB68E}"/>
    <cellStyle name="20% - Accent1 49 5" xfId="2265" xr:uid="{765999EB-7286-4996-A6D2-3C53F621E861}"/>
    <cellStyle name="20% - Accent1 49 6" xfId="2266" xr:uid="{B87F72EA-4441-4BA2-A213-DA1716079467}"/>
    <cellStyle name="20% - Accent1 49 7" xfId="2267" xr:uid="{1E488681-82BA-47D0-ACE5-D690339B4A7D}"/>
    <cellStyle name="20% - Accent1 49 8" xfId="2268" xr:uid="{21B6487A-4C18-4B30-A3B7-47F14BD7E60F}"/>
    <cellStyle name="20% - Accent1 5" xfId="2269" xr:uid="{56FDDD0B-9C19-4526-8CB2-A068BB9F1361}"/>
    <cellStyle name="20% - Accent1 5 2" xfId="2270" xr:uid="{D09E7E98-7EB9-46A0-AAF9-07C82122DD4C}"/>
    <cellStyle name="20% - Accent1 5 3" xfId="2271" xr:uid="{EE035358-9D54-4384-AE6C-17D510DB0581}"/>
    <cellStyle name="20% - Accent1 5 4" xfId="2272" xr:uid="{617EC208-30D0-48B2-BAEF-697B3AC5691D}"/>
    <cellStyle name="20% - Accent1 5 5" xfId="2273" xr:uid="{E82263FC-C8A2-4DBD-84DB-FAA8EC1BAB35}"/>
    <cellStyle name="20% - Accent1 5 6" xfId="2274" xr:uid="{1F5FFBC2-6D61-4DA2-BB73-54C7EC94AD92}"/>
    <cellStyle name="20% - Accent1 5 7" xfId="2275" xr:uid="{9B11DDCD-A203-4179-8259-BDCF208362E8}"/>
    <cellStyle name="20% - Accent1 5 8" xfId="2276" xr:uid="{079A19F0-7C21-4FDF-9E62-85390A95823A}"/>
    <cellStyle name="20% - Accent1 50" xfId="2277" xr:uid="{68C70695-5D00-4EEE-B77D-B24B56B83ACD}"/>
    <cellStyle name="20% - Accent1 50 2" xfId="2278" xr:uid="{18016952-35BD-4ABA-94FE-179C91FFF694}"/>
    <cellStyle name="20% - Accent1 50 3" xfId="2279" xr:uid="{6240BD37-07F7-4B33-AB6A-64BAC6E32665}"/>
    <cellStyle name="20% - Accent1 50 4" xfId="2280" xr:uid="{0C2B8B11-63FF-4C83-A450-D3AE9B579162}"/>
    <cellStyle name="20% - Accent1 50 5" xfId="2281" xr:uid="{BDC8781E-2E07-4252-95DF-1E8C73342BD5}"/>
    <cellStyle name="20% - Accent1 50 6" xfId="2282" xr:uid="{BBB36E32-0BF9-44E7-80BF-53FE59FA9AA0}"/>
    <cellStyle name="20% - Accent1 50 7" xfId="2283" xr:uid="{8C8B9F24-C8D6-4A2A-AD34-419190C54338}"/>
    <cellStyle name="20% - Accent1 50 8" xfId="2284" xr:uid="{301FA418-75A2-4EE0-8E18-F534236EFA54}"/>
    <cellStyle name="20% - Accent1 51" xfId="2285" xr:uid="{3E58C736-203F-41A4-B20D-9974D8FB5343}"/>
    <cellStyle name="20% - Accent1 51 2" xfId="2286" xr:uid="{C4DC71A6-ECF5-4657-A957-3A015455B441}"/>
    <cellStyle name="20% - Accent1 51 3" xfId="2287" xr:uid="{4DB70BFE-E7A4-4383-9689-C225133FBDE1}"/>
    <cellStyle name="20% - Accent1 51 4" xfId="2288" xr:uid="{8381E582-F622-4763-85EE-967040F200BD}"/>
    <cellStyle name="20% - Accent1 51 5" xfId="2289" xr:uid="{73541ED4-5999-4A0C-AD6B-2D65B4DCCF8C}"/>
    <cellStyle name="20% - Accent1 51 6" xfId="2290" xr:uid="{0C25EBC4-7FA6-4047-8AF2-A6712F4FFDE6}"/>
    <cellStyle name="20% - Accent1 51 7" xfId="2291" xr:uid="{0F00E02F-484E-43CF-B0EB-422570FBA31E}"/>
    <cellStyle name="20% - Accent1 51 8" xfId="2292" xr:uid="{2F8D631A-BAC5-4EC5-8D59-3E4E56A30F3D}"/>
    <cellStyle name="20% - Accent1 52" xfId="2293" xr:uid="{21D42569-A740-4017-8D78-493B1E690E5C}"/>
    <cellStyle name="20% - Accent1 52 2" xfId="2294" xr:uid="{223CEB86-B507-4723-A7C3-7F39DC3839E7}"/>
    <cellStyle name="20% - Accent1 52 3" xfId="2295" xr:uid="{04B54AF0-1AC7-450D-88BF-72309AB6EF6D}"/>
    <cellStyle name="20% - Accent1 52 4" xfId="2296" xr:uid="{92E40424-0022-4A54-8030-ED4D6A8E3F25}"/>
    <cellStyle name="20% - Accent1 52 5" xfId="2297" xr:uid="{3BD2F76D-75A5-4763-A758-4308165984C9}"/>
    <cellStyle name="20% - Accent1 52 6" xfId="2298" xr:uid="{2426AE15-16B3-4670-9A24-911D0BD0E736}"/>
    <cellStyle name="20% - Accent1 52 7" xfId="2299" xr:uid="{53F06CAB-8D8F-4595-B2D0-9E5CC4AA9A80}"/>
    <cellStyle name="20% - Accent1 52 8" xfId="2300" xr:uid="{E97C66C5-252E-4BDE-B60E-56C9B5B35123}"/>
    <cellStyle name="20% - Accent1 53" xfId="2301" xr:uid="{995E43B2-15FD-461A-9969-81053B0BAC1E}"/>
    <cellStyle name="20% - Accent1 53 2" xfId="2302" xr:uid="{2D0052D6-9147-49F0-A618-A00E574CD484}"/>
    <cellStyle name="20% - Accent1 53 3" xfId="2303" xr:uid="{BD00264E-BBAD-4CCD-ADC3-3C90489BF44C}"/>
    <cellStyle name="20% - Accent1 53 4" xfId="2304" xr:uid="{946773D6-F0F5-4D7B-8694-72197B5DA270}"/>
    <cellStyle name="20% - Accent1 53 5" xfId="2305" xr:uid="{9EE4F2FC-D61A-4A1F-85A6-8655BA83E4ED}"/>
    <cellStyle name="20% - Accent1 53 6" xfId="2306" xr:uid="{A72E9286-C0E3-4438-ADEF-5DCE99598DB2}"/>
    <cellStyle name="20% - Accent1 53 7" xfId="2307" xr:uid="{22463603-B223-49FA-92AF-012EB333A720}"/>
    <cellStyle name="20% - Accent1 53 8" xfId="2308" xr:uid="{5F04E680-A803-470E-8317-CB56202B9287}"/>
    <cellStyle name="20% - Accent1 54" xfId="2309" xr:uid="{FE656DD9-BADC-4F7D-87C4-8F0FD6F6F079}"/>
    <cellStyle name="20% - Accent1 54 2" xfId="2310" xr:uid="{A1F41825-C5F4-43E1-8CC2-A2D5D278B8CC}"/>
    <cellStyle name="20% - Accent1 54 3" xfId="2311" xr:uid="{A08AA89C-FD9E-4A1A-80A9-CE3AE95DCB53}"/>
    <cellStyle name="20% - Accent1 54 4" xfId="2312" xr:uid="{872F2498-EBCC-451F-8AEF-DFFA59014E89}"/>
    <cellStyle name="20% - Accent1 54 5" xfId="2313" xr:uid="{47CC7200-F896-4396-A010-E9EBEB8E030C}"/>
    <cellStyle name="20% - Accent1 54 6" xfId="2314" xr:uid="{C05CF3FD-D3D7-4A43-AF70-CA4C94C0122F}"/>
    <cellStyle name="20% - Accent1 54 7" xfId="2315" xr:uid="{D7323187-2900-4F13-976A-70E3F87C1C5E}"/>
    <cellStyle name="20% - Accent1 54 8" xfId="2316" xr:uid="{62E5940B-0A19-4BAE-9FFC-39473850E677}"/>
    <cellStyle name="20% - Accent1 55" xfId="2317" xr:uid="{D568DD70-EB89-4FF2-942E-D711F999E380}"/>
    <cellStyle name="20% - Accent1 55 2" xfId="2318" xr:uid="{112D0EFB-9382-426D-A7BB-FE3BE0C2B7B2}"/>
    <cellStyle name="20% - Accent1 55 3" xfId="2319" xr:uid="{4161191A-E19D-42A1-8020-CE1749A7936E}"/>
    <cellStyle name="20% - Accent1 55 4" xfId="2320" xr:uid="{7944856E-281D-4626-8472-1E80A0011760}"/>
    <cellStyle name="20% - Accent1 55 5" xfId="2321" xr:uid="{2B00D239-594C-4B07-82B4-32197E7BC35C}"/>
    <cellStyle name="20% - Accent1 55 6" xfId="2322" xr:uid="{11BE1CB8-8001-442B-A41B-AF0CD7912450}"/>
    <cellStyle name="20% - Accent1 55 7" xfId="2323" xr:uid="{E7F82363-FF4B-4AFA-A603-28209A0B2FA3}"/>
    <cellStyle name="20% - Accent1 55 8" xfId="2324" xr:uid="{CED67A2C-B8C1-48D9-8E63-30283871ED77}"/>
    <cellStyle name="20% - Accent1 56" xfId="2325" xr:uid="{BD251D5B-BFBD-422F-8D57-FE229E4A5CFA}"/>
    <cellStyle name="20% - Accent1 56 2" xfId="2326" xr:uid="{B89BFF84-6FD9-4864-B396-2B240B74B2AF}"/>
    <cellStyle name="20% - Accent1 56 3" xfId="2327" xr:uid="{0B7F4C31-0D04-4A0B-A9A0-E560CFAEF81B}"/>
    <cellStyle name="20% - Accent1 56 4" xfId="2328" xr:uid="{7EBE0AB7-8CEC-4E1F-BE6C-D78F4D1707F7}"/>
    <cellStyle name="20% - Accent1 56 5" xfId="2329" xr:uid="{C2349E88-57C0-4A69-BF2B-7BB237E5781C}"/>
    <cellStyle name="20% - Accent1 56 6" xfId="2330" xr:uid="{BE5C92F5-5928-40E6-A363-07BA48874A93}"/>
    <cellStyle name="20% - Accent1 56 7" xfId="2331" xr:uid="{01F62577-4753-464B-9E41-BDE0FE3DD83A}"/>
    <cellStyle name="20% - Accent1 56 8" xfId="2332" xr:uid="{FA615EAB-3E7F-4DD8-9B56-6E3A4DDC5A9A}"/>
    <cellStyle name="20% - Accent1 57" xfId="2333" xr:uid="{A2517EFB-3481-492A-A64D-95DF87F1ECFD}"/>
    <cellStyle name="20% - Accent1 57 2" xfId="2334" xr:uid="{80A989C6-19E6-46B5-91E8-073372AF352D}"/>
    <cellStyle name="20% - Accent1 57 3" xfId="2335" xr:uid="{CF3689E8-41DC-4C88-97D6-AF9E23FA6D48}"/>
    <cellStyle name="20% - Accent1 57 4" xfId="2336" xr:uid="{13558133-8668-48A4-AC18-9D95CB935383}"/>
    <cellStyle name="20% - Accent1 57 5" xfId="2337" xr:uid="{3B095999-8F5B-49E0-B36F-4B7756F05A37}"/>
    <cellStyle name="20% - Accent1 57 6" xfId="2338" xr:uid="{B026FE0C-ADD4-42DA-AFEF-7346ACF29B7F}"/>
    <cellStyle name="20% - Accent1 57 7" xfId="2339" xr:uid="{6AE855D5-CF54-461E-AE9D-1A865FA5CB5C}"/>
    <cellStyle name="20% - Accent1 57 8" xfId="2340" xr:uid="{172771D2-8D1E-46FD-9D30-97F15BA304B9}"/>
    <cellStyle name="20% - Accent1 58" xfId="2341" xr:uid="{851A93CE-C88A-48D1-928F-E69181D5F6FE}"/>
    <cellStyle name="20% - Accent1 58 2" xfId="2342" xr:uid="{952B884E-F6F2-4E7F-AD25-FD631EDAEB6A}"/>
    <cellStyle name="20% - Accent1 58 3" xfId="2343" xr:uid="{A3F8EADC-6E71-4230-AB35-036CF0513479}"/>
    <cellStyle name="20% - Accent1 58 4" xfId="2344" xr:uid="{85E72C3C-A15D-4D9A-B136-38E63CBB13AE}"/>
    <cellStyle name="20% - Accent1 58 5" xfId="2345" xr:uid="{8C569354-364A-4A26-8342-73CD2CD5EFA2}"/>
    <cellStyle name="20% - Accent1 58 6" xfId="2346" xr:uid="{C03F9FD7-9EDF-4313-8296-EB0953E83B93}"/>
    <cellStyle name="20% - Accent1 58 7" xfId="2347" xr:uid="{CAF2E67A-E7CB-427C-939D-27C73AFA5B33}"/>
    <cellStyle name="20% - Accent1 58 8" xfId="2348" xr:uid="{7E723DF4-0664-4816-8F63-462D9D8F7DD6}"/>
    <cellStyle name="20% - Accent1 59" xfId="2349" xr:uid="{09F09938-01A7-48CD-8875-FE63EA1194FE}"/>
    <cellStyle name="20% - Accent1 59 2" xfId="2350" xr:uid="{135F42F9-915A-485C-B751-CA0416815662}"/>
    <cellStyle name="20% - Accent1 59 3" xfId="2351" xr:uid="{5CC89957-F3D5-4FB7-8172-5E71943D44F0}"/>
    <cellStyle name="20% - Accent1 59 4" xfId="2352" xr:uid="{CC8780AA-1751-478E-8BD0-DEF7B63A12AD}"/>
    <cellStyle name="20% - Accent1 59 5" xfId="2353" xr:uid="{B7C509CF-3653-46A8-87C9-BC1AB3D9C3D1}"/>
    <cellStyle name="20% - Accent1 59 6" xfId="2354" xr:uid="{C2481337-E70F-42DD-8BE9-50B91879972D}"/>
    <cellStyle name="20% - Accent1 59 7" xfId="2355" xr:uid="{AAFA524F-F931-451F-A521-D0FBD67C2637}"/>
    <cellStyle name="20% - Accent1 59 8" xfId="2356" xr:uid="{AC66F45D-99A9-4F20-A9E9-B74F529208A8}"/>
    <cellStyle name="20% - Accent1 6" xfId="2357" xr:uid="{15DEEA4B-5F04-4F5D-A295-6CD31EE9C88B}"/>
    <cellStyle name="20% - Accent1 6 2" xfId="2358" xr:uid="{DF0598B1-C9A0-43AD-A4D4-F80B0D0C752F}"/>
    <cellStyle name="20% - Accent1 6 3" xfId="2359" xr:uid="{DC47551E-870F-43C7-B02E-52FB6229625E}"/>
    <cellStyle name="20% - Accent1 6 4" xfId="2360" xr:uid="{5BF8041A-FE5A-47EF-94B9-724EEC81308D}"/>
    <cellStyle name="20% - Accent1 6 5" xfId="2361" xr:uid="{1CEEC3C2-42F4-4CC4-B634-7053296F39CC}"/>
    <cellStyle name="20% - Accent1 6 6" xfId="2362" xr:uid="{69E5BBAB-39B6-4708-8D8A-DA95B551AC53}"/>
    <cellStyle name="20% - Accent1 6 7" xfId="2363" xr:uid="{A75970BD-89DC-4E76-8252-69FF2161AA89}"/>
    <cellStyle name="20% - Accent1 6 8" xfId="2364" xr:uid="{65AD9E96-7855-4184-9CDB-5DFA445EAE12}"/>
    <cellStyle name="20% - Accent1 60" xfId="2365" xr:uid="{08AF4B90-E57B-4096-BA4F-E5D5A059E403}"/>
    <cellStyle name="20% - Accent1 60 2" xfId="2366" xr:uid="{CFD1BD42-A6DA-444D-843C-921FBEF595E9}"/>
    <cellStyle name="20% - Accent1 60 3" xfId="2367" xr:uid="{1F015920-6871-46F6-9482-697E3C852F4C}"/>
    <cellStyle name="20% - Accent1 60 4" xfId="2368" xr:uid="{DD41E391-8B3A-46E5-9441-6956D8363A95}"/>
    <cellStyle name="20% - Accent1 60 5" xfId="2369" xr:uid="{3BA89FA0-82A5-4C65-B3D1-93A87EF7BB1F}"/>
    <cellStyle name="20% - Accent1 60 6" xfId="2370" xr:uid="{8CB3C718-4837-4A08-B097-DF9DA6631113}"/>
    <cellStyle name="20% - Accent1 60 7" xfId="2371" xr:uid="{FAA67B28-AC19-436E-B9AE-261C5060D1DE}"/>
    <cellStyle name="20% - Accent1 60 8" xfId="2372" xr:uid="{CB886DF8-E9A8-4BC1-9EC0-61DAF547DFD5}"/>
    <cellStyle name="20% - Accent1 61" xfId="2373" xr:uid="{D862EB2A-C6B0-4296-A695-17E8B327D61A}"/>
    <cellStyle name="20% - Accent1 61 2" xfId="2374" xr:uid="{4C8E5389-6A9A-43D1-8B3F-6BB06E209C79}"/>
    <cellStyle name="20% - Accent1 61 3" xfId="2375" xr:uid="{C42858B4-302E-4A3C-9308-25B6069F87A5}"/>
    <cellStyle name="20% - Accent1 61 4" xfId="2376" xr:uid="{26E3DC86-447B-40EE-84A2-9D87897C913F}"/>
    <cellStyle name="20% - Accent1 61 5" xfId="2377" xr:uid="{23FF94CE-3188-4819-980D-D367542791A4}"/>
    <cellStyle name="20% - Accent1 61 6" xfId="2378" xr:uid="{E44BBE35-B241-4934-8867-ED8E5C2C1990}"/>
    <cellStyle name="20% - Accent1 61 7" xfId="2379" xr:uid="{798EBC01-A68C-4DBD-A12D-3B46A6354CDF}"/>
    <cellStyle name="20% - Accent1 61 8" xfId="2380" xr:uid="{9046037E-ACD1-4024-A519-C40EC304414B}"/>
    <cellStyle name="20% - Accent1 62" xfId="2381" xr:uid="{06CD4EC3-4D94-4D12-9980-F31895865C51}"/>
    <cellStyle name="20% - Accent1 62 2" xfId="2382" xr:uid="{695C6749-D01B-4444-8E21-9BC55D06107B}"/>
    <cellStyle name="20% - Accent1 62 3" xfId="2383" xr:uid="{9FC1ADCC-8A97-4B9A-BB24-86731471956B}"/>
    <cellStyle name="20% - Accent1 62 4" xfId="2384" xr:uid="{28F63499-D334-41A8-8D6E-C425AE168B9E}"/>
    <cellStyle name="20% - Accent1 62 5" xfId="2385" xr:uid="{72A8407D-A5CC-4DF7-92FC-1217ADEA5543}"/>
    <cellStyle name="20% - Accent1 62 6" xfId="2386" xr:uid="{CBBBD8FC-4B67-43C9-92E7-EC1A1F9BF94B}"/>
    <cellStyle name="20% - Accent1 62 7" xfId="2387" xr:uid="{55C05957-EB8E-4117-B27B-33E30B7D164A}"/>
    <cellStyle name="20% - Accent1 62 8" xfId="2388" xr:uid="{F83B0D1A-B740-4242-9C38-A4C3D162DB08}"/>
    <cellStyle name="20% - Accent1 63" xfId="2389" xr:uid="{3CF0FD75-7EFA-4E00-816B-34E48AF05F8D}"/>
    <cellStyle name="20% - Accent1 63 2" xfId="2390" xr:uid="{95449DF2-2725-4A0B-B7E9-569E9D077C09}"/>
    <cellStyle name="20% - Accent1 63 3" xfId="2391" xr:uid="{A1D241DB-A832-4701-A913-01DC98FCE91E}"/>
    <cellStyle name="20% - Accent1 63 4" xfId="2392" xr:uid="{3F004320-1239-463E-A0DC-7EC61DBCD261}"/>
    <cellStyle name="20% - Accent1 63 5" xfId="2393" xr:uid="{57FB394D-F611-4364-96BF-72E3E83762D3}"/>
    <cellStyle name="20% - Accent1 63 6" xfId="2394" xr:uid="{59F5F75E-1C1A-4A63-9AC1-7628ECFDF2E6}"/>
    <cellStyle name="20% - Accent1 63 7" xfId="2395" xr:uid="{2C5EB1B3-C906-44F6-801A-D269EA351F4A}"/>
    <cellStyle name="20% - Accent1 63 8" xfId="2396" xr:uid="{2B1F2D1A-4344-4FC3-AEC4-7D947AC361EF}"/>
    <cellStyle name="20% - Accent1 64" xfId="2397" xr:uid="{7B6B3905-60F4-4CAE-8BA8-73D69DD7DB73}"/>
    <cellStyle name="20% - Accent1 64 2" xfId="2398" xr:uid="{A1C9246B-0DF3-4D50-9132-332D70796334}"/>
    <cellStyle name="20% - Accent1 64 3" xfId="2399" xr:uid="{2B4A8C58-BA23-48BB-B9F2-8AC5A91B82E9}"/>
    <cellStyle name="20% - Accent1 64 4" xfId="2400" xr:uid="{B64123D5-504B-4B3A-84D3-F8D8E5DF792A}"/>
    <cellStyle name="20% - Accent1 64 5" xfId="2401" xr:uid="{14A9DB8E-32E0-4DA7-AC3C-CAC66CE7B2C1}"/>
    <cellStyle name="20% - Accent1 64 6" xfId="2402" xr:uid="{1E8023DD-97FF-4509-81EA-9DA959D35A42}"/>
    <cellStyle name="20% - Accent1 64 7" xfId="2403" xr:uid="{076EFA01-8B51-4168-B0CB-E41D47F89082}"/>
    <cellStyle name="20% - Accent1 64 8" xfId="2404" xr:uid="{7A110347-E0A7-4132-8931-443DF5DC1D49}"/>
    <cellStyle name="20% - Accent1 65" xfId="2405" xr:uid="{B20F2228-EE09-4B23-BBEE-5174FC93EF28}"/>
    <cellStyle name="20% - Accent1 65 2" xfId="2406" xr:uid="{2CD99508-5F64-4E74-AA2D-0825DD32F79A}"/>
    <cellStyle name="20% - Accent1 65 3" xfId="2407" xr:uid="{CCEEC033-1505-4205-9B55-484853CD1902}"/>
    <cellStyle name="20% - Accent1 65 4" xfId="2408" xr:uid="{809ABBE4-AC23-4D37-995A-6149F1574401}"/>
    <cellStyle name="20% - Accent1 65 5" xfId="2409" xr:uid="{3C09921C-7DC7-4D2E-BAE7-BA49D618C7D1}"/>
    <cellStyle name="20% - Accent1 65 6" xfId="2410" xr:uid="{614169AF-D75C-46C0-97D8-C4B4B93CAEE7}"/>
    <cellStyle name="20% - Accent1 65 7" xfId="2411" xr:uid="{E9D273AD-3123-417D-A944-D27429A54DBB}"/>
    <cellStyle name="20% - Accent1 65 8" xfId="2412" xr:uid="{1A9CB693-B545-4B79-9025-098E9D7803DA}"/>
    <cellStyle name="20% - Accent1 66" xfId="2413" xr:uid="{BD39C04A-CA8D-4853-A753-27682B55927A}"/>
    <cellStyle name="20% - Accent1 66 2" xfId="2414" xr:uid="{7C2BCE4E-4B91-4FF3-8841-EF5A36D82C47}"/>
    <cellStyle name="20% - Accent1 66 3" xfId="2415" xr:uid="{6B9F374E-0459-4D9F-ADFC-F53B3F052958}"/>
    <cellStyle name="20% - Accent1 66 4" xfId="2416" xr:uid="{8B102B72-E85A-48CF-97B7-110492C02826}"/>
    <cellStyle name="20% - Accent1 66 5" xfId="2417" xr:uid="{D26693D5-2C5C-44F7-8287-6B407128B8FE}"/>
    <cellStyle name="20% - Accent1 66 6" xfId="2418" xr:uid="{1AF947E3-C7C8-4288-A6FC-5648339F35AA}"/>
    <cellStyle name="20% - Accent1 66 7" xfId="2419" xr:uid="{4F11BBEB-906B-4361-A7DF-09C6BA8C0C36}"/>
    <cellStyle name="20% - Accent1 66 8" xfId="2420" xr:uid="{D7EADDA4-B9BE-4F64-8AD2-A45449ECFAEB}"/>
    <cellStyle name="20% - Accent1 67" xfId="2421" xr:uid="{59782FC8-C1ED-451E-99E8-8BC620BDFAF0}"/>
    <cellStyle name="20% - Accent1 67 2" xfId="2422" xr:uid="{73A9DD72-804D-45CB-82F7-3164F3E262E5}"/>
    <cellStyle name="20% - Accent1 67 3" xfId="2423" xr:uid="{B0B4F53E-C816-41B7-8EBA-5742FDFB2B93}"/>
    <cellStyle name="20% - Accent1 67 4" xfId="2424" xr:uid="{E90F0397-99FA-4C1F-A29C-AFA08ADBBEC7}"/>
    <cellStyle name="20% - Accent1 67 5" xfId="2425" xr:uid="{30AC1C07-008A-48B1-91B1-461D4C7BA097}"/>
    <cellStyle name="20% - Accent1 67 6" xfId="2426" xr:uid="{63D67F07-4A29-415C-B743-5EA4DB4F656C}"/>
    <cellStyle name="20% - Accent1 67 7" xfId="2427" xr:uid="{B5BF9134-007D-498B-B23A-7315E06E8D9F}"/>
    <cellStyle name="20% - Accent1 67 8" xfId="2428" xr:uid="{12C32E18-2DD8-476D-A6A1-497087EBAA50}"/>
    <cellStyle name="20% - Accent1 68" xfId="2429" xr:uid="{94F904D1-CA2C-4F1E-9D33-F18A6111F087}"/>
    <cellStyle name="20% - Accent1 68 2" xfId="2430" xr:uid="{E5975263-CB20-4B29-B3D4-1F8933383B6D}"/>
    <cellStyle name="20% - Accent1 68 3" xfId="2431" xr:uid="{7B3CEEDC-8625-4461-A1DC-99AB76746190}"/>
    <cellStyle name="20% - Accent1 68 4" xfId="2432" xr:uid="{1059CA2F-DFBC-46EC-AF2C-81C3B5C8B90D}"/>
    <cellStyle name="20% - Accent1 68 5" xfId="2433" xr:uid="{AD6C2657-870A-4A92-B5AB-47C6E1DAD86A}"/>
    <cellStyle name="20% - Accent1 68 6" xfId="2434" xr:uid="{14E0100B-F33B-4307-B55F-44A9F085D14B}"/>
    <cellStyle name="20% - Accent1 68 7" xfId="2435" xr:uid="{2632ECEC-364B-4E7A-B7E4-608A2AAD413C}"/>
    <cellStyle name="20% - Accent1 68 8" xfId="2436" xr:uid="{766B366D-E914-4E53-985A-BC6B4FB88A92}"/>
    <cellStyle name="20% - Accent1 69" xfId="2437" xr:uid="{C64C03AE-B0BA-4C7F-BE51-7B8E997D8E0D}"/>
    <cellStyle name="20% - Accent1 69 2" xfId="2438" xr:uid="{455904DC-1A3E-4227-A58C-DCA57A60569D}"/>
    <cellStyle name="20% - Accent1 69 3" xfId="2439" xr:uid="{73021E16-B363-47AD-A1DB-4FEAEFF4F9B7}"/>
    <cellStyle name="20% - Accent1 69 4" xfId="2440" xr:uid="{348E0967-88C9-4EED-BF59-4217D1E457D1}"/>
    <cellStyle name="20% - Accent1 69 5" xfId="2441" xr:uid="{4CC2827D-5CA4-48E3-B7B7-7AAB1974E04C}"/>
    <cellStyle name="20% - Accent1 69 6" xfId="2442" xr:uid="{F6186412-E7A5-4832-8B62-70BA12C1A31B}"/>
    <cellStyle name="20% - Accent1 69 7" xfId="2443" xr:uid="{2D700227-50D5-460F-A3EA-B3EB428D2740}"/>
    <cellStyle name="20% - Accent1 69 8" xfId="2444" xr:uid="{3979D07B-1896-4C86-9272-B68C6D52240B}"/>
    <cellStyle name="20% - Accent1 7" xfId="2445" xr:uid="{627E033D-F495-4BA9-8470-F5B5E252FD4B}"/>
    <cellStyle name="20% - Accent1 7 2" xfId="2446" xr:uid="{A17210E5-6650-4D5D-99EF-993F1AB0E5D4}"/>
    <cellStyle name="20% - Accent1 7 3" xfId="2447" xr:uid="{AED085D9-8A8B-4631-AD3F-9D0992C2091B}"/>
    <cellStyle name="20% - Accent1 7 4" xfId="2448" xr:uid="{9EE7EAA8-0F33-4080-A3BF-5916C21DD36B}"/>
    <cellStyle name="20% - Accent1 7 5" xfId="2449" xr:uid="{061F4666-1390-4A72-9FDD-51FDCEF00A0A}"/>
    <cellStyle name="20% - Accent1 7 6" xfId="2450" xr:uid="{2EFAAEFD-CAF6-4441-8D64-DC786DBC133A}"/>
    <cellStyle name="20% - Accent1 7 7" xfId="2451" xr:uid="{C9817729-1555-40A7-B561-CE95CFA93749}"/>
    <cellStyle name="20% - Accent1 7 8" xfId="2452" xr:uid="{F8002F2C-FDCB-4022-AAB0-B7BE4974A139}"/>
    <cellStyle name="20% - Accent1 70" xfId="2453" xr:uid="{A9450542-8599-4D06-9F20-D7BDC7DA42CD}"/>
    <cellStyle name="20% - Accent1 70 2" xfId="2454" xr:uid="{F0285208-8305-4FEF-8214-3CF0233C51C3}"/>
    <cellStyle name="20% - Accent1 70 3" xfId="2455" xr:uid="{D25CBE0B-FA7B-4BC1-A61E-371076BA3485}"/>
    <cellStyle name="20% - Accent1 70 4" xfId="2456" xr:uid="{3637B63F-53A4-48DB-85DC-F6A19AD9CD59}"/>
    <cellStyle name="20% - Accent1 70 5" xfId="2457" xr:uid="{4CC63E2C-4A84-41BA-836B-073E8F7EEAD0}"/>
    <cellStyle name="20% - Accent1 70 6" xfId="2458" xr:uid="{754951FB-10FE-4FDC-99F8-56A4E060DB16}"/>
    <cellStyle name="20% - Accent1 70 7" xfId="2459" xr:uid="{A9A746C0-94E1-4C03-B153-F1F8B6F73759}"/>
    <cellStyle name="20% - Accent1 70 8" xfId="2460" xr:uid="{8B94A05F-5D69-47A2-A345-85288669F3F2}"/>
    <cellStyle name="20% - Accent1 71" xfId="2461" xr:uid="{2E071815-87B1-4AF9-8566-13D630D714EC}"/>
    <cellStyle name="20% - Accent1 71 2" xfId="2462" xr:uid="{C6AF20A4-0483-4D18-AE1D-C05A06BE2141}"/>
    <cellStyle name="20% - Accent1 71 3" xfId="2463" xr:uid="{05ABAC45-0762-4E0C-9496-28298638FF96}"/>
    <cellStyle name="20% - Accent1 71 4" xfId="2464" xr:uid="{4E620CCC-F6BE-46B8-A86F-C967EFAADA5D}"/>
    <cellStyle name="20% - Accent1 71 5" xfId="2465" xr:uid="{75F1C225-7AE0-4FE9-8E5F-3511B39EA937}"/>
    <cellStyle name="20% - Accent1 71 6" xfId="2466" xr:uid="{06CB1F92-E213-42F6-8EDC-C45203915647}"/>
    <cellStyle name="20% - Accent1 71 7" xfId="2467" xr:uid="{200F542F-66F9-4E4F-8B55-B927663F526C}"/>
    <cellStyle name="20% - Accent1 71 8" xfId="2468" xr:uid="{B4252BD3-4A95-4802-9424-0590DEB53AE1}"/>
    <cellStyle name="20% - Accent1 72" xfId="2469" xr:uid="{81E06B55-DD08-4024-95BB-0DF70756332E}"/>
    <cellStyle name="20% - Accent1 72 2" xfId="2470" xr:uid="{3092DEFD-95DF-4344-B910-522B34B5BA3D}"/>
    <cellStyle name="20% - Accent1 72 3" xfId="2471" xr:uid="{B4429E3A-86CE-4740-B76E-C085F42C4CDA}"/>
    <cellStyle name="20% - Accent1 72 4" xfId="2472" xr:uid="{8FC71C6B-1466-4524-83EA-696F8FE013E8}"/>
    <cellStyle name="20% - Accent1 72 5" xfId="2473" xr:uid="{3C523959-67E2-43C4-8FFB-88BC17D430A2}"/>
    <cellStyle name="20% - Accent1 72 6" xfId="2474" xr:uid="{CE451A14-CBA2-4D2B-9F82-591BD962858A}"/>
    <cellStyle name="20% - Accent1 72 7" xfId="2475" xr:uid="{ADC1D776-64E1-4080-B03C-5780E39ED792}"/>
    <cellStyle name="20% - Accent1 72 8" xfId="2476" xr:uid="{66F9F8F9-EC8B-456B-B57D-604470A5EC30}"/>
    <cellStyle name="20% - Accent1 73" xfId="2477" xr:uid="{C786EB83-1282-47E8-85D8-4E44C821B7B0}"/>
    <cellStyle name="20% - Accent1 73 2" xfId="2478" xr:uid="{2EE9D2F7-AC4A-477B-B6A9-C6F3E7058B7B}"/>
    <cellStyle name="20% - Accent1 73 3" xfId="2479" xr:uid="{2BF5F80D-B0F3-47CA-82E7-65B6E946E597}"/>
    <cellStyle name="20% - Accent1 73 4" xfId="2480" xr:uid="{0B012A81-BA5E-4956-8B30-A0DD2392830F}"/>
    <cellStyle name="20% - Accent1 73 5" xfId="2481" xr:uid="{B06934F7-019C-42A1-8D67-94DBCCD6C11E}"/>
    <cellStyle name="20% - Accent1 73 6" xfId="2482" xr:uid="{306739F6-8EF5-4118-BEAD-3562512DEDDD}"/>
    <cellStyle name="20% - Accent1 73 7" xfId="2483" xr:uid="{1A8B47F7-593C-4CF7-8066-A1C6A851880D}"/>
    <cellStyle name="20% - Accent1 73 8" xfId="2484" xr:uid="{EC07D426-8B70-47E6-A066-4593CF987F17}"/>
    <cellStyle name="20% - Accent1 74" xfId="2485" xr:uid="{F0BB0E05-9B2B-41E3-8528-7C7A81B21C64}"/>
    <cellStyle name="20% - Accent1 74 2" xfId="2486" xr:uid="{250EC637-4D39-4B5F-9832-A06D936FEE5A}"/>
    <cellStyle name="20% - Accent1 74 3" xfId="2487" xr:uid="{CD56405B-7C85-48B9-A04E-95EE25B550CA}"/>
    <cellStyle name="20% - Accent1 74 4" xfId="2488" xr:uid="{69A53C5C-EE8F-48AA-BB9D-91B283FDB1AB}"/>
    <cellStyle name="20% - Accent1 74 5" xfId="2489" xr:uid="{3B619CBC-6AC5-49DB-8D4B-B770A2F870EE}"/>
    <cellStyle name="20% - Accent1 74 6" xfId="2490" xr:uid="{F0AF45EC-7A2D-4F11-9939-FE30020CA4C3}"/>
    <cellStyle name="20% - Accent1 74 7" xfId="2491" xr:uid="{7581C944-3829-412F-8262-12BBA3F765F2}"/>
    <cellStyle name="20% - Accent1 74 8" xfId="2492" xr:uid="{491E4DD4-AE26-44AC-9CE9-FFB89AAFDC80}"/>
    <cellStyle name="20% - Accent1 75" xfId="2493" xr:uid="{68D19825-9922-45F3-9103-9CFF3DE9DE29}"/>
    <cellStyle name="20% - Accent1 75 2" xfId="2494" xr:uid="{73BED1BA-78BF-495C-9001-CCF8E12D0213}"/>
    <cellStyle name="20% - Accent1 75 3" xfId="2495" xr:uid="{BACAFB66-54EC-4F9A-9383-1D266AEAF395}"/>
    <cellStyle name="20% - Accent1 75 4" xfId="2496" xr:uid="{6850587E-C2F5-4284-A88C-88209E63EC6A}"/>
    <cellStyle name="20% - Accent1 76" xfId="2497" xr:uid="{2A2A4B76-2D43-4330-B537-060F7F0D67FC}"/>
    <cellStyle name="20% - Accent1 77" xfId="2498" xr:uid="{F839125C-559C-46B5-B3A5-93522E31C6B4}"/>
    <cellStyle name="20% - Accent1 78" xfId="2499" xr:uid="{AB45BBD3-9604-4877-ABBE-A9736D21E0B5}"/>
    <cellStyle name="20% - Accent1 79" xfId="2500" xr:uid="{9314F3B6-9988-481C-A31F-F6FA03BDC153}"/>
    <cellStyle name="20% - Accent1 8" xfId="2501" xr:uid="{6168A0AC-E8B4-4D39-9170-A3D797ED70CC}"/>
    <cellStyle name="20% - Accent1 8 2" xfId="2502" xr:uid="{77A43C2D-A6DA-49C7-9013-78554DC777B8}"/>
    <cellStyle name="20% - Accent1 8 3" xfId="2503" xr:uid="{5F5088BD-F9EA-4EE5-892D-FF2C419281FA}"/>
    <cellStyle name="20% - Accent1 8 4" xfId="2504" xr:uid="{E998381F-74BB-413A-B097-C2D9DA00C080}"/>
    <cellStyle name="20% - Accent1 8 5" xfId="2505" xr:uid="{85BA442D-A44B-4F7B-9321-68B7ED8F6924}"/>
    <cellStyle name="20% - Accent1 8 6" xfId="2506" xr:uid="{A8974D94-E86B-4A23-8F73-FD7C193F9B07}"/>
    <cellStyle name="20% - Accent1 8 7" xfId="2507" xr:uid="{493AB852-FA92-4AD5-86AB-F9109A6351BC}"/>
    <cellStyle name="20% - Accent1 8 8" xfId="2508" xr:uid="{EEB0B303-9E09-466D-9DCE-C3D3D9D229AF}"/>
    <cellStyle name="20% - Accent1 80" xfId="2509" xr:uid="{DD155D1F-E97C-4670-B446-FF82BA42DEC1}"/>
    <cellStyle name="20% - Accent1 80 2" xfId="2510" xr:uid="{EEDB4C11-6F29-4085-8996-74159EFCC17E}"/>
    <cellStyle name="20% - Accent1 81" xfId="2511" xr:uid="{9D0C5143-C53E-4A7F-8AC0-C19E4A8698FA}"/>
    <cellStyle name="20% - Accent1 82" xfId="2512" xr:uid="{2EE67C2E-4715-46EF-A4F7-B4748D818DE5}"/>
    <cellStyle name="20% - Accent1 9" xfId="2513" xr:uid="{3296276F-C382-45B9-857A-4AA2F4AD8FF6}"/>
    <cellStyle name="20% - Accent1 9 2" xfId="2514" xr:uid="{6C0B67AF-6335-4493-B63A-800739E72048}"/>
    <cellStyle name="20% - Accent1 9 3" xfId="2515" xr:uid="{7CD085A6-C880-463F-A78C-72B45ED03767}"/>
    <cellStyle name="20% - Accent1 9 4" xfId="2516" xr:uid="{8FF6C240-1DFD-4CE0-B494-70B3774C1C07}"/>
    <cellStyle name="20% - Accent1 9 5" xfId="2517" xr:uid="{2B24DD02-0B39-44B1-8CF0-CE33C86FB60E}"/>
    <cellStyle name="20% - Accent1 9 6" xfId="2518" xr:uid="{9ADD5B1F-EED6-43BA-AD9D-9ABC29CEDFC6}"/>
    <cellStyle name="20% - Accent1 9 7" xfId="2519" xr:uid="{4C38B3B8-C19F-4E12-991F-A3982A713201}"/>
    <cellStyle name="20% - Accent1 9 8" xfId="2520" xr:uid="{BCBC6312-2E58-46DD-927C-A8F8C03645A9}"/>
    <cellStyle name="20% - Accent2 10" xfId="2521" xr:uid="{9730F3B8-2456-457A-81D2-FFE23547BFFA}"/>
    <cellStyle name="20% - Accent2 10 2" xfId="2522" xr:uid="{D69C23CD-D465-477D-9D72-47914E9796A9}"/>
    <cellStyle name="20% - Accent2 10 3" xfId="2523" xr:uid="{CE33FCDE-7EB2-4487-9A79-96B1622DE1E8}"/>
    <cellStyle name="20% - Accent2 10 4" xfId="2524" xr:uid="{AA849A58-F015-4496-A473-D191DACE041E}"/>
    <cellStyle name="20% - Accent2 10 5" xfId="2525" xr:uid="{F9EFB4B2-AD64-442E-A67F-7504E61FC652}"/>
    <cellStyle name="20% - Accent2 10 6" xfId="2526" xr:uid="{323A63FB-1A9F-4963-83CE-6969F073EEC6}"/>
    <cellStyle name="20% - Accent2 10 7" xfId="2527" xr:uid="{3C82752C-C8BA-4AB4-94B1-E6423704233F}"/>
    <cellStyle name="20% - Accent2 10 8" xfId="2528" xr:uid="{0CB57906-8BFB-44DC-B049-22986394B2D3}"/>
    <cellStyle name="20% - Accent2 11" xfId="2529" xr:uid="{95FAA16A-66F8-4191-8105-A143B75560CB}"/>
    <cellStyle name="20% - Accent2 11 2" xfId="2530" xr:uid="{F3C904DE-5D7E-42C5-A58B-E5A1D254ECAB}"/>
    <cellStyle name="20% - Accent2 11 3" xfId="2531" xr:uid="{6D23C70D-E9EA-4DB5-B8C2-C428CFDE0C6B}"/>
    <cellStyle name="20% - Accent2 11 4" xfId="2532" xr:uid="{D3DDAB5F-B2FC-44CB-8119-BDC46566FEE5}"/>
    <cellStyle name="20% - Accent2 11 5" xfId="2533" xr:uid="{43A04077-0841-40CB-B0CF-E8561A36AE6C}"/>
    <cellStyle name="20% - Accent2 11 6" xfId="2534" xr:uid="{0E862FDF-B32D-45BB-9BBE-EC07C23CF838}"/>
    <cellStyle name="20% - Accent2 11 7" xfId="2535" xr:uid="{1240A9F2-8092-4BFE-B6D9-AF8AF42A5821}"/>
    <cellStyle name="20% - Accent2 11 8" xfId="2536" xr:uid="{DD472430-277E-4DA0-BCD3-4D3B6851C961}"/>
    <cellStyle name="20% - Accent2 12" xfId="2537" xr:uid="{D8C4B8A3-82D9-4E25-8954-3B4445F43013}"/>
    <cellStyle name="20% - Accent2 12 2" xfId="2538" xr:uid="{307DCFD9-5DBC-4ADA-B508-64BEFABAF45D}"/>
    <cellStyle name="20% - Accent2 12 3" xfId="2539" xr:uid="{8B5B682E-0A53-42C0-AA26-59F26DA94D3C}"/>
    <cellStyle name="20% - Accent2 12 4" xfId="2540" xr:uid="{46618440-9C23-47A2-A6BE-850D1D7DA5F0}"/>
    <cellStyle name="20% - Accent2 12 5" xfId="2541" xr:uid="{30C89868-0B41-4911-AD9A-12029CA0280E}"/>
    <cellStyle name="20% - Accent2 12 6" xfId="2542" xr:uid="{487530B8-3CC5-4E07-A1F5-324D64150656}"/>
    <cellStyle name="20% - Accent2 12 7" xfId="2543" xr:uid="{99D88D11-535A-465B-AE72-C96C7A6C4303}"/>
    <cellStyle name="20% - Accent2 12 8" xfId="2544" xr:uid="{C1779A45-CDF0-4528-A7C7-AD9DAA3EEB5A}"/>
    <cellStyle name="20% - Accent2 13" xfId="2545" xr:uid="{D1B01795-8A37-40F9-804B-6FB12EF41705}"/>
    <cellStyle name="20% - Accent2 13 2" xfId="2546" xr:uid="{DB1104A6-1282-4268-B898-9709692EB3C7}"/>
    <cellStyle name="20% - Accent2 13 3" xfId="2547" xr:uid="{09890818-C254-4B3B-BC72-DCE97A478173}"/>
    <cellStyle name="20% - Accent2 13 4" xfId="2548" xr:uid="{8063C8AB-7571-419F-8F7A-A34CA1F84FFE}"/>
    <cellStyle name="20% - Accent2 13 5" xfId="2549" xr:uid="{9B9CE3F6-7C63-44E3-8FEA-12D800E78995}"/>
    <cellStyle name="20% - Accent2 13 6" xfId="2550" xr:uid="{7B8D01C2-06D9-4D2C-BA79-77D160C9E631}"/>
    <cellStyle name="20% - Accent2 13 7" xfId="2551" xr:uid="{1CC2BD86-B096-4B47-8E35-767DCBF84F51}"/>
    <cellStyle name="20% - Accent2 13 8" xfId="2552" xr:uid="{A8E6AD39-FE78-4BAD-B5E0-E7747FC5F5E5}"/>
    <cellStyle name="20% - Accent2 14" xfId="2553" xr:uid="{F9B8D6C8-8C19-49F4-9240-929731A3D78B}"/>
    <cellStyle name="20% - Accent2 14 2" xfId="2554" xr:uid="{A29D7A77-BAFC-46C3-9715-09ED482888A0}"/>
    <cellStyle name="20% - Accent2 14 3" xfId="2555" xr:uid="{D98206D0-7208-4B10-A805-DF2AC64F8641}"/>
    <cellStyle name="20% - Accent2 14 4" xfId="2556" xr:uid="{2A6DF917-1948-4786-B6CA-E65B481FBD65}"/>
    <cellStyle name="20% - Accent2 14 5" xfId="2557" xr:uid="{93358700-96EC-4DE9-A277-14D13EA734D3}"/>
    <cellStyle name="20% - Accent2 14 6" xfId="2558" xr:uid="{246BB77B-B9B7-4B58-9168-384F3D6B7636}"/>
    <cellStyle name="20% - Accent2 14 7" xfId="2559" xr:uid="{D6675F5D-7E27-4D23-A711-3E43F4052370}"/>
    <cellStyle name="20% - Accent2 14 8" xfId="2560" xr:uid="{2B6F9D3A-AA49-4B43-8874-A2BA94E7C0E9}"/>
    <cellStyle name="20% - Accent2 15" xfId="2561" xr:uid="{A905E9D3-7A7B-48FE-859E-33CC9733871C}"/>
    <cellStyle name="20% - Accent2 15 2" xfId="2562" xr:uid="{248EF598-A249-4CE6-A0BF-2C52AEEDF251}"/>
    <cellStyle name="20% - Accent2 15 3" xfId="2563" xr:uid="{1C51D5F6-443B-4471-AF82-5EEB0E54CED4}"/>
    <cellStyle name="20% - Accent2 15 4" xfId="2564" xr:uid="{C8E20551-0622-42F8-862F-CF93337EB04B}"/>
    <cellStyle name="20% - Accent2 15 5" xfId="2565" xr:uid="{C789ED5C-D1BC-4B8B-9D81-1F683BB7F2A4}"/>
    <cellStyle name="20% - Accent2 15 6" xfId="2566" xr:uid="{1C826B5E-3E5D-4CAC-9EC2-63C689E49919}"/>
    <cellStyle name="20% - Accent2 15 7" xfId="2567" xr:uid="{B5C2092B-513B-4106-9A74-4CC4C129F195}"/>
    <cellStyle name="20% - Accent2 15 8" xfId="2568" xr:uid="{5AB5BAD8-AE7E-4F8D-AEED-9A1D25BDBE44}"/>
    <cellStyle name="20% - Accent2 16" xfId="2569" xr:uid="{ED459B4D-2D46-4BF5-B779-20C8604A8AE4}"/>
    <cellStyle name="20% - Accent2 16 2" xfId="2570" xr:uid="{A27FED24-D989-402D-ACB9-63C8C39F6650}"/>
    <cellStyle name="20% - Accent2 16 3" xfId="2571" xr:uid="{66557B1F-347F-4DD1-9560-5B49A8F2D8E8}"/>
    <cellStyle name="20% - Accent2 16 4" xfId="2572" xr:uid="{96417F51-CAA8-4941-867E-BDFA599FCD44}"/>
    <cellStyle name="20% - Accent2 16 5" xfId="2573" xr:uid="{3FFE0D91-6BE7-45CA-9A58-71BE0C19B41B}"/>
    <cellStyle name="20% - Accent2 16 6" xfId="2574" xr:uid="{AE4760DA-4C7D-458E-8DA9-39DB0388F360}"/>
    <cellStyle name="20% - Accent2 16 7" xfId="2575" xr:uid="{F0489CE5-EFA0-41AF-8B7D-3DAD482BE90B}"/>
    <cellStyle name="20% - Accent2 16 8" xfId="2576" xr:uid="{EC4DF909-9F23-456A-A1EF-3127B773EAF5}"/>
    <cellStyle name="20% - Accent2 17" xfId="2577" xr:uid="{E38CD1F2-1438-4079-8E5A-7B6A01445951}"/>
    <cellStyle name="20% - Accent2 17 2" xfId="2578" xr:uid="{D098517A-E158-48D3-BCAF-E2702552E32A}"/>
    <cellStyle name="20% - Accent2 17 3" xfId="2579" xr:uid="{89E4B4A4-70C2-49DB-A243-4D83CB733F24}"/>
    <cellStyle name="20% - Accent2 17 4" xfId="2580" xr:uid="{0894A8AD-816E-423C-8A63-AC97D7EF14D3}"/>
    <cellStyle name="20% - Accent2 17 5" xfId="2581" xr:uid="{82365334-680F-4BAA-B75A-1B436D172705}"/>
    <cellStyle name="20% - Accent2 17 6" xfId="2582" xr:uid="{8B118DD0-34DE-42C4-A258-7ADFEE410893}"/>
    <cellStyle name="20% - Accent2 17 7" xfId="2583" xr:uid="{921E7DCE-29CF-4F54-96E6-503420D2B642}"/>
    <cellStyle name="20% - Accent2 17 8" xfId="2584" xr:uid="{4B1B0712-AA4A-4B4C-8B76-B64B8304C32F}"/>
    <cellStyle name="20% - Accent2 18" xfId="2585" xr:uid="{FF68B0B5-2B4B-4EEF-88BE-78D04865986B}"/>
    <cellStyle name="20% - Accent2 18 2" xfId="2586" xr:uid="{FF9DF77C-5900-46D4-A581-0E9E49DEFBF8}"/>
    <cellStyle name="20% - Accent2 18 3" xfId="2587" xr:uid="{38FA8E23-3F4C-4EA7-BB23-2532246B275D}"/>
    <cellStyle name="20% - Accent2 18 4" xfId="2588" xr:uid="{F916842D-46B2-4198-ACC1-DC12C1CF00E8}"/>
    <cellStyle name="20% - Accent2 18 5" xfId="2589" xr:uid="{6A2B2D92-A12A-4F66-B577-C3B8504F4370}"/>
    <cellStyle name="20% - Accent2 18 6" xfId="2590" xr:uid="{3B08B7B5-1CA6-48D7-9F7A-06E15C0F4157}"/>
    <cellStyle name="20% - Accent2 18 7" xfId="2591" xr:uid="{6C73800C-CB59-483A-B82E-1AFC8DE5AD90}"/>
    <cellStyle name="20% - Accent2 18 8" xfId="2592" xr:uid="{59DE5797-1EBC-4ECB-93B9-8E9FFED44772}"/>
    <cellStyle name="20% - Accent2 19" xfId="2593" xr:uid="{D478DF4B-ECDA-4F81-96D4-415956537979}"/>
    <cellStyle name="20% - Accent2 19 2" xfId="2594" xr:uid="{10EB0F5B-9691-41B1-89CA-6F8335468269}"/>
    <cellStyle name="20% - Accent2 19 3" xfId="2595" xr:uid="{60D70889-DDE5-4838-AA08-12449666675E}"/>
    <cellStyle name="20% - Accent2 19 4" xfId="2596" xr:uid="{92326C52-7371-425E-93AF-43D9C074838F}"/>
    <cellStyle name="20% - Accent2 19 5" xfId="2597" xr:uid="{89EBD7EE-08BA-4936-8B1A-1E97F2C8BB19}"/>
    <cellStyle name="20% - Accent2 19 6" xfId="2598" xr:uid="{99BD01AE-598D-4BD5-8B78-5F4955EF7586}"/>
    <cellStyle name="20% - Accent2 19 7" xfId="2599" xr:uid="{7EC3F065-5078-40FF-A82D-B8518C078D7D}"/>
    <cellStyle name="20% - Accent2 19 8" xfId="2600" xr:uid="{4E2E8839-29DD-4039-91F2-52E386819F07}"/>
    <cellStyle name="20% - Accent2 2" xfId="84" xr:uid="{D7AD1AA6-D9BC-4ADA-8B3C-1E62C56BA9D9}"/>
    <cellStyle name="20% - Accent2 2 10" xfId="22215" xr:uid="{CFE86E92-6A0C-4866-8B6D-D6E22F2FC2EF}"/>
    <cellStyle name="20% - Accent2 2 2" xfId="2601" xr:uid="{2BD3286A-27BE-4E9E-B8A9-6E5BDFA9AA16}"/>
    <cellStyle name="20% - Accent2 2 2 2" xfId="2602" xr:uid="{F04AACF7-C09E-44CA-9B12-5C7948E22BC9}"/>
    <cellStyle name="20% - Accent2 2 2 2 2" xfId="16433" xr:uid="{463F8EAB-18B6-491B-A010-91BEC0EDF488}"/>
    <cellStyle name="20% - Accent2 2 3" xfId="2603" xr:uid="{D7B2E7FB-13BD-4808-A618-FBF5985DA071}"/>
    <cellStyle name="20% - Accent2 2 4" xfId="2604" xr:uid="{8EAB0CFD-0C89-4C44-A799-355D7D810178}"/>
    <cellStyle name="20% - Accent2 2 5" xfId="2605" xr:uid="{4AE48FD5-8E5D-4161-A193-38FDEEEF0A41}"/>
    <cellStyle name="20% - Accent2 2 6" xfId="2606" xr:uid="{77F0E40E-CD78-4DDC-B591-4C7D9F0649F6}"/>
    <cellStyle name="20% - Accent2 2 7" xfId="2607" xr:uid="{89E638D4-35C3-4678-974B-C88E588FBCC9}"/>
    <cellStyle name="20% - Accent2 2 8" xfId="2608" xr:uid="{7A44FC9D-6AE9-4E27-A98F-CED32503FF75}"/>
    <cellStyle name="20% - Accent2 2 9" xfId="2609" xr:uid="{6E9DEE19-44BF-4BA5-9B85-24348218A186}"/>
    <cellStyle name="20% - Accent2 20" xfId="2610" xr:uid="{FF2A1289-BE02-40E7-85F0-A6ECA7F62C04}"/>
    <cellStyle name="20% - Accent2 20 2" xfId="2611" xr:uid="{EA94A5F1-55B0-4DAB-8BDF-A9C4B7C8A8BF}"/>
    <cellStyle name="20% - Accent2 20 3" xfId="2612" xr:uid="{2F939EE2-6EA2-4FBA-AD91-B2DC69BF8710}"/>
    <cellStyle name="20% - Accent2 20 4" xfId="2613" xr:uid="{E0724105-F778-4250-BF5D-5E7FE447BAD2}"/>
    <cellStyle name="20% - Accent2 20 5" xfId="2614" xr:uid="{8E6794A6-1A57-4F01-B654-9385B476B4BA}"/>
    <cellStyle name="20% - Accent2 20 6" xfId="2615" xr:uid="{EA8EADA6-350E-42F5-BC77-2DFCCBBEDFF1}"/>
    <cellStyle name="20% - Accent2 20 7" xfId="2616" xr:uid="{299C5658-A34C-4ADE-BAF6-E5F4E64C81E2}"/>
    <cellStyle name="20% - Accent2 20 8" xfId="2617" xr:uid="{37A3242F-236B-486A-8B3C-AE79B549910C}"/>
    <cellStyle name="20% - Accent2 21" xfId="2618" xr:uid="{1811C2D4-6E41-4325-B195-97267B1088D1}"/>
    <cellStyle name="20% - Accent2 21 2" xfId="2619" xr:uid="{9C61BFED-A83F-4074-A67A-9F6B6292F10D}"/>
    <cellStyle name="20% - Accent2 21 3" xfId="2620" xr:uid="{1BCD4EF1-7211-47C4-9BB8-58CCACB497AF}"/>
    <cellStyle name="20% - Accent2 21 4" xfId="2621" xr:uid="{6995022D-306E-49B9-ADD9-C58B838BACB0}"/>
    <cellStyle name="20% - Accent2 21 5" xfId="2622" xr:uid="{FE915D91-414A-4BD9-B885-A08C5C75116F}"/>
    <cellStyle name="20% - Accent2 21 6" xfId="2623" xr:uid="{D8A5CB9D-39B3-4A7C-87E4-1B9D1D8D3239}"/>
    <cellStyle name="20% - Accent2 21 7" xfId="2624" xr:uid="{B8250262-4F19-4706-94DD-EAE5C85DA270}"/>
    <cellStyle name="20% - Accent2 21 8" xfId="2625" xr:uid="{2861FBF9-2705-40B7-AE5B-A0E3175097C7}"/>
    <cellStyle name="20% - Accent2 22" xfId="2626" xr:uid="{C5169FE6-E682-464C-AC15-906410972A75}"/>
    <cellStyle name="20% - Accent2 22 2" xfId="2627" xr:uid="{F91CA29A-8465-442D-B877-ECD5C46B96E4}"/>
    <cellStyle name="20% - Accent2 22 3" xfId="2628" xr:uid="{EE916011-A55E-4ABA-882C-324A4AD85853}"/>
    <cellStyle name="20% - Accent2 22 4" xfId="2629" xr:uid="{9D7D41AC-5F17-42CE-8CAB-42186DD5C222}"/>
    <cellStyle name="20% - Accent2 22 5" xfId="2630" xr:uid="{E40E5D21-AFAB-45D4-83B4-F1BE4FFA4A64}"/>
    <cellStyle name="20% - Accent2 22 6" xfId="2631" xr:uid="{FABFBD06-7EBC-40BE-9C5D-940F2EAA7EB0}"/>
    <cellStyle name="20% - Accent2 22 7" xfId="2632" xr:uid="{857D4BB6-21F8-42F9-BB80-D2D2194BF3F3}"/>
    <cellStyle name="20% - Accent2 22 8" xfId="2633" xr:uid="{CE22BBE7-5DC5-45F1-B683-7C6D0A246DC1}"/>
    <cellStyle name="20% - Accent2 23" xfId="2634" xr:uid="{B8633D4A-E28E-4DE5-8E16-BF0CADB3C762}"/>
    <cellStyle name="20% - Accent2 23 2" xfId="2635" xr:uid="{20C3AD9D-6FAD-492C-BDED-13931B16A573}"/>
    <cellStyle name="20% - Accent2 23 3" xfId="2636" xr:uid="{7A3363D5-4E02-468E-A433-DD5A842B989B}"/>
    <cellStyle name="20% - Accent2 23 4" xfId="2637" xr:uid="{BD3EDFB2-AC1F-43F4-BF26-4BD6EB970E93}"/>
    <cellStyle name="20% - Accent2 23 5" xfId="2638" xr:uid="{676C0EAB-E99C-47D5-8FC9-1F4DF81B8FFE}"/>
    <cellStyle name="20% - Accent2 23 6" xfId="2639" xr:uid="{112B3E6E-6E0F-4B20-90AB-02A2480C3598}"/>
    <cellStyle name="20% - Accent2 23 7" xfId="2640" xr:uid="{7A2DEA52-1BB9-491E-804C-7EE4BE3C12BC}"/>
    <cellStyle name="20% - Accent2 23 8" xfId="2641" xr:uid="{49A6F8AC-701E-4FD4-A983-84C22F45BB64}"/>
    <cellStyle name="20% - Accent2 24" xfId="2642" xr:uid="{DEB0FDCB-2D25-475F-AE8C-DFD89D6582D8}"/>
    <cellStyle name="20% - Accent2 24 2" xfId="2643" xr:uid="{55EC5342-EC0C-4FE3-B702-0C97FECF24CF}"/>
    <cellStyle name="20% - Accent2 24 3" xfId="2644" xr:uid="{9A55FF23-09F8-4894-A7CE-806AD728D584}"/>
    <cellStyle name="20% - Accent2 24 4" xfId="2645" xr:uid="{9BA8CCD9-FF2E-4D56-992C-FEB96CCAE459}"/>
    <cellStyle name="20% - Accent2 24 5" xfId="2646" xr:uid="{6633DA8B-5237-4665-AF4A-E5DBADEC3BC7}"/>
    <cellStyle name="20% - Accent2 24 6" xfId="2647" xr:uid="{7EC2A6C0-E1A8-4B0C-ADA8-32A5CBC102C6}"/>
    <cellStyle name="20% - Accent2 24 7" xfId="2648" xr:uid="{00060721-9165-44A5-95C6-3ED1FD09302E}"/>
    <cellStyle name="20% - Accent2 24 8" xfId="2649" xr:uid="{35FCE94D-956E-4D5A-9960-1693F990E1C4}"/>
    <cellStyle name="20% - Accent2 25" xfId="2650" xr:uid="{68033B00-0640-4C58-BE03-0C4F2D75B30D}"/>
    <cellStyle name="20% - Accent2 25 2" xfId="2651" xr:uid="{5B464BB6-41DD-496F-BE48-72110E6378D2}"/>
    <cellStyle name="20% - Accent2 25 3" xfId="2652" xr:uid="{5A241F3A-F5B1-483B-AD7A-1F8FAB272C92}"/>
    <cellStyle name="20% - Accent2 25 4" xfId="2653" xr:uid="{6265F33F-ADC5-4A32-BD7F-1EF255F0CB73}"/>
    <cellStyle name="20% - Accent2 25 5" xfId="2654" xr:uid="{D16D83E6-1570-4AEC-B7FA-DEC6FBEE093C}"/>
    <cellStyle name="20% - Accent2 25 6" xfId="2655" xr:uid="{A60A80E6-737C-4403-9268-BF16BF0353E9}"/>
    <cellStyle name="20% - Accent2 25 7" xfId="2656" xr:uid="{67DBF55D-6E44-4E07-AE38-96929C394972}"/>
    <cellStyle name="20% - Accent2 25 8" xfId="2657" xr:uid="{6B51E1DB-64D7-4DE0-A39B-C608CA81FDA5}"/>
    <cellStyle name="20% - Accent2 26" xfId="2658" xr:uid="{91ABCFCF-C4A4-48C9-83BF-B72CE7A13DCA}"/>
    <cellStyle name="20% - Accent2 26 2" xfId="2659" xr:uid="{48C46AB8-29AE-4B57-BE69-CD5C7C14EB30}"/>
    <cellStyle name="20% - Accent2 26 3" xfId="2660" xr:uid="{FC3540FE-8A5C-4306-8452-06C5A38DBB44}"/>
    <cellStyle name="20% - Accent2 26 4" xfId="2661" xr:uid="{575028C2-8E60-44AD-8D0E-4C2D7DA6C806}"/>
    <cellStyle name="20% - Accent2 26 5" xfId="2662" xr:uid="{2A5C82C9-E236-4EA0-9725-C7DE4A5A8D74}"/>
    <cellStyle name="20% - Accent2 26 6" xfId="2663" xr:uid="{EB07E476-3C80-4141-BE8B-1F0B939558BF}"/>
    <cellStyle name="20% - Accent2 26 7" xfId="2664" xr:uid="{60AD772A-C416-4EB0-84D9-121DF52E0C4F}"/>
    <cellStyle name="20% - Accent2 26 8" xfId="2665" xr:uid="{BA9F9A71-A9B7-416F-A4A0-95170C3610DF}"/>
    <cellStyle name="20% - Accent2 27" xfId="2666" xr:uid="{DF890664-DB43-4813-8F27-DD55A206CDCF}"/>
    <cellStyle name="20% - Accent2 27 2" xfId="2667" xr:uid="{A7A3C4C5-CDAC-4D21-B23A-EEBBC9811E7C}"/>
    <cellStyle name="20% - Accent2 27 3" xfId="2668" xr:uid="{719165B0-0D0D-422F-B073-8A077B007974}"/>
    <cellStyle name="20% - Accent2 27 4" xfId="2669" xr:uid="{44011444-7D72-4B34-875E-58A86E1D801D}"/>
    <cellStyle name="20% - Accent2 27 5" xfId="2670" xr:uid="{C2047A26-E450-4C4D-A421-B613C7DED112}"/>
    <cellStyle name="20% - Accent2 27 6" xfId="2671" xr:uid="{E260639D-02B7-46F6-A036-563CD638B76A}"/>
    <cellStyle name="20% - Accent2 27 7" xfId="2672" xr:uid="{BFE6CC96-4396-40B5-A831-911658DB8EA4}"/>
    <cellStyle name="20% - Accent2 27 8" xfId="2673" xr:uid="{E28195F9-813A-4582-B05F-837368E3F8C8}"/>
    <cellStyle name="20% - Accent2 28" xfId="2674" xr:uid="{6C997CF9-15BC-4330-ABF8-85C4088621F9}"/>
    <cellStyle name="20% - Accent2 28 2" xfId="2675" xr:uid="{1CCFF128-6CAB-481E-8A04-3FA1E29F22A7}"/>
    <cellStyle name="20% - Accent2 28 3" xfId="2676" xr:uid="{E0C4C4C0-A122-4F54-A2BC-66E72BEE6490}"/>
    <cellStyle name="20% - Accent2 28 4" xfId="2677" xr:uid="{93FE5DB4-210A-41AB-9F38-485E41CAE457}"/>
    <cellStyle name="20% - Accent2 28 5" xfId="2678" xr:uid="{E35E2637-04F4-4781-B5D8-2154AFB1274C}"/>
    <cellStyle name="20% - Accent2 28 6" xfId="2679" xr:uid="{AD959A5F-58FD-4E65-9353-ADD732B90ED1}"/>
    <cellStyle name="20% - Accent2 28 7" xfId="2680" xr:uid="{24609853-D20A-492C-A0DA-CA229E9E9E94}"/>
    <cellStyle name="20% - Accent2 28 8" xfId="2681" xr:uid="{53830ECB-8911-4860-8788-9FE392105AC2}"/>
    <cellStyle name="20% - Accent2 29" xfId="2682" xr:uid="{4A6DB6DC-9B03-40F0-AB85-5DB67AEE649B}"/>
    <cellStyle name="20% - Accent2 29 2" xfId="2683" xr:uid="{9B48280B-356C-4362-9354-6D608F71E5CC}"/>
    <cellStyle name="20% - Accent2 29 3" xfId="2684" xr:uid="{F51771E9-CE72-4FEF-A1CA-0678A8157176}"/>
    <cellStyle name="20% - Accent2 29 4" xfId="2685" xr:uid="{CFCCCD73-7B80-42EE-BFF1-464FEE2E7B85}"/>
    <cellStyle name="20% - Accent2 29 5" xfId="2686" xr:uid="{26C6D860-D4CC-403F-9647-E5A59AECF260}"/>
    <cellStyle name="20% - Accent2 29 6" xfId="2687" xr:uid="{BA728858-FE9F-4838-B022-85A8598BCD43}"/>
    <cellStyle name="20% - Accent2 29 7" xfId="2688" xr:uid="{395D1AB4-B549-49B5-9A9B-467FC9100EAD}"/>
    <cellStyle name="20% - Accent2 29 8" xfId="2689" xr:uid="{92EF8867-5A2F-42CC-B620-3EBA46DB6E0A}"/>
    <cellStyle name="20% - Accent2 3" xfId="85" xr:uid="{33B3A7E8-C366-416F-8E91-D44CFE603AC7}"/>
    <cellStyle name="20% - Accent2 3 2" xfId="2690" xr:uid="{85D9B156-A3B7-465B-A4FD-14249D996C23}"/>
    <cellStyle name="20% - Accent2 3 2 2" xfId="2691" xr:uid="{3621042C-EC6B-461C-8320-C72FB7CFAC7C}"/>
    <cellStyle name="20% - Accent2 3 2 2 2" xfId="16434" xr:uid="{43C93C33-92BF-4A49-AEEA-0466F26EAF8C}"/>
    <cellStyle name="20% - Accent2 3 3" xfId="2692" xr:uid="{3AFC7A9F-D367-4263-A2E9-2A296DCBD6CC}"/>
    <cellStyle name="20% - Accent2 3 4" xfId="2693" xr:uid="{0DAF354A-914A-4FE9-B24C-E42C47766555}"/>
    <cellStyle name="20% - Accent2 3 5" xfId="2694" xr:uid="{B5C0FFD2-EF82-45BB-8399-1B30757D4DAF}"/>
    <cellStyle name="20% - Accent2 3 6" xfId="2695" xr:uid="{3AA70F65-7F6B-49E4-BE6F-6E55F80A5FFB}"/>
    <cellStyle name="20% - Accent2 3 7" xfId="2696" xr:uid="{6FAE14F7-52EE-42EC-A0E8-144B5FD1399F}"/>
    <cellStyle name="20% - Accent2 3 8" xfId="2697" xr:uid="{C908F25B-4788-44E7-8D10-F501D7E689D7}"/>
    <cellStyle name="20% - Accent2 3 9" xfId="2698" xr:uid="{7EA45EEE-C5F8-4C74-A4E3-AA357BC81A29}"/>
    <cellStyle name="20% - Accent2 30" xfId="2699" xr:uid="{CAF0687A-4D5B-4426-8F92-57CA49A17112}"/>
    <cellStyle name="20% - Accent2 30 2" xfId="2700" xr:uid="{3E402356-0762-4F73-AD1E-16A926F8B0DA}"/>
    <cellStyle name="20% - Accent2 30 3" xfId="2701" xr:uid="{49209C59-8FA7-47FB-9C35-7DF93FA183AC}"/>
    <cellStyle name="20% - Accent2 30 4" xfId="2702" xr:uid="{677CD766-8D3A-4D26-974D-896DCEB55EB6}"/>
    <cellStyle name="20% - Accent2 30 5" xfId="2703" xr:uid="{70419E0A-295B-4767-9D95-300F3602C92E}"/>
    <cellStyle name="20% - Accent2 30 6" xfId="2704" xr:uid="{01EE8DBB-B1F1-4969-BA96-EF05881EF25A}"/>
    <cellStyle name="20% - Accent2 30 7" xfId="2705" xr:uid="{0C062E83-F7A8-4D88-9CA8-A716E7C2C241}"/>
    <cellStyle name="20% - Accent2 30 8" xfId="2706" xr:uid="{58118018-8223-4640-AF7D-547A75467E2B}"/>
    <cellStyle name="20% - Accent2 31" xfId="2707" xr:uid="{24750D10-B77C-4A41-B467-2818C6616641}"/>
    <cellStyle name="20% - Accent2 31 2" xfId="2708" xr:uid="{3DC28F91-F91C-4E82-AB3D-B9F3E9763593}"/>
    <cellStyle name="20% - Accent2 31 3" xfId="2709" xr:uid="{6F179C1C-B567-45B2-9B3B-F56A5D6810C2}"/>
    <cellStyle name="20% - Accent2 31 4" xfId="2710" xr:uid="{75D7A92B-6178-49F5-9E3A-47E1D1279619}"/>
    <cellStyle name="20% - Accent2 31 5" xfId="2711" xr:uid="{81EB3385-E44F-4E49-9A54-C7EACDFBD411}"/>
    <cellStyle name="20% - Accent2 31 6" xfId="2712" xr:uid="{ECEFC5C9-46F8-40DF-9D9B-B09226F479B2}"/>
    <cellStyle name="20% - Accent2 31 7" xfId="2713" xr:uid="{FAF5ECC3-0BF8-4F45-85D4-990E69EC16DB}"/>
    <cellStyle name="20% - Accent2 31 8" xfId="2714" xr:uid="{6A987454-311E-4E0A-A760-ED13063B2293}"/>
    <cellStyle name="20% - Accent2 32" xfId="2715" xr:uid="{9230FEA2-08AC-42BB-B1A9-3C326062A686}"/>
    <cellStyle name="20% - Accent2 32 2" xfId="2716" xr:uid="{F9F8CF51-8129-4A49-9250-BA52E00D97B3}"/>
    <cellStyle name="20% - Accent2 32 3" xfId="2717" xr:uid="{61A18326-BCC5-4F91-9C32-DDA6C673A750}"/>
    <cellStyle name="20% - Accent2 32 4" xfId="2718" xr:uid="{24354F83-11B5-4081-AC56-0E25DE37DCC4}"/>
    <cellStyle name="20% - Accent2 32 5" xfId="2719" xr:uid="{F08A78E2-1FE0-44BA-9656-BCB11DBC37EF}"/>
    <cellStyle name="20% - Accent2 32 6" xfId="2720" xr:uid="{CEDD31B4-9E00-496B-85EF-438C26538E4A}"/>
    <cellStyle name="20% - Accent2 32 7" xfId="2721" xr:uid="{2D7DDD97-BCC1-4462-AF47-167CC26096E7}"/>
    <cellStyle name="20% - Accent2 32 8" xfId="2722" xr:uid="{77C5345C-C424-4961-AD06-F6FB1F23DC96}"/>
    <cellStyle name="20% - Accent2 33" xfId="2723" xr:uid="{219482C7-2E53-467C-9627-0443CB86C1DB}"/>
    <cellStyle name="20% - Accent2 33 2" xfId="2724" xr:uid="{3ED1907C-F12D-451A-A58B-CD4468E66707}"/>
    <cellStyle name="20% - Accent2 33 3" xfId="2725" xr:uid="{662BDC02-4E16-433E-9B66-7CB9FCD558A2}"/>
    <cellStyle name="20% - Accent2 33 4" xfId="2726" xr:uid="{E6ADBE6C-D567-4B90-909A-217705B6C036}"/>
    <cellStyle name="20% - Accent2 33 5" xfId="2727" xr:uid="{95CCFD13-8294-4523-A01F-FFDA8D120568}"/>
    <cellStyle name="20% - Accent2 33 6" xfId="2728" xr:uid="{4429535B-2BA4-4071-8B25-80D563E92679}"/>
    <cellStyle name="20% - Accent2 33 7" xfId="2729" xr:uid="{DE74CFF0-8E13-4DAE-B58F-E37F389A8EE1}"/>
    <cellStyle name="20% - Accent2 33 8" xfId="2730" xr:uid="{0F38D3F2-94F4-4C23-8AC0-65C09ADA9367}"/>
    <cellStyle name="20% - Accent2 34" xfId="2731" xr:uid="{F3ACF212-FCA9-4E1C-9411-2649E171CBF6}"/>
    <cellStyle name="20% - Accent2 34 2" xfId="2732" xr:uid="{2A96041A-39BC-45B3-AC78-CAEE660B19F4}"/>
    <cellStyle name="20% - Accent2 34 3" xfId="2733" xr:uid="{BF15EDB0-8F4E-4EAC-9FB0-0042461B7B4F}"/>
    <cellStyle name="20% - Accent2 34 4" xfId="2734" xr:uid="{6DA20418-308E-4BC3-A9B4-C0F6C3BEB9E7}"/>
    <cellStyle name="20% - Accent2 34 5" xfId="2735" xr:uid="{B59D979E-60AB-475A-8DC5-580BADCADAF9}"/>
    <cellStyle name="20% - Accent2 34 6" xfId="2736" xr:uid="{14ACAEB1-DFE5-4FD2-AA1C-4424C4BBBD31}"/>
    <cellStyle name="20% - Accent2 34 7" xfId="2737" xr:uid="{7A9F7617-F6DC-4017-859F-066953ACBF16}"/>
    <cellStyle name="20% - Accent2 34 8" xfId="2738" xr:uid="{7EF6A8CC-5E84-4ED9-B43D-10DACDB48E55}"/>
    <cellStyle name="20% - Accent2 35" xfId="2739" xr:uid="{3A708C55-0BBD-473C-8991-73048AF11193}"/>
    <cellStyle name="20% - Accent2 35 2" xfId="2740" xr:uid="{53BABC9F-1A4D-4B43-9D64-C4F8AFAC508C}"/>
    <cellStyle name="20% - Accent2 35 3" xfId="2741" xr:uid="{D0C7B3ED-5DD1-47AD-9E12-E0B95FD62FB0}"/>
    <cellStyle name="20% - Accent2 35 4" xfId="2742" xr:uid="{1EB8C62F-67EF-4EAD-8D55-7CFD63B44573}"/>
    <cellStyle name="20% - Accent2 35 5" xfId="2743" xr:uid="{CF65FAE0-6771-4873-B803-4736D018E090}"/>
    <cellStyle name="20% - Accent2 35 6" xfId="2744" xr:uid="{829642A5-FEF7-4738-91B6-82A7FFCA5070}"/>
    <cellStyle name="20% - Accent2 35 7" xfId="2745" xr:uid="{68F640FE-BBBA-4394-8EDE-2E3539F4C7FB}"/>
    <cellStyle name="20% - Accent2 35 8" xfId="2746" xr:uid="{42057458-CABB-4E54-B976-B7F8E606ED24}"/>
    <cellStyle name="20% - Accent2 36" xfId="2747" xr:uid="{A794432C-D6C8-472B-92F8-9BA3736F1EBF}"/>
    <cellStyle name="20% - Accent2 36 2" xfId="2748" xr:uid="{7275917B-1E4B-4EEF-BA58-ABE9D7D37011}"/>
    <cellStyle name="20% - Accent2 36 3" xfId="2749" xr:uid="{0C6179AB-2B7D-4313-BBA4-42EBF728EFCA}"/>
    <cellStyle name="20% - Accent2 36 4" xfId="2750" xr:uid="{B3DD4AA5-1C91-4614-97C1-C2B6177EE2F5}"/>
    <cellStyle name="20% - Accent2 36 5" xfId="2751" xr:uid="{CA057D85-27B0-4408-88A2-7F2495BBC12D}"/>
    <cellStyle name="20% - Accent2 36 6" xfId="2752" xr:uid="{99AD30BE-2207-4C70-BE3C-1907DC3DE621}"/>
    <cellStyle name="20% - Accent2 36 7" xfId="2753" xr:uid="{0ECA9764-3DEA-43A2-938B-FE82CB966B45}"/>
    <cellStyle name="20% - Accent2 36 8" xfId="2754" xr:uid="{7DF901E2-396D-4A77-94CA-0CB325138495}"/>
    <cellStyle name="20% - Accent2 37" xfId="2755" xr:uid="{C8520E25-090F-4DB4-B214-4A8DF9EF55A8}"/>
    <cellStyle name="20% - Accent2 37 2" xfId="2756" xr:uid="{F80AAAEB-6A2C-462A-8003-E1443A72E2BE}"/>
    <cellStyle name="20% - Accent2 37 3" xfId="2757" xr:uid="{41C86CCB-2412-4317-A8E1-D32D1B1B8FDE}"/>
    <cellStyle name="20% - Accent2 37 4" xfId="2758" xr:uid="{D181272D-93F0-441D-BC07-81B0A40302F0}"/>
    <cellStyle name="20% - Accent2 37 5" xfId="2759" xr:uid="{A79C83BC-0F7B-4D79-B5C6-F914DEDD708A}"/>
    <cellStyle name="20% - Accent2 37 6" xfId="2760" xr:uid="{F820FD52-EA7B-464D-A09C-2981BDFB2860}"/>
    <cellStyle name="20% - Accent2 37 7" xfId="2761" xr:uid="{0236E992-0029-4DFF-8132-CC97C8C59FEB}"/>
    <cellStyle name="20% - Accent2 37 8" xfId="2762" xr:uid="{24535CAA-38F8-4D1A-81AC-CF111A945E77}"/>
    <cellStyle name="20% - Accent2 38" xfId="2763" xr:uid="{3CE9B526-DD1C-4D48-8F1C-3BB34CEB6B6E}"/>
    <cellStyle name="20% - Accent2 38 2" xfId="2764" xr:uid="{DA5134DB-2408-47E7-A623-A9E920F4B2C4}"/>
    <cellStyle name="20% - Accent2 38 3" xfId="2765" xr:uid="{B37C9140-B730-460B-B81C-97602B61121C}"/>
    <cellStyle name="20% - Accent2 38 4" xfId="2766" xr:uid="{DBBD9E5F-9BE7-400C-9C08-5560EAA17E97}"/>
    <cellStyle name="20% - Accent2 38 5" xfId="2767" xr:uid="{F489C7D6-A654-417F-9327-884C242C7197}"/>
    <cellStyle name="20% - Accent2 38 6" xfId="2768" xr:uid="{73BF595D-39DC-44AF-9E52-71B3C9257158}"/>
    <cellStyle name="20% - Accent2 38 7" xfId="2769" xr:uid="{11DC73FB-DFED-46E1-9521-414B4E115EF1}"/>
    <cellStyle name="20% - Accent2 38 8" xfId="2770" xr:uid="{A4907F71-D815-40C3-BCF8-062948501637}"/>
    <cellStyle name="20% - Accent2 39" xfId="2771" xr:uid="{F94F0DFF-7960-4980-B7DB-06A9ACDD8D24}"/>
    <cellStyle name="20% - Accent2 39 2" xfId="2772" xr:uid="{E09F4E97-6202-4B53-B615-DEF568D97706}"/>
    <cellStyle name="20% - Accent2 39 3" xfId="2773" xr:uid="{870F8FE3-3BC5-4836-B32A-CA90103F9EFF}"/>
    <cellStyle name="20% - Accent2 39 4" xfId="2774" xr:uid="{C241DEF1-2B3C-4BBE-B6B1-07117BB8CFF7}"/>
    <cellStyle name="20% - Accent2 39 5" xfId="2775" xr:uid="{FB49E9CF-FD8C-4D22-9CFF-87B9AF9FE9DE}"/>
    <cellStyle name="20% - Accent2 39 6" xfId="2776" xr:uid="{1C20E0B3-0ADC-4C6F-BB4A-C6AAB4470F0B}"/>
    <cellStyle name="20% - Accent2 39 7" xfId="2777" xr:uid="{5B309609-184A-4E0F-991B-95C2D652708B}"/>
    <cellStyle name="20% - Accent2 39 8" xfId="2778" xr:uid="{92038BE1-D6E7-4625-8CBE-D86E8F2A4A9A}"/>
    <cellStyle name="20% - Accent2 4" xfId="2779" xr:uid="{4EB50E67-7494-4A83-A4A6-286D7551732D}"/>
    <cellStyle name="20% - Accent2 4 2" xfId="2780" xr:uid="{1FAC5E8C-3B8D-4689-B133-8B36820144F0}"/>
    <cellStyle name="20% - Accent2 4 3" xfId="2781" xr:uid="{F20CEC2E-BFBD-4385-8C7F-943C482B8C57}"/>
    <cellStyle name="20% - Accent2 4 4" xfId="2782" xr:uid="{F696F458-6D46-49AB-9278-9B99890C4E21}"/>
    <cellStyle name="20% - Accent2 4 5" xfId="2783" xr:uid="{F71A2269-541B-4246-B91E-517D7D0E2596}"/>
    <cellStyle name="20% - Accent2 4 6" xfId="2784" xr:uid="{2C8AD77E-8738-4EB7-A372-2140E1DF0993}"/>
    <cellStyle name="20% - Accent2 4 7" xfId="2785" xr:uid="{6C22AC5C-FA93-4090-A38E-783927DB78E6}"/>
    <cellStyle name="20% - Accent2 4 8" xfId="2786" xr:uid="{0A9E3A08-F8A0-42CC-9438-59A598E71E5A}"/>
    <cellStyle name="20% - Accent2 4 9" xfId="2787" xr:uid="{C2B20A2C-C359-44B0-BADF-A43D85D81EED}"/>
    <cellStyle name="20% - Accent2 4 9 2" xfId="16435" xr:uid="{228FC10C-A2C5-4D8B-86D9-CE222D959A5A}"/>
    <cellStyle name="20% - Accent2 40" xfId="2788" xr:uid="{38FF240D-4035-4125-9A13-F2658DCB059E}"/>
    <cellStyle name="20% - Accent2 40 2" xfId="2789" xr:uid="{2D97401A-3A9B-4CB6-8304-E331FB96A2AC}"/>
    <cellStyle name="20% - Accent2 40 3" xfId="2790" xr:uid="{EE4BD0E2-FF84-4851-BA95-E46F47A748DE}"/>
    <cellStyle name="20% - Accent2 40 4" xfId="2791" xr:uid="{5FFC5CF3-A204-4F6A-BCC9-6BB28F9CCE03}"/>
    <cellStyle name="20% - Accent2 40 5" xfId="2792" xr:uid="{35A0A03B-CA8B-4F1F-BC46-B2375471DE5F}"/>
    <cellStyle name="20% - Accent2 40 6" xfId="2793" xr:uid="{1AC10B36-AF0F-46E9-9492-F1D9D8DB730A}"/>
    <cellStyle name="20% - Accent2 40 7" xfId="2794" xr:uid="{56BA8822-7D3E-40F4-972C-9D3090F5A96D}"/>
    <cellStyle name="20% - Accent2 40 8" xfId="2795" xr:uid="{38E0CB20-B9EB-4347-93B2-CD28C02269B3}"/>
    <cellStyle name="20% - Accent2 41" xfId="2796" xr:uid="{1A7FBABD-D05F-4480-8A2D-7DA1864E4E4E}"/>
    <cellStyle name="20% - Accent2 41 2" xfId="2797" xr:uid="{0C37932C-6ADE-469D-B2E2-09BEEE138343}"/>
    <cellStyle name="20% - Accent2 41 3" xfId="2798" xr:uid="{6DCAC866-6768-41CC-B8CF-E38C94ED90DF}"/>
    <cellStyle name="20% - Accent2 41 4" xfId="2799" xr:uid="{87FD778A-E48D-41D4-9DB9-84600A09A16E}"/>
    <cellStyle name="20% - Accent2 41 5" xfId="2800" xr:uid="{26084A0C-5631-490F-9799-C497B288E6A1}"/>
    <cellStyle name="20% - Accent2 41 6" xfId="2801" xr:uid="{29729283-01ED-45DF-8ED9-11D9F3552563}"/>
    <cellStyle name="20% - Accent2 41 7" xfId="2802" xr:uid="{B9F68A6A-DCBD-4E44-9C16-E98554DAF574}"/>
    <cellStyle name="20% - Accent2 41 8" xfId="2803" xr:uid="{DB4C3798-3C49-4080-B067-46A3BCD68EED}"/>
    <cellStyle name="20% - Accent2 42" xfId="2804" xr:uid="{543222C5-6F26-4F60-9DB8-F027C6C26C61}"/>
    <cellStyle name="20% - Accent2 42 2" xfId="2805" xr:uid="{105D4455-4A97-4BCB-BC21-905129907FAA}"/>
    <cellStyle name="20% - Accent2 42 3" xfId="2806" xr:uid="{5D7678A1-D158-43CF-A6CC-998716E1420D}"/>
    <cellStyle name="20% - Accent2 42 4" xfId="2807" xr:uid="{2CC6D25E-E3B4-43BF-B69D-210992A766D6}"/>
    <cellStyle name="20% - Accent2 42 5" xfId="2808" xr:uid="{DBAF7D7E-5A2C-42F9-987B-22DA109CAEBE}"/>
    <cellStyle name="20% - Accent2 42 6" xfId="2809" xr:uid="{25BE90A3-4631-4AE2-AAB9-A67F0C5CE860}"/>
    <cellStyle name="20% - Accent2 42 7" xfId="2810" xr:uid="{E15E59EC-7BD5-43D4-A5B4-31B34A3BA4F3}"/>
    <cellStyle name="20% - Accent2 42 8" xfId="2811" xr:uid="{401123CA-E148-4D3C-95A8-8BF3F3309C20}"/>
    <cellStyle name="20% - Accent2 43" xfId="2812" xr:uid="{F403B5A4-4707-439C-93DF-59627A9B8C25}"/>
    <cellStyle name="20% - Accent2 43 2" xfId="2813" xr:uid="{76C4A68D-10DD-435C-92F3-36044318EDDD}"/>
    <cellStyle name="20% - Accent2 43 3" xfId="2814" xr:uid="{AC6E7493-DD4D-45C8-B0BB-68E667F4F238}"/>
    <cellStyle name="20% - Accent2 43 4" xfId="2815" xr:uid="{B8E39D48-F100-4C85-91B3-ACC8110B06D5}"/>
    <cellStyle name="20% - Accent2 43 5" xfId="2816" xr:uid="{59AF3D56-DDDD-4B9F-A97B-4BBE8707545F}"/>
    <cellStyle name="20% - Accent2 43 6" xfId="2817" xr:uid="{C6FF123B-1DD2-44A9-9F59-F1BD427ADBA5}"/>
    <cellStyle name="20% - Accent2 43 7" xfId="2818" xr:uid="{DE553F72-6238-43B9-AB54-BA0BCCAA8B0E}"/>
    <cellStyle name="20% - Accent2 43 8" xfId="2819" xr:uid="{80B92309-41DF-4C97-A10B-8B3ECA3F890D}"/>
    <cellStyle name="20% - Accent2 44" xfId="2820" xr:uid="{885DC253-5871-4C9F-9FA1-CDD4B57365A3}"/>
    <cellStyle name="20% - Accent2 44 2" xfId="2821" xr:uid="{08ED28A7-B20F-4F6A-94D6-DD189F36AFF0}"/>
    <cellStyle name="20% - Accent2 44 3" xfId="2822" xr:uid="{ACD1D56D-F784-4533-82A6-90A469C07C89}"/>
    <cellStyle name="20% - Accent2 44 4" xfId="2823" xr:uid="{DDDC6385-5BC4-4C69-9515-6015E48CA25F}"/>
    <cellStyle name="20% - Accent2 44 5" xfId="2824" xr:uid="{8E047640-F627-44F7-857F-90E734515583}"/>
    <cellStyle name="20% - Accent2 44 6" xfId="2825" xr:uid="{B5CACCC4-16BF-4457-B3D3-DAD9A7D6421F}"/>
    <cellStyle name="20% - Accent2 44 7" xfId="2826" xr:uid="{5D5F19C2-06A8-492B-A6EB-12F891801243}"/>
    <cellStyle name="20% - Accent2 44 8" xfId="2827" xr:uid="{538EAE4E-952F-4B82-9DD1-CE75C3A725F4}"/>
    <cellStyle name="20% - Accent2 45" xfId="2828" xr:uid="{D94793A0-988A-4E29-9BF8-94D2D94EDF79}"/>
    <cellStyle name="20% - Accent2 45 2" xfId="2829" xr:uid="{A0249F95-0C76-41F3-8876-D408ECDE953A}"/>
    <cellStyle name="20% - Accent2 45 3" xfId="2830" xr:uid="{5088B696-3CA6-4CAC-B2EA-3C040F36943B}"/>
    <cellStyle name="20% - Accent2 45 4" xfId="2831" xr:uid="{AEE58588-D614-482C-963A-FCEE3881050E}"/>
    <cellStyle name="20% - Accent2 45 5" xfId="2832" xr:uid="{A3C487B7-82C4-4DB7-8D74-E7EA5214AF8D}"/>
    <cellStyle name="20% - Accent2 45 6" xfId="2833" xr:uid="{06F1B062-D09E-48BC-AD54-E7E7614CECCE}"/>
    <cellStyle name="20% - Accent2 45 7" xfId="2834" xr:uid="{522D1878-7D2F-4D4D-AA12-07D9CA1989A9}"/>
    <cellStyle name="20% - Accent2 45 8" xfId="2835" xr:uid="{2A0865B6-0380-4715-B44C-BFD2F0C9BB71}"/>
    <cellStyle name="20% - Accent2 46" xfId="2836" xr:uid="{7E8614D6-6259-46CD-A565-A9CF6C0D2D0F}"/>
    <cellStyle name="20% - Accent2 46 2" xfId="2837" xr:uid="{1233122F-4B5F-4828-A686-EB5292644E71}"/>
    <cellStyle name="20% - Accent2 46 3" xfId="2838" xr:uid="{B938D728-132D-4F9A-B045-7839ED960362}"/>
    <cellStyle name="20% - Accent2 46 4" xfId="2839" xr:uid="{8622D656-31B2-4F09-95A8-AD7F78D8303D}"/>
    <cellStyle name="20% - Accent2 46 5" xfId="2840" xr:uid="{88484B83-062E-46B8-B756-A90D9A8426F1}"/>
    <cellStyle name="20% - Accent2 46 6" xfId="2841" xr:uid="{717B323C-D580-46F2-8833-BB86C3D94C88}"/>
    <cellStyle name="20% - Accent2 46 7" xfId="2842" xr:uid="{698668F0-11A4-46D0-89C3-E3F30BE6DAC9}"/>
    <cellStyle name="20% - Accent2 46 8" xfId="2843" xr:uid="{368759BD-8B64-4967-911E-F485A0AFF8B1}"/>
    <cellStyle name="20% - Accent2 47" xfId="2844" xr:uid="{5E617165-1D8D-44E1-8CE6-1896F169DC1E}"/>
    <cellStyle name="20% - Accent2 47 2" xfId="2845" xr:uid="{E282C823-57B6-4F3F-BCAB-46F52F89134B}"/>
    <cellStyle name="20% - Accent2 47 3" xfId="2846" xr:uid="{61738101-F21B-48AD-820F-2574B2136410}"/>
    <cellStyle name="20% - Accent2 47 4" xfId="2847" xr:uid="{1D154D9A-7ED1-4F25-B44A-B4533F505977}"/>
    <cellStyle name="20% - Accent2 47 5" xfId="2848" xr:uid="{C000A5E2-C32C-44F1-8460-F401D71AE2CA}"/>
    <cellStyle name="20% - Accent2 47 6" xfId="2849" xr:uid="{1E240894-B429-4E7E-B0FF-FBBD765FF651}"/>
    <cellStyle name="20% - Accent2 47 7" xfId="2850" xr:uid="{911E596B-AF75-4ADB-B4D6-11CBAFECD1DD}"/>
    <cellStyle name="20% - Accent2 47 8" xfId="2851" xr:uid="{ECD14055-7F0C-4FB0-93E7-1748FCE80E61}"/>
    <cellStyle name="20% - Accent2 48" xfId="2852" xr:uid="{6EE0497D-22A1-4967-93F0-D5517647525A}"/>
    <cellStyle name="20% - Accent2 48 2" xfId="2853" xr:uid="{E9AF2716-3D43-4856-8F50-A60D1ACEB038}"/>
    <cellStyle name="20% - Accent2 48 3" xfId="2854" xr:uid="{A576DC04-456A-4172-8847-9D209286D069}"/>
    <cellStyle name="20% - Accent2 48 4" xfId="2855" xr:uid="{36A4B035-1B55-4D87-A05C-8DA47CE09C06}"/>
    <cellStyle name="20% - Accent2 48 5" xfId="2856" xr:uid="{81634CB1-5AE3-454A-8E40-2E64EEC70310}"/>
    <cellStyle name="20% - Accent2 48 6" xfId="2857" xr:uid="{EACC5552-E04B-4156-83BC-4176C5D4D99A}"/>
    <cellStyle name="20% - Accent2 48 7" xfId="2858" xr:uid="{66FA7137-8F20-409A-9885-6CBA5C3BF881}"/>
    <cellStyle name="20% - Accent2 48 8" xfId="2859" xr:uid="{650ADBE2-3C17-49EC-B6CF-5425E8E0E7A0}"/>
    <cellStyle name="20% - Accent2 49" xfId="2860" xr:uid="{B730D933-4808-4DA1-9481-38DE87471F3D}"/>
    <cellStyle name="20% - Accent2 49 2" xfId="2861" xr:uid="{DBAC0C5E-C793-4F51-88B9-492101442F07}"/>
    <cellStyle name="20% - Accent2 49 3" xfId="2862" xr:uid="{292FD5FC-7064-42A7-AE19-99A1A0F610D0}"/>
    <cellStyle name="20% - Accent2 49 4" xfId="2863" xr:uid="{ADB31F29-C4A2-4984-93D6-0A5FD6E6922E}"/>
    <cellStyle name="20% - Accent2 49 5" xfId="2864" xr:uid="{15BD5F22-CA4A-474E-89D1-2C3885D90EFB}"/>
    <cellStyle name="20% - Accent2 49 6" xfId="2865" xr:uid="{01E06FC5-B84F-4D87-97BB-8062AC2B9D37}"/>
    <cellStyle name="20% - Accent2 49 7" xfId="2866" xr:uid="{45FF79FE-6750-4250-8EAF-C892194C117F}"/>
    <cellStyle name="20% - Accent2 49 8" xfId="2867" xr:uid="{63DAFA54-6B12-4A49-B507-AEF1567E98DA}"/>
    <cellStyle name="20% - Accent2 5" xfId="2868" xr:uid="{26589BE3-F3EE-4BD1-B1D4-55B53996E468}"/>
    <cellStyle name="20% - Accent2 5 2" xfId="2869" xr:uid="{16713111-8102-4854-8007-792EF7F6CFBE}"/>
    <cellStyle name="20% - Accent2 5 3" xfId="2870" xr:uid="{61E550CF-F59F-44FA-9491-394A14AA8AF0}"/>
    <cellStyle name="20% - Accent2 5 4" xfId="2871" xr:uid="{67A05EB7-6167-42D7-8379-C83F70A2E655}"/>
    <cellStyle name="20% - Accent2 5 5" xfId="2872" xr:uid="{139CFDD0-BAF4-472B-892B-54D6943F925C}"/>
    <cellStyle name="20% - Accent2 5 6" xfId="2873" xr:uid="{9D0E7065-F616-4882-B392-96187CBE14E2}"/>
    <cellStyle name="20% - Accent2 5 7" xfId="2874" xr:uid="{5BD7EB1C-D327-4987-A73F-14CEAEDB5565}"/>
    <cellStyle name="20% - Accent2 5 8" xfId="2875" xr:uid="{548A8683-956C-443D-ADB3-A8B436615420}"/>
    <cellStyle name="20% - Accent2 50" xfId="2876" xr:uid="{D1C93A69-F037-4A46-AB59-B05B38A2F632}"/>
    <cellStyle name="20% - Accent2 50 2" xfId="2877" xr:uid="{4FF70FE6-8E6C-4342-A4A9-BD83C9B4F13D}"/>
    <cellStyle name="20% - Accent2 50 3" xfId="2878" xr:uid="{0BA91B31-4B55-45A3-A0B7-713E3771DEB6}"/>
    <cellStyle name="20% - Accent2 50 4" xfId="2879" xr:uid="{A5B58006-AF03-4475-9EFD-0F44C4FA2349}"/>
    <cellStyle name="20% - Accent2 50 5" xfId="2880" xr:uid="{B8362DED-DC26-4DC8-812D-D1DDF814C896}"/>
    <cellStyle name="20% - Accent2 50 6" xfId="2881" xr:uid="{C8F7858D-4BEF-4710-8DE4-D0117EE09226}"/>
    <cellStyle name="20% - Accent2 50 7" xfId="2882" xr:uid="{4FDD61BB-9E49-47C8-916D-590EA929E206}"/>
    <cellStyle name="20% - Accent2 50 8" xfId="2883" xr:uid="{ADABD477-0B09-4663-974C-0C69C256721C}"/>
    <cellStyle name="20% - Accent2 51" xfId="2884" xr:uid="{4DB30656-BED4-4FE8-A653-D032651855C5}"/>
    <cellStyle name="20% - Accent2 51 2" xfId="2885" xr:uid="{17165C27-8523-4186-B868-22C763F42E77}"/>
    <cellStyle name="20% - Accent2 51 3" xfId="2886" xr:uid="{B32CE47B-437B-483A-8921-E9A850F29E31}"/>
    <cellStyle name="20% - Accent2 51 4" xfId="2887" xr:uid="{450337B5-FF2E-4B1F-A065-79D2F7BB8031}"/>
    <cellStyle name="20% - Accent2 51 5" xfId="2888" xr:uid="{EB29B443-6EF2-49A5-A00F-4EF490B05F52}"/>
    <cellStyle name="20% - Accent2 51 6" xfId="2889" xr:uid="{72425832-D0AD-454E-AFC2-E7CEE0DEAC70}"/>
    <cellStyle name="20% - Accent2 51 7" xfId="2890" xr:uid="{9A7E229C-7C7C-419A-A1B6-974B5EEEDC0A}"/>
    <cellStyle name="20% - Accent2 51 8" xfId="2891" xr:uid="{D35C1289-B3AD-4210-B461-C0753D10E5A8}"/>
    <cellStyle name="20% - Accent2 52" xfId="2892" xr:uid="{0EB4A141-3D9E-4942-AE9C-FBB99A753AAB}"/>
    <cellStyle name="20% - Accent2 52 2" xfId="2893" xr:uid="{258FFEE2-3C23-4E5F-8CD2-7C16D6039DEA}"/>
    <cellStyle name="20% - Accent2 52 3" xfId="2894" xr:uid="{3CA51C9A-D54E-40C5-9B1F-C2BF0CCCB55E}"/>
    <cellStyle name="20% - Accent2 52 4" xfId="2895" xr:uid="{675B44D8-19EB-47C1-80F8-A50F9EE7CB24}"/>
    <cellStyle name="20% - Accent2 52 5" xfId="2896" xr:uid="{BF54CD17-6296-4822-AD50-0D880D3FB997}"/>
    <cellStyle name="20% - Accent2 52 6" xfId="2897" xr:uid="{00A6C2BE-90FE-4174-AEA1-4687AA8B2533}"/>
    <cellStyle name="20% - Accent2 52 7" xfId="2898" xr:uid="{21B8D7D3-513E-423E-80BC-18BA7BC5FCFF}"/>
    <cellStyle name="20% - Accent2 52 8" xfId="2899" xr:uid="{34EE4A27-DE0B-4D84-A3E3-C5422D9FAA6C}"/>
    <cellStyle name="20% - Accent2 53" xfId="2900" xr:uid="{E7DF5FEC-AADA-4410-93A8-A79FEC5BBF1B}"/>
    <cellStyle name="20% - Accent2 53 2" xfId="2901" xr:uid="{F1BA7615-8497-4092-98C7-1020860B2D97}"/>
    <cellStyle name="20% - Accent2 53 3" xfId="2902" xr:uid="{9EABB9B9-3FCD-4A2A-B85A-D2B451172E98}"/>
    <cellStyle name="20% - Accent2 53 4" xfId="2903" xr:uid="{DBE38DA0-0D97-4455-BE8A-DE1E9C82A654}"/>
    <cellStyle name="20% - Accent2 53 5" xfId="2904" xr:uid="{99927AF9-D3D2-464F-AC13-5616676B60C7}"/>
    <cellStyle name="20% - Accent2 53 6" xfId="2905" xr:uid="{FF6FCE57-5761-4363-BFF1-01EDEE2F3ADB}"/>
    <cellStyle name="20% - Accent2 53 7" xfId="2906" xr:uid="{2AACCBFB-D27A-4FC7-ADDC-B4B36B9F914D}"/>
    <cellStyle name="20% - Accent2 53 8" xfId="2907" xr:uid="{9EDB71A4-B43D-47E8-857E-91EA4DA35B50}"/>
    <cellStyle name="20% - Accent2 54" xfId="2908" xr:uid="{D859E404-BF12-46DB-82FD-228CA9AE3A3A}"/>
    <cellStyle name="20% - Accent2 54 2" xfId="2909" xr:uid="{1DFA848B-19F2-447A-90FB-505788FE10FF}"/>
    <cellStyle name="20% - Accent2 54 3" xfId="2910" xr:uid="{D91254F2-513D-49E7-B12C-1F440C8D39AF}"/>
    <cellStyle name="20% - Accent2 54 4" xfId="2911" xr:uid="{0B90C19B-C235-4807-A529-CC387FC24A3F}"/>
    <cellStyle name="20% - Accent2 54 5" xfId="2912" xr:uid="{E36B2BAA-0737-4DE2-A349-A0FF83394CE0}"/>
    <cellStyle name="20% - Accent2 54 6" xfId="2913" xr:uid="{FDBFEF78-4293-4832-9CFD-F7997E0E395D}"/>
    <cellStyle name="20% - Accent2 54 7" xfId="2914" xr:uid="{2C59E8B7-EEFB-463A-A8E3-F1EAC8184356}"/>
    <cellStyle name="20% - Accent2 54 8" xfId="2915" xr:uid="{919186FD-8703-42C9-B711-EE3F3E900C34}"/>
    <cellStyle name="20% - Accent2 55" xfId="2916" xr:uid="{2038A47C-3288-4F5C-9317-F998682868EC}"/>
    <cellStyle name="20% - Accent2 55 2" xfId="2917" xr:uid="{3B5ABBF5-6DA0-4738-AE60-ED89FE95DE9E}"/>
    <cellStyle name="20% - Accent2 55 3" xfId="2918" xr:uid="{74292E9B-69C6-47ED-BF5E-6923C80EBDD9}"/>
    <cellStyle name="20% - Accent2 55 4" xfId="2919" xr:uid="{BE326987-A4C3-40B8-AD96-E28F6A6F4228}"/>
    <cellStyle name="20% - Accent2 55 5" xfId="2920" xr:uid="{A16E782A-ED54-44F7-B527-DDE1E2DA38B3}"/>
    <cellStyle name="20% - Accent2 55 6" xfId="2921" xr:uid="{DDC4391D-F50A-486F-8EFE-015CA551B9A0}"/>
    <cellStyle name="20% - Accent2 55 7" xfId="2922" xr:uid="{C02FF311-150D-437F-9761-246333FCA361}"/>
    <cellStyle name="20% - Accent2 55 8" xfId="2923" xr:uid="{7358D18D-F8F6-439C-B9E6-FF5B436753F5}"/>
    <cellStyle name="20% - Accent2 56" xfId="2924" xr:uid="{09FDA34C-ACF7-458B-8290-5F61CBC3691C}"/>
    <cellStyle name="20% - Accent2 56 2" xfId="2925" xr:uid="{6D69B1FA-6CF9-4605-A8F1-C5DB8BD68332}"/>
    <cellStyle name="20% - Accent2 56 3" xfId="2926" xr:uid="{E1723E41-86E5-448F-B9F6-1BFEBC0636FE}"/>
    <cellStyle name="20% - Accent2 56 4" xfId="2927" xr:uid="{2E7B1E6E-0816-4280-ACFF-1BC2F34A7842}"/>
    <cellStyle name="20% - Accent2 56 5" xfId="2928" xr:uid="{5E9D3194-A132-4E98-B9B5-AF154EC228ED}"/>
    <cellStyle name="20% - Accent2 56 6" xfId="2929" xr:uid="{CCD3388E-F685-4E76-A20B-4FA0FDAD96FC}"/>
    <cellStyle name="20% - Accent2 56 7" xfId="2930" xr:uid="{48B71D7B-DBB5-4CBC-8C88-C9F119ED1814}"/>
    <cellStyle name="20% - Accent2 56 8" xfId="2931" xr:uid="{791B1A86-F6A0-4FA2-B692-32FFB6746628}"/>
    <cellStyle name="20% - Accent2 57" xfId="2932" xr:uid="{5C19D2CE-5831-461C-8992-6D647AA16B1E}"/>
    <cellStyle name="20% - Accent2 57 2" xfId="2933" xr:uid="{DFC7A409-3CCB-4F16-9B6D-F417B7FE3DA9}"/>
    <cellStyle name="20% - Accent2 57 3" xfId="2934" xr:uid="{0C0613CB-ADF0-4F64-8A2A-E64837F505ED}"/>
    <cellStyle name="20% - Accent2 57 4" xfId="2935" xr:uid="{09D10A93-70D9-4C4B-B1BB-501C7E56C96D}"/>
    <cellStyle name="20% - Accent2 57 5" xfId="2936" xr:uid="{B8BAD348-4563-4B8F-AEFA-E3D64A2EC297}"/>
    <cellStyle name="20% - Accent2 57 6" xfId="2937" xr:uid="{FBFD0453-280E-43D4-B873-9FCDAD5789E1}"/>
    <cellStyle name="20% - Accent2 57 7" xfId="2938" xr:uid="{15B1424D-855F-456C-AC45-2DA6FEB77428}"/>
    <cellStyle name="20% - Accent2 57 8" xfId="2939" xr:uid="{0CB20387-127E-4785-A49E-5AAD2D04F8A0}"/>
    <cellStyle name="20% - Accent2 58" xfId="2940" xr:uid="{3E579618-9896-4E9F-B9DE-5EB655907587}"/>
    <cellStyle name="20% - Accent2 58 2" xfId="2941" xr:uid="{18699159-F8D5-46A6-8AE2-B2D3FA83417E}"/>
    <cellStyle name="20% - Accent2 58 3" xfId="2942" xr:uid="{8A5E8C09-8407-41EA-9E7B-C1E9A7485B78}"/>
    <cellStyle name="20% - Accent2 58 4" xfId="2943" xr:uid="{172E1EAD-0901-4A8F-BFF6-463A1F7DE623}"/>
    <cellStyle name="20% - Accent2 58 5" xfId="2944" xr:uid="{5E8CB24D-104A-4E42-99A1-3313E86134D5}"/>
    <cellStyle name="20% - Accent2 58 6" xfId="2945" xr:uid="{6DF6C419-64BB-4DD3-929F-FD48FDA8F9C7}"/>
    <cellStyle name="20% - Accent2 58 7" xfId="2946" xr:uid="{C3466792-568F-4F83-863E-60E2362FEEEB}"/>
    <cellStyle name="20% - Accent2 58 8" xfId="2947" xr:uid="{05D7DB19-AE2A-4C55-B6BD-8282B5CDA232}"/>
    <cellStyle name="20% - Accent2 59" xfId="2948" xr:uid="{D2854317-F41C-4398-8FEE-3705F08DA974}"/>
    <cellStyle name="20% - Accent2 59 2" xfId="2949" xr:uid="{A32AB2CD-1CE8-454F-969A-4A8DE29D2FDF}"/>
    <cellStyle name="20% - Accent2 59 3" xfId="2950" xr:uid="{58F330CA-8283-40B1-B11A-76C4945401A5}"/>
    <cellStyle name="20% - Accent2 59 4" xfId="2951" xr:uid="{978768A0-08B2-41E3-8742-B7710F0D6057}"/>
    <cellStyle name="20% - Accent2 59 5" xfId="2952" xr:uid="{5BB02E25-FC17-48F7-AD8F-65A6B54D66EE}"/>
    <cellStyle name="20% - Accent2 59 6" xfId="2953" xr:uid="{1FA426F5-2F95-4738-AC5B-AEA2FFC86205}"/>
    <cellStyle name="20% - Accent2 59 7" xfId="2954" xr:uid="{FD19AC87-FF69-43B4-B501-95B8B5B01D94}"/>
    <cellStyle name="20% - Accent2 59 8" xfId="2955" xr:uid="{715EFC8D-FB3D-412C-A607-753DEDFEA393}"/>
    <cellStyle name="20% - Accent2 6" xfId="2956" xr:uid="{7D13F022-F525-4698-AF34-6ECBB9241088}"/>
    <cellStyle name="20% - Accent2 6 2" xfId="2957" xr:uid="{C55E4157-3768-4971-BF61-DAF9E14F3B33}"/>
    <cellStyle name="20% - Accent2 6 3" xfId="2958" xr:uid="{C5BF6898-CE75-4D4D-8D43-EDD837AD6F09}"/>
    <cellStyle name="20% - Accent2 6 4" xfId="2959" xr:uid="{9B19E939-896D-4670-A0AD-265BF6D65B49}"/>
    <cellStyle name="20% - Accent2 6 5" xfId="2960" xr:uid="{2722A48E-3085-48D0-98AE-A2979F31D507}"/>
    <cellStyle name="20% - Accent2 6 6" xfId="2961" xr:uid="{624F3053-455B-4171-9C11-37C02CBAB530}"/>
    <cellStyle name="20% - Accent2 6 7" xfId="2962" xr:uid="{A04DBA32-F0A5-4EC7-84A6-714A29419830}"/>
    <cellStyle name="20% - Accent2 6 8" xfId="2963" xr:uid="{254E10EF-A946-4453-A1F5-B1F878A604A6}"/>
    <cellStyle name="20% - Accent2 60" xfId="2964" xr:uid="{6BB29261-E76C-4AD1-9AC3-0106B71A9DEE}"/>
    <cellStyle name="20% - Accent2 60 2" xfId="2965" xr:uid="{0AC550F9-7A5A-4A83-A3A6-0E86C1ED1804}"/>
    <cellStyle name="20% - Accent2 60 3" xfId="2966" xr:uid="{4C8A8866-47C8-44D0-9C5F-A0D981BE2679}"/>
    <cellStyle name="20% - Accent2 60 4" xfId="2967" xr:uid="{8C4F9566-519B-4D25-86AA-AE2493148366}"/>
    <cellStyle name="20% - Accent2 60 5" xfId="2968" xr:uid="{4E8A8CDE-725C-4D28-8280-61B671D19DDD}"/>
    <cellStyle name="20% - Accent2 60 6" xfId="2969" xr:uid="{1DD4AA21-7CD0-4354-A2AC-2EE6EA58EE90}"/>
    <cellStyle name="20% - Accent2 60 7" xfId="2970" xr:uid="{64B5500A-8BE9-44EA-A1B1-EB6929C2C4C9}"/>
    <cellStyle name="20% - Accent2 60 8" xfId="2971" xr:uid="{E9D71494-354F-4226-BAF1-4A276B2258DD}"/>
    <cellStyle name="20% - Accent2 61" xfId="2972" xr:uid="{BF3ED5D9-91A0-4B6D-B095-383B4D841F60}"/>
    <cellStyle name="20% - Accent2 61 2" xfId="2973" xr:uid="{28D08AC2-A441-402A-BE62-F7C91320D085}"/>
    <cellStyle name="20% - Accent2 61 3" xfId="2974" xr:uid="{E9A322DA-8ED1-4300-B9A9-9139608B4F7F}"/>
    <cellStyle name="20% - Accent2 61 4" xfId="2975" xr:uid="{92169F0D-EE35-4336-95C4-376928287379}"/>
    <cellStyle name="20% - Accent2 61 5" xfId="2976" xr:uid="{AE98385A-3DC5-4B4F-AA99-E2669745ABAA}"/>
    <cellStyle name="20% - Accent2 61 6" xfId="2977" xr:uid="{414AC7F2-28D1-4520-9AD6-3220BB83BE57}"/>
    <cellStyle name="20% - Accent2 61 7" xfId="2978" xr:uid="{32C5A702-1F1D-4ED3-A0D6-51E3E56509FA}"/>
    <cellStyle name="20% - Accent2 61 8" xfId="2979" xr:uid="{E24C1F7E-7ABB-4890-B391-FE4832B88E27}"/>
    <cellStyle name="20% - Accent2 62" xfId="2980" xr:uid="{5C794906-D2FB-4AF2-90F7-CB4282CECD9B}"/>
    <cellStyle name="20% - Accent2 62 2" xfId="2981" xr:uid="{075EF785-4BC1-4C01-A614-279B3A1FDFFB}"/>
    <cellStyle name="20% - Accent2 62 3" xfId="2982" xr:uid="{EEC9507A-E042-422E-9270-2DB811FDE48C}"/>
    <cellStyle name="20% - Accent2 62 4" xfId="2983" xr:uid="{8EFF3464-CEDB-4A43-8AA4-CCBEB530BDB3}"/>
    <cellStyle name="20% - Accent2 62 5" xfId="2984" xr:uid="{85EEF521-B254-4EBB-940C-5074DB80756A}"/>
    <cellStyle name="20% - Accent2 62 6" xfId="2985" xr:uid="{59595786-F2C6-4C42-BF19-0A0E87754C4D}"/>
    <cellStyle name="20% - Accent2 62 7" xfId="2986" xr:uid="{B9CDB25C-3CE2-4704-AE46-0822EB8E383B}"/>
    <cellStyle name="20% - Accent2 62 8" xfId="2987" xr:uid="{B7BCFE65-D2DF-4DFB-901A-B315005FE092}"/>
    <cellStyle name="20% - Accent2 63" xfId="2988" xr:uid="{67396078-2EFB-4FC6-987C-7B1A8BB2B8C3}"/>
    <cellStyle name="20% - Accent2 63 2" xfId="2989" xr:uid="{D92FDE97-2C06-4A5E-8B7E-B6665A011656}"/>
    <cellStyle name="20% - Accent2 63 3" xfId="2990" xr:uid="{2D886315-D45B-4F05-8C64-E8CF5D194FE3}"/>
    <cellStyle name="20% - Accent2 63 4" xfId="2991" xr:uid="{50C6CDB7-4377-4B36-8948-440C7D271077}"/>
    <cellStyle name="20% - Accent2 63 5" xfId="2992" xr:uid="{149FED6B-9FA0-478D-A6B6-15E70A911187}"/>
    <cellStyle name="20% - Accent2 63 6" xfId="2993" xr:uid="{EF29E98A-1F37-4399-98D2-F12E1F5D371E}"/>
    <cellStyle name="20% - Accent2 63 7" xfId="2994" xr:uid="{2D7C944B-FA70-4ECD-BC38-C3A218F17528}"/>
    <cellStyle name="20% - Accent2 63 8" xfId="2995" xr:uid="{885B2333-B494-4066-BFB4-FE7088050168}"/>
    <cellStyle name="20% - Accent2 64" xfId="2996" xr:uid="{84FB2159-52BC-4E4C-B79F-D99FDBEBC865}"/>
    <cellStyle name="20% - Accent2 64 2" xfId="2997" xr:uid="{D31C142A-C5A5-4386-8FC9-57EF7F3743ED}"/>
    <cellStyle name="20% - Accent2 64 3" xfId="2998" xr:uid="{E992084A-1816-4F77-9484-7BCACB5F0684}"/>
    <cellStyle name="20% - Accent2 64 4" xfId="2999" xr:uid="{B2468A19-5EEC-48A2-8B61-EDDA4DC7CF9A}"/>
    <cellStyle name="20% - Accent2 64 5" xfId="3000" xr:uid="{D23DA6FB-2635-493E-9D52-ADA6F35C3555}"/>
    <cellStyle name="20% - Accent2 64 6" xfId="3001" xr:uid="{466808E5-5202-4766-A741-DFDB811E08AB}"/>
    <cellStyle name="20% - Accent2 64 7" xfId="3002" xr:uid="{DD8098D3-36FF-4EEE-AB8E-5103A726A096}"/>
    <cellStyle name="20% - Accent2 64 8" xfId="3003" xr:uid="{439E25EF-B0D2-4FBA-940E-312031945723}"/>
    <cellStyle name="20% - Accent2 65" xfId="3004" xr:uid="{102B242E-57CF-4818-A0B2-DDEEEB2139BB}"/>
    <cellStyle name="20% - Accent2 65 2" xfId="3005" xr:uid="{8A21396C-E281-4260-A66E-80B4D0623AB0}"/>
    <cellStyle name="20% - Accent2 65 3" xfId="3006" xr:uid="{EEE36E85-2780-4AC9-B12E-E8FEA183AFFD}"/>
    <cellStyle name="20% - Accent2 65 4" xfId="3007" xr:uid="{9716150C-D309-48D0-93DE-4064A2189D40}"/>
    <cellStyle name="20% - Accent2 65 5" xfId="3008" xr:uid="{552617AB-CF5B-40D2-BAB6-6661D4F15DAA}"/>
    <cellStyle name="20% - Accent2 65 6" xfId="3009" xr:uid="{62596CD5-CF3F-412A-9AA0-4E7EF3C08A60}"/>
    <cellStyle name="20% - Accent2 65 7" xfId="3010" xr:uid="{DB9ABA0C-BD36-46B1-BCD0-7584170DADE3}"/>
    <cellStyle name="20% - Accent2 65 8" xfId="3011" xr:uid="{5C4F58FA-6799-4507-80C2-901255C691B0}"/>
    <cellStyle name="20% - Accent2 66" xfId="3012" xr:uid="{EE98C150-EC53-4362-9ED0-62DBCC14280E}"/>
    <cellStyle name="20% - Accent2 66 2" xfId="3013" xr:uid="{C233992D-1EC6-4798-94AE-77FCC0A034E5}"/>
    <cellStyle name="20% - Accent2 66 3" xfId="3014" xr:uid="{96CC3483-D400-4353-B641-A3B8714A111E}"/>
    <cellStyle name="20% - Accent2 66 4" xfId="3015" xr:uid="{28D88D4B-F5DB-4D22-ADDE-4CAABB381174}"/>
    <cellStyle name="20% - Accent2 66 5" xfId="3016" xr:uid="{007F99C6-F9C2-46D7-8619-2026C6E8D287}"/>
    <cellStyle name="20% - Accent2 66 6" xfId="3017" xr:uid="{854F3A56-0941-469B-8838-E727FA4DF25D}"/>
    <cellStyle name="20% - Accent2 66 7" xfId="3018" xr:uid="{8AEDFBC1-C773-42AD-87AC-8C053331BB7D}"/>
    <cellStyle name="20% - Accent2 66 8" xfId="3019" xr:uid="{7EB8FB3D-CE33-4F17-BAFA-C741A5C3F4CB}"/>
    <cellStyle name="20% - Accent2 67" xfId="3020" xr:uid="{A6CBED8D-ACDC-4391-8686-DF28F8003BEC}"/>
    <cellStyle name="20% - Accent2 67 2" xfId="3021" xr:uid="{0281703F-B11D-4D03-8985-43AB1023EBFA}"/>
    <cellStyle name="20% - Accent2 67 3" xfId="3022" xr:uid="{BAADC132-DB75-4DC4-B9D4-84AD4AC780D5}"/>
    <cellStyle name="20% - Accent2 67 4" xfId="3023" xr:uid="{7F3149E6-0858-490F-A632-B6BF5F7A3FA1}"/>
    <cellStyle name="20% - Accent2 67 5" xfId="3024" xr:uid="{FDF0EFFF-FB1F-47B8-B89C-E732CE0BB762}"/>
    <cellStyle name="20% - Accent2 67 6" xfId="3025" xr:uid="{BC5A40C8-516A-4B05-AE08-F03A520F06FA}"/>
    <cellStyle name="20% - Accent2 67 7" xfId="3026" xr:uid="{D815AEF0-6B35-4DF5-AEAD-8A862C93902D}"/>
    <cellStyle name="20% - Accent2 67 8" xfId="3027" xr:uid="{B18F40F5-9209-4706-ACC3-93F74D808B03}"/>
    <cellStyle name="20% - Accent2 68" xfId="3028" xr:uid="{A601D002-E05C-4FBE-B69C-53B66715C1B7}"/>
    <cellStyle name="20% - Accent2 68 2" xfId="3029" xr:uid="{918F1EA3-18AB-42A7-A257-A408EA910929}"/>
    <cellStyle name="20% - Accent2 68 3" xfId="3030" xr:uid="{719D6993-A315-48FD-B977-614E0ECAF824}"/>
    <cellStyle name="20% - Accent2 68 4" xfId="3031" xr:uid="{EA0C4CCE-8820-46AC-BBB1-1C52CA370002}"/>
    <cellStyle name="20% - Accent2 68 5" xfId="3032" xr:uid="{366C5EBC-AF25-4FB0-9A29-C1A76F0EDD99}"/>
    <cellStyle name="20% - Accent2 68 6" xfId="3033" xr:uid="{A72C6A55-7525-4DA7-96B1-2BBE7D0AD8D5}"/>
    <cellStyle name="20% - Accent2 68 7" xfId="3034" xr:uid="{C3904D97-38BD-44DE-A72C-42F18868D931}"/>
    <cellStyle name="20% - Accent2 68 8" xfId="3035" xr:uid="{30BB8283-C3E3-45F3-B25E-5C02F2DF8A4F}"/>
    <cellStyle name="20% - Accent2 69" xfId="3036" xr:uid="{8AE073D0-6C7C-49CE-A6C3-864BD56E6BB4}"/>
    <cellStyle name="20% - Accent2 69 2" xfId="3037" xr:uid="{124631EB-35EC-42DE-9785-2284A62C385B}"/>
    <cellStyle name="20% - Accent2 69 3" xfId="3038" xr:uid="{8D27E13C-1499-49DB-B0C2-4B3D2804C148}"/>
    <cellStyle name="20% - Accent2 69 4" xfId="3039" xr:uid="{2C47D615-4E4E-4725-93DA-3D457C1B0D3A}"/>
    <cellStyle name="20% - Accent2 69 5" xfId="3040" xr:uid="{77E708C0-7573-4C22-A00D-5E5AB6D9B3E4}"/>
    <cellStyle name="20% - Accent2 69 6" xfId="3041" xr:uid="{9CD8BF0E-42C8-4954-84E9-FF15E6CF396A}"/>
    <cellStyle name="20% - Accent2 69 7" xfId="3042" xr:uid="{C5268705-E4D2-41E6-948C-2FE9B8639B76}"/>
    <cellStyle name="20% - Accent2 69 8" xfId="3043" xr:uid="{439CEF5F-4C65-4943-BE42-F0A1E5067E04}"/>
    <cellStyle name="20% - Accent2 7" xfId="3044" xr:uid="{00D3FEF9-F2EB-46B3-B3AA-E42829C48E2F}"/>
    <cellStyle name="20% - Accent2 7 2" xfId="3045" xr:uid="{85269FB4-EB06-45EE-8446-8B676B7C8A2C}"/>
    <cellStyle name="20% - Accent2 7 3" xfId="3046" xr:uid="{AD74866C-8809-4CE6-B57D-4E766EE3B055}"/>
    <cellStyle name="20% - Accent2 7 4" xfId="3047" xr:uid="{83C3DFE3-F2B2-47D2-983D-DFFFA9899E8D}"/>
    <cellStyle name="20% - Accent2 7 5" xfId="3048" xr:uid="{3093C3FF-E58F-4A70-82D3-EAB1CF6B813C}"/>
    <cellStyle name="20% - Accent2 7 6" xfId="3049" xr:uid="{D581F342-D66C-4C6E-995E-B33240937327}"/>
    <cellStyle name="20% - Accent2 7 7" xfId="3050" xr:uid="{7E7EDB63-FC6B-406F-9977-E91DC51B1846}"/>
    <cellStyle name="20% - Accent2 7 8" xfId="3051" xr:uid="{1844154E-3498-457F-97BE-47CB85E47058}"/>
    <cellStyle name="20% - Accent2 70" xfId="3052" xr:uid="{7BF787DF-747B-42F8-8F10-60156B750195}"/>
    <cellStyle name="20% - Accent2 70 2" xfId="3053" xr:uid="{8282D688-33F5-4D97-9413-EF0332BC2A29}"/>
    <cellStyle name="20% - Accent2 70 3" xfId="3054" xr:uid="{505DF8B1-59D7-4D07-A38B-CCEBCDD11F74}"/>
    <cellStyle name="20% - Accent2 70 4" xfId="3055" xr:uid="{DB367154-7A23-4761-A378-42C90FBA6AAD}"/>
    <cellStyle name="20% - Accent2 70 5" xfId="3056" xr:uid="{CA020BAE-58A7-4F48-A9FB-8845B37845C5}"/>
    <cellStyle name="20% - Accent2 70 6" xfId="3057" xr:uid="{9E737514-B094-49AA-AAA5-6A7245C6163D}"/>
    <cellStyle name="20% - Accent2 70 7" xfId="3058" xr:uid="{FE1CE806-36C9-4A8C-A028-A0EDD66991E2}"/>
    <cellStyle name="20% - Accent2 70 8" xfId="3059" xr:uid="{4F6EC97C-C5FE-4010-A451-529A3B9B886B}"/>
    <cellStyle name="20% - Accent2 71" xfId="3060" xr:uid="{119C27C6-1C1B-48A4-922A-B98CC07E6E26}"/>
    <cellStyle name="20% - Accent2 71 2" xfId="3061" xr:uid="{DCA05530-8AD0-422E-A8B6-B515CA86C78B}"/>
    <cellStyle name="20% - Accent2 71 3" xfId="3062" xr:uid="{8836E65B-12AD-47B6-8D41-5FD8AC8150E9}"/>
    <cellStyle name="20% - Accent2 71 4" xfId="3063" xr:uid="{7CFF4043-6495-46F5-8B6F-EF704BDCE503}"/>
    <cellStyle name="20% - Accent2 71 5" xfId="3064" xr:uid="{B1C9672D-17C6-4BE3-86F6-1B7CC31972DB}"/>
    <cellStyle name="20% - Accent2 71 6" xfId="3065" xr:uid="{6F24E79F-CA50-43C8-B3D3-F503D815A8C2}"/>
    <cellStyle name="20% - Accent2 71 7" xfId="3066" xr:uid="{90E25AD2-7A29-4173-B874-6D320B9E98EA}"/>
    <cellStyle name="20% - Accent2 71 8" xfId="3067" xr:uid="{88E0A6F9-97E5-4E6B-8E74-77ECC34CDB65}"/>
    <cellStyle name="20% - Accent2 72" xfId="3068" xr:uid="{3601E0FF-8073-4FD9-BF10-815E03F1C67D}"/>
    <cellStyle name="20% - Accent2 72 2" xfId="3069" xr:uid="{E1140AAF-AD73-4EFC-922C-28E4B95E8383}"/>
    <cellStyle name="20% - Accent2 72 3" xfId="3070" xr:uid="{27CB8D71-FDC5-4579-AB72-5412D621242E}"/>
    <cellStyle name="20% - Accent2 72 4" xfId="3071" xr:uid="{64396906-D50C-40EE-B70F-258ACE728E65}"/>
    <cellStyle name="20% - Accent2 72 5" xfId="3072" xr:uid="{77474B0E-92BD-408E-A189-6BDD3FF1FA8C}"/>
    <cellStyle name="20% - Accent2 72 6" xfId="3073" xr:uid="{0C141B66-3F2B-4D30-B99F-2A6F3F0592DB}"/>
    <cellStyle name="20% - Accent2 72 7" xfId="3074" xr:uid="{1D96C922-BF41-40A9-889E-1B07918F298D}"/>
    <cellStyle name="20% - Accent2 72 8" xfId="3075" xr:uid="{A2413730-AD1F-4797-91C3-62381069D046}"/>
    <cellStyle name="20% - Accent2 73" xfId="3076" xr:uid="{7CC2039C-5AE8-4B0D-A687-2BCDAF74C083}"/>
    <cellStyle name="20% - Accent2 73 2" xfId="3077" xr:uid="{82A3EDC7-47C7-4832-8EC2-FA4EB0CBE54C}"/>
    <cellStyle name="20% - Accent2 73 3" xfId="3078" xr:uid="{2B732D06-111F-4C73-A9E1-19171060833E}"/>
    <cellStyle name="20% - Accent2 73 4" xfId="3079" xr:uid="{874F532A-31B1-4FEA-9A78-8FDF593631DA}"/>
    <cellStyle name="20% - Accent2 73 5" xfId="3080" xr:uid="{DADC9666-E641-47A1-B1EF-D5E3675666C6}"/>
    <cellStyle name="20% - Accent2 73 6" xfId="3081" xr:uid="{4E8557D7-B0BA-4057-B312-A8337F836D01}"/>
    <cellStyle name="20% - Accent2 73 7" xfId="3082" xr:uid="{BF06FF1A-EFBE-4D6C-B719-E80BC8F0622A}"/>
    <cellStyle name="20% - Accent2 73 8" xfId="3083" xr:uid="{74D4AA80-0492-45B3-8A82-2BBD1CEFAE12}"/>
    <cellStyle name="20% - Accent2 74" xfId="3084" xr:uid="{8147AEF2-28E3-464B-B82A-F292EE501C63}"/>
    <cellStyle name="20% - Accent2 74 2" xfId="3085" xr:uid="{5A0F7943-C08D-4598-ADF1-83D9CA35A41B}"/>
    <cellStyle name="20% - Accent2 74 3" xfId="3086" xr:uid="{9311215A-3F1E-4E68-A385-0DADF71A8A14}"/>
    <cellStyle name="20% - Accent2 74 4" xfId="3087" xr:uid="{8BC57D6F-4A7D-4B14-9E2F-1CEF7E9B15D2}"/>
    <cellStyle name="20% - Accent2 74 5" xfId="3088" xr:uid="{255D59B4-9332-4290-8CBF-C4CF974D0806}"/>
    <cellStyle name="20% - Accent2 74 6" xfId="3089" xr:uid="{0AA56FAF-4209-4A79-A38D-0F963BC8E11C}"/>
    <cellStyle name="20% - Accent2 74 7" xfId="3090" xr:uid="{A0F2EB0C-272F-48BB-A472-04A696DA84BB}"/>
    <cellStyle name="20% - Accent2 74 8" xfId="3091" xr:uid="{80861EB0-CDFB-4699-9920-69FB25219DE2}"/>
    <cellStyle name="20% - Accent2 75" xfId="3092" xr:uid="{ADC370CA-5CBD-4828-A3EC-FFBE910B24F5}"/>
    <cellStyle name="20% - Accent2 75 2" xfId="3093" xr:uid="{DF5F3CEF-FD7B-4E5E-8872-8DEC547D06E4}"/>
    <cellStyle name="20% - Accent2 75 3" xfId="3094" xr:uid="{3CA53A96-3483-4950-ABF5-6D33D9E602F1}"/>
    <cellStyle name="20% - Accent2 75 4" xfId="3095" xr:uid="{9077B723-5D9B-402E-AB6B-12313030F5ED}"/>
    <cellStyle name="20% - Accent2 76" xfId="3096" xr:uid="{A787FB22-87E7-4B35-A28A-376219D9FB26}"/>
    <cellStyle name="20% - Accent2 77" xfId="3097" xr:uid="{E233538B-BCCE-4D93-9BD9-6A4C949021C0}"/>
    <cellStyle name="20% - Accent2 78" xfId="3098" xr:uid="{8DBC8545-DDC3-4F74-AABF-D73B28416FCF}"/>
    <cellStyle name="20% - Accent2 79" xfId="3099" xr:uid="{BA2345EF-4B62-4122-B427-FF3F7E7915E5}"/>
    <cellStyle name="20% - Accent2 8" xfId="3100" xr:uid="{4121C5F0-93FF-4F16-B059-D9ECD121AB37}"/>
    <cellStyle name="20% - Accent2 8 2" xfId="3101" xr:uid="{C20915CB-C3B1-46D4-BB90-0398E19CBE80}"/>
    <cellStyle name="20% - Accent2 8 3" xfId="3102" xr:uid="{378CE10C-1863-4166-B6F6-F456766E78EB}"/>
    <cellStyle name="20% - Accent2 8 4" xfId="3103" xr:uid="{D507ED1F-4B44-48E8-89D4-B24E904D72EC}"/>
    <cellStyle name="20% - Accent2 8 5" xfId="3104" xr:uid="{B7481E10-0B55-4869-8B38-7E3E52E6902D}"/>
    <cellStyle name="20% - Accent2 8 6" xfId="3105" xr:uid="{ADBE67C9-91C5-4CE0-AACE-3385F196F6E6}"/>
    <cellStyle name="20% - Accent2 8 7" xfId="3106" xr:uid="{1AF5AFA2-7C2A-41A1-AE0C-80EB5C3F65FD}"/>
    <cellStyle name="20% - Accent2 8 8" xfId="3107" xr:uid="{D6284DA5-5E59-4052-8743-06E5EF09F8D2}"/>
    <cellStyle name="20% - Accent2 80" xfId="3108" xr:uid="{6FDC7893-91B2-4DE9-BCB9-754685388384}"/>
    <cellStyle name="20% - Accent2 80 2" xfId="3109" xr:uid="{C9A1F853-8458-4BD1-983E-C2D2262AC389}"/>
    <cellStyle name="20% - Accent2 81" xfId="3110" xr:uid="{A119E0A7-E7D9-4A68-B2F5-860D8027AB65}"/>
    <cellStyle name="20% - Accent2 82" xfId="3111" xr:uid="{373F686F-76C5-4018-A0A8-97142337E06F}"/>
    <cellStyle name="20% - Accent2 9" xfId="3112" xr:uid="{01BF9A2A-CCFC-460B-8F46-FD0869B2157E}"/>
    <cellStyle name="20% - Accent2 9 2" xfId="3113" xr:uid="{BE7C02EF-BF9F-4866-BCB4-2D523D674B7A}"/>
    <cellStyle name="20% - Accent2 9 3" xfId="3114" xr:uid="{EF0E78DA-D38C-49F8-A826-7C85EF7164DC}"/>
    <cellStyle name="20% - Accent2 9 4" xfId="3115" xr:uid="{08528748-20CD-435C-A9D1-F93AEC78D9D9}"/>
    <cellStyle name="20% - Accent2 9 5" xfId="3116" xr:uid="{9A12D8DA-7068-4DAA-B826-3258D1651682}"/>
    <cellStyle name="20% - Accent2 9 6" xfId="3117" xr:uid="{40775336-BDDE-4399-A853-49521D5B22E1}"/>
    <cellStyle name="20% - Accent2 9 7" xfId="3118" xr:uid="{7B967936-79F8-4DB5-86BB-E66B083BCE20}"/>
    <cellStyle name="20% - Accent2 9 8" xfId="3119" xr:uid="{384CB87A-D1CE-447D-8A26-342407B22BDB}"/>
    <cellStyle name="20% - Accent3 10" xfId="3120" xr:uid="{AA9FB894-B0A5-415B-A52D-F5B3A31CA463}"/>
    <cellStyle name="20% - Accent3 10 2" xfId="3121" xr:uid="{C84386FC-7BD1-4572-9F20-9435096ACA33}"/>
    <cellStyle name="20% - Accent3 10 3" xfId="3122" xr:uid="{1307C194-823A-4225-A586-13D891F886A1}"/>
    <cellStyle name="20% - Accent3 10 4" xfId="3123" xr:uid="{32850DAB-50E6-4A8F-9EB0-F0E979080AFF}"/>
    <cellStyle name="20% - Accent3 10 5" xfId="3124" xr:uid="{89F9FD9E-02BD-4A29-85D8-03F6B9AD7444}"/>
    <cellStyle name="20% - Accent3 10 6" xfId="3125" xr:uid="{38431B22-1E48-422D-9F29-8B018353A537}"/>
    <cellStyle name="20% - Accent3 10 7" xfId="3126" xr:uid="{FABB26BB-1DBB-4368-8EFC-BD78612747E0}"/>
    <cellStyle name="20% - Accent3 10 8" xfId="3127" xr:uid="{08F3FB4E-C53A-4E5F-90AC-4F3A7483A7C6}"/>
    <cellStyle name="20% - Accent3 11" xfId="3128" xr:uid="{51C201D9-AEAF-49C1-9D3D-5F4038680578}"/>
    <cellStyle name="20% - Accent3 11 2" xfId="3129" xr:uid="{9BAB6E67-F87A-4A63-9C5A-8F181ABA9D6C}"/>
    <cellStyle name="20% - Accent3 11 3" xfId="3130" xr:uid="{309953F8-9372-4702-86DE-AF1C9C068A49}"/>
    <cellStyle name="20% - Accent3 11 4" xfId="3131" xr:uid="{189319F7-CF6D-4909-A89C-E64FA24E4E45}"/>
    <cellStyle name="20% - Accent3 11 5" xfId="3132" xr:uid="{179FB995-F9A9-44D3-A9AA-BF97DB3BBC6E}"/>
    <cellStyle name="20% - Accent3 11 6" xfId="3133" xr:uid="{DD345365-C6B9-4A85-B0AF-9D2F2CF8468E}"/>
    <cellStyle name="20% - Accent3 11 7" xfId="3134" xr:uid="{A7221F68-72A6-4552-9534-84C13335B6DD}"/>
    <cellStyle name="20% - Accent3 11 8" xfId="3135" xr:uid="{573B4A21-2EA6-491D-BC01-5CE545A80E47}"/>
    <cellStyle name="20% - Accent3 12" xfId="3136" xr:uid="{8F70894B-DCA2-472B-93E6-E44F0D33C0B2}"/>
    <cellStyle name="20% - Accent3 12 2" xfId="3137" xr:uid="{8309D6DF-EBE3-4B9D-BE57-91CC5855B546}"/>
    <cellStyle name="20% - Accent3 12 3" xfId="3138" xr:uid="{71E3B0A5-EE20-451B-B8F6-D5B62EB26238}"/>
    <cellStyle name="20% - Accent3 12 4" xfId="3139" xr:uid="{E4363D71-CE31-4F56-B66D-4D1DA9AB29B4}"/>
    <cellStyle name="20% - Accent3 12 5" xfId="3140" xr:uid="{30662F09-D3E3-4568-A4A2-BCF195F48ABC}"/>
    <cellStyle name="20% - Accent3 12 6" xfId="3141" xr:uid="{FB6A7192-05AF-4037-AC37-C714F1426DE6}"/>
    <cellStyle name="20% - Accent3 12 7" xfId="3142" xr:uid="{4330A9E6-010B-4135-912E-C667F98EADE8}"/>
    <cellStyle name="20% - Accent3 12 8" xfId="3143" xr:uid="{DFCA78CE-988F-4C44-9807-ACC5DC8FEF0A}"/>
    <cellStyle name="20% - Accent3 13" xfId="3144" xr:uid="{980E7533-9E5E-45BC-AE56-1E381788E325}"/>
    <cellStyle name="20% - Accent3 13 2" xfId="3145" xr:uid="{4ED75217-0EBA-40DF-A4ED-C16DBB64F6DD}"/>
    <cellStyle name="20% - Accent3 13 3" xfId="3146" xr:uid="{69F0C5BF-FF26-41AC-8C4E-B8CFD5F30C73}"/>
    <cellStyle name="20% - Accent3 13 4" xfId="3147" xr:uid="{34AF8F5E-6D20-466A-8C3C-C1A839411C06}"/>
    <cellStyle name="20% - Accent3 13 5" xfId="3148" xr:uid="{4B370D94-66AF-4359-8E0E-4565B4945202}"/>
    <cellStyle name="20% - Accent3 13 6" xfId="3149" xr:uid="{40F339EA-3D9C-43DC-BED1-FEAE7631C0C7}"/>
    <cellStyle name="20% - Accent3 13 7" xfId="3150" xr:uid="{B8B11A83-07EC-43B1-94F7-5A4D35C2A20B}"/>
    <cellStyle name="20% - Accent3 13 8" xfId="3151" xr:uid="{B7FDE027-CDC8-472D-9701-8FA6360E6693}"/>
    <cellStyle name="20% - Accent3 14" xfId="3152" xr:uid="{67933563-3F72-4824-9890-FF09BC61B72E}"/>
    <cellStyle name="20% - Accent3 14 2" xfId="3153" xr:uid="{ED36DEF9-090E-48A2-B885-69847EBEE508}"/>
    <cellStyle name="20% - Accent3 14 3" xfId="3154" xr:uid="{BF50D27C-814D-4AF6-9CA0-17EC5E12C0FE}"/>
    <cellStyle name="20% - Accent3 14 4" xfId="3155" xr:uid="{B14A9799-6643-4075-BE59-F972A6A9B405}"/>
    <cellStyle name="20% - Accent3 14 5" xfId="3156" xr:uid="{F7FD1223-CB32-45B8-8BC0-B8CCDB245632}"/>
    <cellStyle name="20% - Accent3 14 6" xfId="3157" xr:uid="{267D1AED-760D-43C7-930D-1D0997DD7222}"/>
    <cellStyle name="20% - Accent3 14 7" xfId="3158" xr:uid="{4474A141-2EF8-432E-8C4F-EE33E1B8163B}"/>
    <cellStyle name="20% - Accent3 14 8" xfId="3159" xr:uid="{3D05201E-F758-4F7D-B902-94A6A4E4723D}"/>
    <cellStyle name="20% - Accent3 15" xfId="3160" xr:uid="{E63EBA43-0690-472E-B17B-F9C820AC8CF0}"/>
    <cellStyle name="20% - Accent3 15 2" xfId="3161" xr:uid="{C9283FA4-DFAD-42D2-A5E7-79E92B4700DC}"/>
    <cellStyle name="20% - Accent3 15 3" xfId="3162" xr:uid="{901C8948-D5BD-47DA-BFE3-22D695367DEB}"/>
    <cellStyle name="20% - Accent3 15 4" xfId="3163" xr:uid="{D876FAD2-6B91-446F-B378-1BFA855FE5EF}"/>
    <cellStyle name="20% - Accent3 15 5" xfId="3164" xr:uid="{B4F8A67E-C3A9-4187-9665-8F4BAACE6458}"/>
    <cellStyle name="20% - Accent3 15 6" xfId="3165" xr:uid="{47569B62-643A-4100-A82E-B1C6BD574148}"/>
    <cellStyle name="20% - Accent3 15 7" xfId="3166" xr:uid="{652B4968-CF0E-4939-AEAE-45363F9F7D46}"/>
    <cellStyle name="20% - Accent3 15 8" xfId="3167" xr:uid="{F81480DC-A967-42B7-9271-0C2652B1F409}"/>
    <cellStyle name="20% - Accent3 16" xfId="3168" xr:uid="{198B186A-8D12-4115-AE28-CAEF7A89C83D}"/>
    <cellStyle name="20% - Accent3 16 2" xfId="3169" xr:uid="{81DEFBB6-6FDE-4C0D-B970-F04D0770F3EB}"/>
    <cellStyle name="20% - Accent3 16 3" xfId="3170" xr:uid="{442CD686-DC73-48CA-B557-E9B4ABB448F2}"/>
    <cellStyle name="20% - Accent3 16 4" xfId="3171" xr:uid="{F519F0FE-B306-4E0D-B83B-2ED2435E35F0}"/>
    <cellStyle name="20% - Accent3 16 5" xfId="3172" xr:uid="{7EF08F75-44FD-4CEB-AC8A-2223D40F6572}"/>
    <cellStyle name="20% - Accent3 16 6" xfId="3173" xr:uid="{2312EFB7-1694-43F9-8B3E-6D852EC9E6D6}"/>
    <cellStyle name="20% - Accent3 16 7" xfId="3174" xr:uid="{B97C6C04-2763-4D11-AF4E-0F85977E9D5A}"/>
    <cellStyle name="20% - Accent3 16 8" xfId="3175" xr:uid="{C8E1D2A0-3FB5-4AF2-8F37-2CB94AD99F5B}"/>
    <cellStyle name="20% - Accent3 17" xfId="3176" xr:uid="{AF6FA8F7-5F4A-4923-AC0F-16DC55762F00}"/>
    <cellStyle name="20% - Accent3 17 2" xfId="3177" xr:uid="{68F06D18-B90E-4EAD-AC84-5866E24ED57A}"/>
    <cellStyle name="20% - Accent3 17 3" xfId="3178" xr:uid="{7001CC90-9374-45F9-8B39-0751656170AD}"/>
    <cellStyle name="20% - Accent3 17 4" xfId="3179" xr:uid="{0A1668D7-4D4D-4CC7-8015-365588A7E158}"/>
    <cellStyle name="20% - Accent3 17 5" xfId="3180" xr:uid="{CB5D03F2-4CDA-4A29-9054-60F349AC29C5}"/>
    <cellStyle name="20% - Accent3 17 6" xfId="3181" xr:uid="{A7CC6481-1E40-45FF-A4FE-8FA6BF85425C}"/>
    <cellStyle name="20% - Accent3 17 7" xfId="3182" xr:uid="{7805792B-F3B8-4A23-9BD9-2EEBA8EBC147}"/>
    <cellStyle name="20% - Accent3 17 8" xfId="3183" xr:uid="{5F3A289C-D239-4D8E-9BB5-008FBCF5048B}"/>
    <cellStyle name="20% - Accent3 18" xfId="3184" xr:uid="{5AB9F0E1-7418-4B68-B47A-08337B875CCA}"/>
    <cellStyle name="20% - Accent3 18 2" xfId="3185" xr:uid="{C0560FDA-4ED9-44ED-8EE3-A6AEAAFF5BAB}"/>
    <cellStyle name="20% - Accent3 18 3" xfId="3186" xr:uid="{B760E13A-FD6E-4D9F-B6CF-D37A5579FF20}"/>
    <cellStyle name="20% - Accent3 18 4" xfId="3187" xr:uid="{512F1D90-AA40-4DBF-A547-7EC4A732023A}"/>
    <cellStyle name="20% - Accent3 18 5" xfId="3188" xr:uid="{4E67DAB2-F1E8-4D7B-BED9-ABC6B03E981C}"/>
    <cellStyle name="20% - Accent3 18 6" xfId="3189" xr:uid="{73151CC6-6BA8-42D6-BFB4-B553C0E7C827}"/>
    <cellStyle name="20% - Accent3 18 7" xfId="3190" xr:uid="{E09C8671-7BFD-480C-BCB4-608E797DFEDA}"/>
    <cellStyle name="20% - Accent3 18 8" xfId="3191" xr:uid="{39E00FB4-8E82-4CBE-9D20-67CF4CB37027}"/>
    <cellStyle name="20% - Accent3 19" xfId="3192" xr:uid="{9392484F-11FD-4D01-83B9-CB30594A8BBF}"/>
    <cellStyle name="20% - Accent3 19 2" xfId="3193" xr:uid="{10E480E1-C292-41D6-99A9-4C213B32B350}"/>
    <cellStyle name="20% - Accent3 19 3" xfId="3194" xr:uid="{D323BE7C-8380-43FA-8D67-764A342004ED}"/>
    <cellStyle name="20% - Accent3 19 4" xfId="3195" xr:uid="{71E00A8B-2C7C-4889-9AD6-6B515D1D8126}"/>
    <cellStyle name="20% - Accent3 19 5" xfId="3196" xr:uid="{AAE0A516-F0AC-40E8-9831-B19A8716462F}"/>
    <cellStyle name="20% - Accent3 19 6" xfId="3197" xr:uid="{61CC632F-42B2-4D5E-9149-F447AF786899}"/>
    <cellStyle name="20% - Accent3 19 7" xfId="3198" xr:uid="{CEF4E1DD-C921-4336-98DA-A2409F4C5BD1}"/>
    <cellStyle name="20% - Accent3 19 8" xfId="3199" xr:uid="{A48F7CAA-73DC-4E38-A509-EFD955ACFA88}"/>
    <cellStyle name="20% - Accent3 2" xfId="86" xr:uid="{AF6E66B1-48E1-4D6D-B7ED-286A2CF0A93E}"/>
    <cellStyle name="20% - Accent3 2 10" xfId="22216" xr:uid="{01C143AB-F703-4B35-B531-83D92EEC29CF}"/>
    <cellStyle name="20% - Accent3 2 2" xfId="3200" xr:uid="{CA2D72FD-57D9-49CF-811A-ECECB55B9EBB}"/>
    <cellStyle name="20% - Accent3 2 2 2" xfId="3201" xr:uid="{D0DDBAB7-5053-474E-A359-CFCF5CC2D906}"/>
    <cellStyle name="20% - Accent3 2 2 2 2" xfId="16472" xr:uid="{13118D7F-8AD9-4ADB-B5BF-DF7B2D7CA5BA}"/>
    <cellStyle name="20% - Accent3 2 3" xfId="3202" xr:uid="{31A4A546-9EE9-4B3A-B5B3-C0A335245E56}"/>
    <cellStyle name="20% - Accent3 2 4" xfId="3203" xr:uid="{45219E66-C9D8-4C83-9DEC-446F2EE5F3A8}"/>
    <cellStyle name="20% - Accent3 2 5" xfId="3204" xr:uid="{D61EC134-5253-40ED-9270-708B2E92D406}"/>
    <cellStyle name="20% - Accent3 2 6" xfId="3205" xr:uid="{BD1EF18F-2794-4FB9-A3DC-877026007590}"/>
    <cellStyle name="20% - Accent3 2 7" xfId="3206" xr:uid="{A76B416A-2C0B-4387-88B9-6AC8241958D3}"/>
    <cellStyle name="20% - Accent3 2 8" xfId="3207" xr:uid="{E0BE4E35-2663-4D74-8E1A-AA783AAD070E}"/>
    <cellStyle name="20% - Accent3 2 9" xfId="3208" xr:uid="{0F46A292-09F5-4890-9BEF-2985DBB5725F}"/>
    <cellStyle name="20% - Accent3 20" xfId="3209" xr:uid="{67ADC67B-DA02-41B9-BBDF-545776117C91}"/>
    <cellStyle name="20% - Accent3 20 2" xfId="3210" xr:uid="{07D28240-F39E-490C-A635-0F7CA17CB274}"/>
    <cellStyle name="20% - Accent3 20 3" xfId="3211" xr:uid="{6D0A34DA-E3D3-4653-8942-02F31D4D64C5}"/>
    <cellStyle name="20% - Accent3 20 4" xfId="3212" xr:uid="{F31B18F6-E61E-4B5E-B213-B2B37973E449}"/>
    <cellStyle name="20% - Accent3 20 5" xfId="3213" xr:uid="{9C87301C-5218-4948-B7E0-F3E634DF4F39}"/>
    <cellStyle name="20% - Accent3 20 6" xfId="3214" xr:uid="{E2C4C492-8C74-43E3-B6EC-70B195A928EC}"/>
    <cellStyle name="20% - Accent3 20 7" xfId="3215" xr:uid="{7DB2C7B2-0886-4313-9EB1-70587A9230B6}"/>
    <cellStyle name="20% - Accent3 20 8" xfId="3216" xr:uid="{51E0A72B-4896-458E-97F5-407E7D96D631}"/>
    <cellStyle name="20% - Accent3 21" xfId="3217" xr:uid="{CAA58A95-103A-4F5D-811E-2DF339974B11}"/>
    <cellStyle name="20% - Accent3 21 2" xfId="3218" xr:uid="{FDDD1A64-B3D9-444C-BCE5-98D782D1C26A}"/>
    <cellStyle name="20% - Accent3 21 3" xfId="3219" xr:uid="{569ECD79-0871-46B3-AF45-57F828E63A91}"/>
    <cellStyle name="20% - Accent3 21 4" xfId="3220" xr:uid="{D3B96331-CA02-4110-A8D4-31A8B46C55D6}"/>
    <cellStyle name="20% - Accent3 21 5" xfId="3221" xr:uid="{23D54685-9FEA-4ACA-9910-AF29FC5AA13B}"/>
    <cellStyle name="20% - Accent3 21 6" xfId="3222" xr:uid="{41D77079-16B7-47B5-AB59-0DC58886F5C7}"/>
    <cellStyle name="20% - Accent3 21 7" xfId="3223" xr:uid="{9DC8C39B-3E17-46EF-BEA5-34D45480E027}"/>
    <cellStyle name="20% - Accent3 21 8" xfId="3224" xr:uid="{8A7F7721-E997-4907-BA45-ED9ABC58145A}"/>
    <cellStyle name="20% - Accent3 22" xfId="3225" xr:uid="{220F4503-CF39-44E9-831B-01696BDC48F3}"/>
    <cellStyle name="20% - Accent3 22 2" xfId="3226" xr:uid="{D7B16E4D-172E-478F-8ACF-8E8014F44D3B}"/>
    <cellStyle name="20% - Accent3 22 3" xfId="3227" xr:uid="{85741F22-EA15-4DFA-A05F-6EADD18E9AB9}"/>
    <cellStyle name="20% - Accent3 22 4" xfId="3228" xr:uid="{DDEB64C0-866B-4007-935A-9A0A6A9452AE}"/>
    <cellStyle name="20% - Accent3 22 5" xfId="3229" xr:uid="{7FF18DA1-2A4C-4B15-9506-38F2104890D9}"/>
    <cellStyle name="20% - Accent3 22 6" xfId="3230" xr:uid="{3087CF40-AF05-4E7E-984B-AAF46C42B6E5}"/>
    <cellStyle name="20% - Accent3 22 7" xfId="3231" xr:uid="{177A3E1E-A8F0-4A49-A0D6-3EF034BB1490}"/>
    <cellStyle name="20% - Accent3 22 8" xfId="3232" xr:uid="{3A1FFD5D-5092-4DEA-BFC0-D6F878B3C04C}"/>
    <cellStyle name="20% - Accent3 23" xfId="3233" xr:uid="{F0C28E0F-4D3F-4E0E-9FC4-1A6E1196F588}"/>
    <cellStyle name="20% - Accent3 23 2" xfId="3234" xr:uid="{65A66662-82FF-44E4-9027-16AC775E5D3A}"/>
    <cellStyle name="20% - Accent3 23 3" xfId="3235" xr:uid="{17D1AB3D-751D-43DD-8E49-AA3811B7BFA9}"/>
    <cellStyle name="20% - Accent3 23 4" xfId="3236" xr:uid="{9AC35B01-3768-469A-AA58-F8DCAE7A6EC0}"/>
    <cellStyle name="20% - Accent3 23 5" xfId="3237" xr:uid="{6C6E7354-36B2-496E-925D-531F59A5B24C}"/>
    <cellStyle name="20% - Accent3 23 6" xfId="3238" xr:uid="{9648C24D-36AF-4C0D-BE7B-ED64F40A0CED}"/>
    <cellStyle name="20% - Accent3 23 7" xfId="3239" xr:uid="{0E8CFB2E-8B41-4D06-B4A4-5B72AC0869A1}"/>
    <cellStyle name="20% - Accent3 23 8" xfId="3240" xr:uid="{DC237CF2-C6AB-4A59-8DA7-2C97EB774E4F}"/>
    <cellStyle name="20% - Accent3 24" xfId="3241" xr:uid="{753CDD99-BCA7-4B81-8DE0-D28BBDDCE717}"/>
    <cellStyle name="20% - Accent3 24 2" xfId="3242" xr:uid="{F95EDBF7-32C4-429E-82C2-CB90FF7155D8}"/>
    <cellStyle name="20% - Accent3 24 3" xfId="3243" xr:uid="{0152EF91-64F4-49E6-BED1-9687AFCBDADA}"/>
    <cellStyle name="20% - Accent3 24 4" xfId="3244" xr:uid="{6521765C-ED6F-48AF-ADD0-32CEDD02173F}"/>
    <cellStyle name="20% - Accent3 24 5" xfId="3245" xr:uid="{B90BDEA5-7007-4277-95E8-AD9D73032CB7}"/>
    <cellStyle name="20% - Accent3 24 6" xfId="3246" xr:uid="{4F30EF28-967E-45DA-AFE4-4DB1546EEAAA}"/>
    <cellStyle name="20% - Accent3 24 7" xfId="3247" xr:uid="{0DEEB566-95FE-4D89-BD08-BD376C330889}"/>
    <cellStyle name="20% - Accent3 24 8" xfId="3248" xr:uid="{CE6D9BD9-9C0E-4FB3-9DA0-A5A439FF0D76}"/>
    <cellStyle name="20% - Accent3 25" xfId="3249" xr:uid="{1B45DFBD-9A46-43AF-90C6-EFAF6A8C88D6}"/>
    <cellStyle name="20% - Accent3 25 2" xfId="3250" xr:uid="{5631C079-A16D-460A-81A6-BB494B5DDDD4}"/>
    <cellStyle name="20% - Accent3 25 3" xfId="3251" xr:uid="{3CEFF039-A50C-4BF6-8D02-31C93D670B2D}"/>
    <cellStyle name="20% - Accent3 25 4" xfId="3252" xr:uid="{80476BC0-EBA9-4D97-8A82-4A7F496F2AC7}"/>
    <cellStyle name="20% - Accent3 25 5" xfId="3253" xr:uid="{32A60088-923C-4D1C-9B67-E0DC5B18DBA5}"/>
    <cellStyle name="20% - Accent3 25 6" xfId="3254" xr:uid="{C5AB6255-B25B-4467-BDFA-81EA746F5BC3}"/>
    <cellStyle name="20% - Accent3 25 7" xfId="3255" xr:uid="{8BE8B349-6030-49A8-B4B3-A5109FE6516E}"/>
    <cellStyle name="20% - Accent3 25 8" xfId="3256" xr:uid="{C4C091BD-EDA1-428D-B055-C8BC447DE228}"/>
    <cellStyle name="20% - Accent3 26" xfId="3257" xr:uid="{94DB73C7-FCA7-427E-8E7B-D5CA37C5F296}"/>
    <cellStyle name="20% - Accent3 26 2" xfId="3258" xr:uid="{851E3B1C-6219-42F1-910F-51F5557E978B}"/>
    <cellStyle name="20% - Accent3 26 3" xfId="3259" xr:uid="{6667D1A0-05F5-498D-B52E-029E0944F3C0}"/>
    <cellStyle name="20% - Accent3 26 4" xfId="3260" xr:uid="{F9B54CC5-6DF9-4E6B-BC6A-28A3E8E937DC}"/>
    <cellStyle name="20% - Accent3 26 5" xfId="3261" xr:uid="{85AE0067-C107-4D1D-B199-FEE1541122D2}"/>
    <cellStyle name="20% - Accent3 26 6" xfId="3262" xr:uid="{97629E85-3507-4E4A-BBBA-FEACEFCF0D59}"/>
    <cellStyle name="20% - Accent3 26 7" xfId="3263" xr:uid="{BD21CCE3-A74A-4DC8-AC24-C7495252C70B}"/>
    <cellStyle name="20% - Accent3 26 8" xfId="3264" xr:uid="{90499ED2-71ED-42A7-A757-C9086D72A21F}"/>
    <cellStyle name="20% - Accent3 27" xfId="3265" xr:uid="{184C9467-5520-4CFD-AB2D-EFC5AE910485}"/>
    <cellStyle name="20% - Accent3 27 2" xfId="3266" xr:uid="{62DEBB2B-9D53-42F6-8369-C648F4E578B0}"/>
    <cellStyle name="20% - Accent3 27 3" xfId="3267" xr:uid="{56491C6B-C0C6-4111-9873-B9B11B559E97}"/>
    <cellStyle name="20% - Accent3 27 4" xfId="3268" xr:uid="{C114C09B-9444-42D6-A52E-E262A4E64BB7}"/>
    <cellStyle name="20% - Accent3 27 5" xfId="3269" xr:uid="{F6E2280B-008E-45B6-9D7E-05840C6D4F36}"/>
    <cellStyle name="20% - Accent3 27 6" xfId="3270" xr:uid="{752ABB00-A916-4696-B1B4-3FEF9833CC20}"/>
    <cellStyle name="20% - Accent3 27 7" xfId="3271" xr:uid="{5653AEF8-0623-478B-AAA0-A374DCFDB081}"/>
    <cellStyle name="20% - Accent3 27 8" xfId="3272" xr:uid="{BBEB3928-EE98-494D-924B-143E9365021F}"/>
    <cellStyle name="20% - Accent3 28" xfId="3273" xr:uid="{1AF6D175-4480-430D-9809-12FA83C9B9E2}"/>
    <cellStyle name="20% - Accent3 28 2" xfId="3274" xr:uid="{9CFE0C06-C3A8-4B5D-973F-977C995856CD}"/>
    <cellStyle name="20% - Accent3 28 3" xfId="3275" xr:uid="{151B47DA-0E4E-42CB-A0D8-F65AEF377204}"/>
    <cellStyle name="20% - Accent3 28 4" xfId="3276" xr:uid="{1FC5BFDF-AA02-4E82-A93C-B4204E17BDDA}"/>
    <cellStyle name="20% - Accent3 28 5" xfId="3277" xr:uid="{EA90103A-4B9E-4BF4-B9E9-900DCBD98C13}"/>
    <cellStyle name="20% - Accent3 28 6" xfId="3278" xr:uid="{74FBB583-AC90-4C9F-AFFF-2919679A05E3}"/>
    <cellStyle name="20% - Accent3 28 7" xfId="3279" xr:uid="{58E31A07-BF65-43CE-9918-8D7CBDBAB495}"/>
    <cellStyle name="20% - Accent3 28 8" xfId="3280" xr:uid="{12B36DF3-EF31-4FB2-B7DE-205AD077369C}"/>
    <cellStyle name="20% - Accent3 29" xfId="3281" xr:uid="{D1D2B899-C59F-4CDF-832D-3827A148FC6E}"/>
    <cellStyle name="20% - Accent3 29 2" xfId="3282" xr:uid="{A5BC2BE9-4E7C-49B9-B30B-FB190AF88980}"/>
    <cellStyle name="20% - Accent3 29 3" xfId="3283" xr:uid="{19A45B81-9EBE-4E31-A8AD-8AB26A030B1B}"/>
    <cellStyle name="20% - Accent3 29 4" xfId="3284" xr:uid="{47D96300-4268-4900-94DF-8E7ECA553B98}"/>
    <cellStyle name="20% - Accent3 29 5" xfId="3285" xr:uid="{C28046E7-30E0-49AA-980B-4E222F6AD85A}"/>
    <cellStyle name="20% - Accent3 29 6" xfId="3286" xr:uid="{8CBDC23D-B576-445A-B021-6E11DA094F1E}"/>
    <cellStyle name="20% - Accent3 29 7" xfId="3287" xr:uid="{484347F0-8E9A-46AE-88B6-2C32566919CB}"/>
    <cellStyle name="20% - Accent3 29 8" xfId="3288" xr:uid="{175913DE-5F0D-4A97-854F-1FE3DF052FB2}"/>
    <cellStyle name="20% - Accent3 3" xfId="87" xr:uid="{D50C80EC-BEDD-437D-9252-60745CD45226}"/>
    <cellStyle name="20% - Accent3 3 2" xfId="3289" xr:uid="{D249986A-522C-4B26-B6C7-F3E84DC24A77}"/>
    <cellStyle name="20% - Accent3 3 2 2" xfId="3290" xr:uid="{1E654A35-958E-4C2C-810F-13582AC65C83}"/>
    <cellStyle name="20% - Accent3 3 2 2 2" xfId="16473" xr:uid="{147DBBDA-DFF1-4B9A-B458-9BBBB034172E}"/>
    <cellStyle name="20% - Accent3 3 3" xfId="3291" xr:uid="{BC0F4DC3-F010-4411-AEBC-3FC8967E44E2}"/>
    <cellStyle name="20% - Accent3 3 4" xfId="3292" xr:uid="{2D0F0F49-13A1-4D5F-976C-87B9565DCCD9}"/>
    <cellStyle name="20% - Accent3 3 5" xfId="3293" xr:uid="{FBD21564-AA2A-4EBC-B28A-F33600CB6C16}"/>
    <cellStyle name="20% - Accent3 3 6" xfId="3294" xr:uid="{7770213C-D175-4402-8F44-303FA1D73718}"/>
    <cellStyle name="20% - Accent3 3 7" xfId="3295" xr:uid="{3C54B058-B660-4D6A-AF1F-2E720D414F3C}"/>
    <cellStyle name="20% - Accent3 3 8" xfId="3296" xr:uid="{D096C59B-63BC-4817-96FA-4C7566FA5B7E}"/>
    <cellStyle name="20% - Accent3 3 9" xfId="3297" xr:uid="{6153DABA-EC3E-4765-B0F0-72E9034798C1}"/>
    <cellStyle name="20% - Accent3 30" xfId="3298" xr:uid="{5D666214-2A9E-4A8A-BF1E-6A7C4AD8A020}"/>
    <cellStyle name="20% - Accent3 30 2" xfId="3299" xr:uid="{476D6B17-C73D-41BA-9E0E-82361CFBE708}"/>
    <cellStyle name="20% - Accent3 30 3" xfId="3300" xr:uid="{D76B1B17-3033-47CF-9752-372D5259A697}"/>
    <cellStyle name="20% - Accent3 30 4" xfId="3301" xr:uid="{BB7ED1FC-CB6C-4AE0-AC61-C356F7790828}"/>
    <cellStyle name="20% - Accent3 30 5" xfId="3302" xr:uid="{8DFDE873-D026-46D3-99EC-76618A713442}"/>
    <cellStyle name="20% - Accent3 30 6" xfId="3303" xr:uid="{9A94DFAE-2D18-46F6-BCFB-D12B59073B68}"/>
    <cellStyle name="20% - Accent3 30 7" xfId="3304" xr:uid="{4563C409-0E00-46FC-B70B-AD5BCCF1C936}"/>
    <cellStyle name="20% - Accent3 30 8" xfId="3305" xr:uid="{09B24B73-B57A-4A0A-B885-DE8C639014BF}"/>
    <cellStyle name="20% - Accent3 31" xfId="3306" xr:uid="{07ECDC3E-D76B-4515-98EA-F587F7F216A2}"/>
    <cellStyle name="20% - Accent3 31 2" xfId="3307" xr:uid="{3378ACD1-3E75-472D-8CEC-6429766AC487}"/>
    <cellStyle name="20% - Accent3 31 3" xfId="3308" xr:uid="{93EBD09A-4646-4ED7-850E-E7FF1BC4EAE1}"/>
    <cellStyle name="20% - Accent3 31 4" xfId="3309" xr:uid="{AA5D3FB9-BD0A-4F48-ACAE-54FF1C2B44BE}"/>
    <cellStyle name="20% - Accent3 31 5" xfId="3310" xr:uid="{5E581AAA-4BE9-4000-9664-0CBC2B9A547E}"/>
    <cellStyle name="20% - Accent3 31 6" xfId="3311" xr:uid="{4465352D-E6D6-41E9-A541-40DD13F8D74E}"/>
    <cellStyle name="20% - Accent3 31 7" xfId="3312" xr:uid="{0606BF67-1C12-401C-AC79-75DEE6C70567}"/>
    <cellStyle name="20% - Accent3 31 8" xfId="3313" xr:uid="{C0F8DDCE-F37F-48A6-8508-91D5EE3F49C2}"/>
    <cellStyle name="20% - Accent3 32" xfId="3314" xr:uid="{A4754DC8-0E38-4B0B-8782-2C16CEF3D032}"/>
    <cellStyle name="20% - Accent3 32 2" xfId="3315" xr:uid="{EAC490BA-9766-4061-AE7E-083C331C4104}"/>
    <cellStyle name="20% - Accent3 32 3" xfId="3316" xr:uid="{E20D2D91-05AF-4DDD-965E-9664D75EBE63}"/>
    <cellStyle name="20% - Accent3 32 4" xfId="3317" xr:uid="{DE76FE55-28C8-47DA-A3A7-18BC4A4A07E6}"/>
    <cellStyle name="20% - Accent3 32 5" xfId="3318" xr:uid="{C84F5EF1-0DCE-488D-9FDD-692505C3837A}"/>
    <cellStyle name="20% - Accent3 32 6" xfId="3319" xr:uid="{C891ADD7-F5DC-4824-9AC4-9E0619084ABD}"/>
    <cellStyle name="20% - Accent3 32 7" xfId="3320" xr:uid="{7F9C91D1-7D24-48E3-A2D7-2ABEA7C3B131}"/>
    <cellStyle name="20% - Accent3 32 8" xfId="3321" xr:uid="{93E9E193-920C-4F8F-B7E5-5DA5CB2A2F97}"/>
    <cellStyle name="20% - Accent3 33" xfId="3322" xr:uid="{EACA7AC2-1BAF-4E9B-BAB6-3B25F03BE920}"/>
    <cellStyle name="20% - Accent3 33 2" xfId="3323" xr:uid="{4735140E-68D6-4A4F-A59E-C2D007273623}"/>
    <cellStyle name="20% - Accent3 33 3" xfId="3324" xr:uid="{27F02940-BF4B-4D76-B46E-BC40ED304CB4}"/>
    <cellStyle name="20% - Accent3 33 4" xfId="3325" xr:uid="{3B4DCBCB-DAC1-49DC-B474-C61182E176B0}"/>
    <cellStyle name="20% - Accent3 33 5" xfId="3326" xr:uid="{B473FD3E-ADB6-401A-810D-A7677C957ED3}"/>
    <cellStyle name="20% - Accent3 33 6" xfId="3327" xr:uid="{30F3F511-DB9F-4CFF-9C89-80672B251776}"/>
    <cellStyle name="20% - Accent3 33 7" xfId="3328" xr:uid="{CF148F6D-B46E-442C-AFB5-6CA45444755C}"/>
    <cellStyle name="20% - Accent3 33 8" xfId="3329" xr:uid="{02231605-9875-4D70-8672-14D3219CB8B6}"/>
    <cellStyle name="20% - Accent3 34" xfId="3330" xr:uid="{26F1D6A7-814B-47E8-AFB0-A7E392736709}"/>
    <cellStyle name="20% - Accent3 34 2" xfId="3331" xr:uid="{8143F324-4983-4787-8AFE-378440DA22EC}"/>
    <cellStyle name="20% - Accent3 34 3" xfId="3332" xr:uid="{A90CC91B-5F01-47EB-9F1E-93F5454D05FF}"/>
    <cellStyle name="20% - Accent3 34 4" xfId="3333" xr:uid="{96CCBA3D-9F89-4EB8-8324-0EC61F85720F}"/>
    <cellStyle name="20% - Accent3 34 5" xfId="3334" xr:uid="{3F923FC9-AB03-4C0D-8064-A6B3F7C8C686}"/>
    <cellStyle name="20% - Accent3 34 6" xfId="3335" xr:uid="{04FEFC93-12F3-488F-B04B-92798FD66EDB}"/>
    <cellStyle name="20% - Accent3 34 7" xfId="3336" xr:uid="{EBC14BF3-04A8-4845-B072-3DC5B1C1D24B}"/>
    <cellStyle name="20% - Accent3 34 8" xfId="3337" xr:uid="{65C6F0C5-FB7C-4E46-AF21-A94B54B8E157}"/>
    <cellStyle name="20% - Accent3 35" xfId="3338" xr:uid="{BDD76568-8570-45BD-9657-D692609C86BD}"/>
    <cellStyle name="20% - Accent3 35 2" xfId="3339" xr:uid="{E3EB51FD-FBE5-4D11-AB6E-754C1E83A604}"/>
    <cellStyle name="20% - Accent3 35 3" xfId="3340" xr:uid="{084E0C8C-9BBC-41EF-BC8E-090B2D7C01FE}"/>
    <cellStyle name="20% - Accent3 35 4" xfId="3341" xr:uid="{C3A5D1A8-5335-408C-87C8-813F45E5FD24}"/>
    <cellStyle name="20% - Accent3 35 5" xfId="3342" xr:uid="{E27458D3-1F01-477D-B0CA-05C86D85939F}"/>
    <cellStyle name="20% - Accent3 35 6" xfId="3343" xr:uid="{E774448D-E74C-4B79-8482-397DCEF02190}"/>
    <cellStyle name="20% - Accent3 35 7" xfId="3344" xr:uid="{FABB2CC6-08A2-43B3-BCBA-FE849AC3EE24}"/>
    <cellStyle name="20% - Accent3 35 8" xfId="3345" xr:uid="{19D35C43-F211-484C-B86E-6D93280DDC5E}"/>
    <cellStyle name="20% - Accent3 36" xfId="3346" xr:uid="{59441316-20BD-42EC-87D0-1B569EEDE2C6}"/>
    <cellStyle name="20% - Accent3 36 2" xfId="3347" xr:uid="{3EDF16C1-AC2A-4981-A6DE-E2B343B53501}"/>
    <cellStyle name="20% - Accent3 36 3" xfId="3348" xr:uid="{89D298A9-3ECA-4061-89C0-9E7A9E3AA719}"/>
    <cellStyle name="20% - Accent3 36 4" xfId="3349" xr:uid="{311016EB-6602-4D59-BC0B-C50B25130498}"/>
    <cellStyle name="20% - Accent3 36 5" xfId="3350" xr:uid="{C065D72F-97DF-4B69-9D6D-44D8F8076575}"/>
    <cellStyle name="20% - Accent3 36 6" xfId="3351" xr:uid="{15358B83-A4B2-45FF-BEFB-615F8D526127}"/>
    <cellStyle name="20% - Accent3 36 7" xfId="3352" xr:uid="{EC062830-BEAB-447D-BF9E-B19AA940FFB8}"/>
    <cellStyle name="20% - Accent3 36 8" xfId="3353" xr:uid="{7783AE18-0873-4F09-9CBC-042A2EEA56BA}"/>
    <cellStyle name="20% - Accent3 37" xfId="3354" xr:uid="{B7676901-9772-4900-A48A-BF3B98EF99EE}"/>
    <cellStyle name="20% - Accent3 37 2" xfId="3355" xr:uid="{C5F369AB-3B73-4AFD-938E-E54708B4BE7A}"/>
    <cellStyle name="20% - Accent3 37 3" xfId="3356" xr:uid="{E16109A7-896D-4477-8A75-F17627C4705B}"/>
    <cellStyle name="20% - Accent3 37 4" xfId="3357" xr:uid="{DF38C789-E33B-4195-B29F-AD98BF457332}"/>
    <cellStyle name="20% - Accent3 37 5" xfId="3358" xr:uid="{AA96BA75-4276-40BC-9E51-0C2E518AB860}"/>
    <cellStyle name="20% - Accent3 37 6" xfId="3359" xr:uid="{4468403A-3241-4BD6-BA1A-852A9E962D60}"/>
    <cellStyle name="20% - Accent3 37 7" xfId="3360" xr:uid="{5477EB3C-B5EA-4D31-9100-876B7ACE9974}"/>
    <cellStyle name="20% - Accent3 37 8" xfId="3361" xr:uid="{0D1DD567-C3D2-484F-BBE7-263117769A33}"/>
    <cellStyle name="20% - Accent3 38" xfId="3362" xr:uid="{19490558-6073-4DA0-9AFA-251A8761051E}"/>
    <cellStyle name="20% - Accent3 38 2" xfId="3363" xr:uid="{02FB70D0-73AB-4774-B9F9-A62BB4B70C81}"/>
    <cellStyle name="20% - Accent3 38 3" xfId="3364" xr:uid="{6D4F018F-1656-44FB-B409-CD03C0672829}"/>
    <cellStyle name="20% - Accent3 38 4" xfId="3365" xr:uid="{0A2EDED8-5A2C-49CC-ACC9-34DA98A36A36}"/>
    <cellStyle name="20% - Accent3 38 5" xfId="3366" xr:uid="{8354EC83-DA41-4665-AA9F-CB665C43DF3A}"/>
    <cellStyle name="20% - Accent3 38 6" xfId="3367" xr:uid="{15F7F7BA-8657-4025-B5BE-461FF8711515}"/>
    <cellStyle name="20% - Accent3 38 7" xfId="3368" xr:uid="{CDDA8BBB-C1A2-449C-9502-89A8C27A0A60}"/>
    <cellStyle name="20% - Accent3 38 8" xfId="3369" xr:uid="{2930FDC0-9C16-400E-94E2-B5758F9CB080}"/>
    <cellStyle name="20% - Accent3 39" xfId="3370" xr:uid="{EC552F16-B11A-4BF0-BEFA-2B2150782403}"/>
    <cellStyle name="20% - Accent3 39 2" xfId="3371" xr:uid="{E4E2FB8B-4502-4D83-B662-350C67C29884}"/>
    <cellStyle name="20% - Accent3 39 3" xfId="3372" xr:uid="{D7AD5810-F03F-4F6E-A0C6-727F80F69282}"/>
    <cellStyle name="20% - Accent3 39 4" xfId="3373" xr:uid="{C9AB4C24-0D94-4EE0-B6DF-0D4C603869D4}"/>
    <cellStyle name="20% - Accent3 39 5" xfId="3374" xr:uid="{229C77A5-EB06-42BA-86DE-B167298FE9E8}"/>
    <cellStyle name="20% - Accent3 39 6" xfId="3375" xr:uid="{F5551506-82BC-48FA-9201-16E34CEF6254}"/>
    <cellStyle name="20% - Accent3 39 7" xfId="3376" xr:uid="{A41848F4-4781-4AAC-81D6-0ECF93B781E4}"/>
    <cellStyle name="20% - Accent3 39 8" xfId="3377" xr:uid="{B637EE4F-28F6-4D08-80E3-443DC4A93D8B}"/>
    <cellStyle name="20% - Accent3 4" xfId="3378" xr:uid="{9374664F-D474-4428-8456-D7AE1F8023A4}"/>
    <cellStyle name="20% - Accent3 4 2" xfId="3379" xr:uid="{A9490DB8-659D-45C5-8150-23FE8D386C21}"/>
    <cellStyle name="20% - Accent3 4 3" xfId="3380" xr:uid="{981189ED-FB63-44C2-9167-D2DEFE14848F}"/>
    <cellStyle name="20% - Accent3 4 4" xfId="3381" xr:uid="{DAEFF30D-B740-4A82-A6A9-03A13E37D10E}"/>
    <cellStyle name="20% - Accent3 4 5" xfId="3382" xr:uid="{919F88B3-B4F1-4037-985D-1EF95CF49643}"/>
    <cellStyle name="20% - Accent3 4 6" xfId="3383" xr:uid="{79DCEA2C-B34C-4465-B006-85143E8AB422}"/>
    <cellStyle name="20% - Accent3 4 7" xfId="3384" xr:uid="{D0E31982-868A-4DAA-942A-4927E0D7B7AC}"/>
    <cellStyle name="20% - Accent3 4 8" xfId="3385" xr:uid="{B8E71203-89DD-4E01-A994-EB371B6FA2B7}"/>
    <cellStyle name="20% - Accent3 4 9" xfId="3386" xr:uid="{ECC50BB4-B64E-4E8E-9162-0862A7A5AA75}"/>
    <cellStyle name="20% - Accent3 4 9 2" xfId="16474" xr:uid="{07BEB243-F24C-4BE8-9A03-200779F20FDC}"/>
    <cellStyle name="20% - Accent3 40" xfId="3387" xr:uid="{6A341E82-A1C5-4E2D-9024-6B45138807A0}"/>
    <cellStyle name="20% - Accent3 40 2" xfId="3388" xr:uid="{7CAA4542-0A2F-4673-B308-19FC9233E5C8}"/>
    <cellStyle name="20% - Accent3 40 3" xfId="3389" xr:uid="{F74BB8C1-1F63-4A3F-A5FE-B522A786CF49}"/>
    <cellStyle name="20% - Accent3 40 4" xfId="3390" xr:uid="{A1738C4C-8866-4377-9654-46E47AF13C96}"/>
    <cellStyle name="20% - Accent3 40 5" xfId="3391" xr:uid="{C22672AF-EB1A-41C9-BFC4-C0896E9E6810}"/>
    <cellStyle name="20% - Accent3 40 6" xfId="3392" xr:uid="{CB0E849E-8E1E-43C3-A79B-3D23E7C643F4}"/>
    <cellStyle name="20% - Accent3 40 7" xfId="3393" xr:uid="{2EBC40CF-BFC2-4C45-94A7-3C301AB7F347}"/>
    <cellStyle name="20% - Accent3 40 8" xfId="3394" xr:uid="{348377CC-6D10-4AA0-8742-E91EC1AD3E66}"/>
    <cellStyle name="20% - Accent3 41" xfId="3395" xr:uid="{B3EA2A9C-F4B5-4474-8CA6-3E01F1818306}"/>
    <cellStyle name="20% - Accent3 41 2" xfId="3396" xr:uid="{ED24F298-D1CE-4615-BD2E-CD5F43AEE24E}"/>
    <cellStyle name="20% - Accent3 41 3" xfId="3397" xr:uid="{CDCCF834-FA5A-42CB-A1D1-49502ED96D1F}"/>
    <cellStyle name="20% - Accent3 41 4" xfId="3398" xr:uid="{4B4A01C3-E699-4697-8CE6-544879333D09}"/>
    <cellStyle name="20% - Accent3 41 5" xfId="3399" xr:uid="{ACDF558D-67B0-4636-9F8A-FC5E43651BED}"/>
    <cellStyle name="20% - Accent3 41 6" xfId="3400" xr:uid="{17FF9DC2-5507-410D-9D94-46F0436D1E24}"/>
    <cellStyle name="20% - Accent3 41 7" xfId="3401" xr:uid="{D6626798-CE36-4180-A7E9-D33BC723DBB2}"/>
    <cellStyle name="20% - Accent3 41 8" xfId="3402" xr:uid="{42EAD8B3-3856-46E9-88D8-19785C603B25}"/>
    <cellStyle name="20% - Accent3 42" xfId="3403" xr:uid="{8EFF2CE5-847B-4474-A7F0-145C44752692}"/>
    <cellStyle name="20% - Accent3 42 2" xfId="3404" xr:uid="{528B52E8-D3DE-4F2C-A86B-43D892A489B7}"/>
    <cellStyle name="20% - Accent3 42 3" xfId="3405" xr:uid="{4F94803E-4259-4B37-B373-C8DDD3D0B1C6}"/>
    <cellStyle name="20% - Accent3 42 4" xfId="3406" xr:uid="{B50DE3EB-359D-4E54-8FB0-903C1DC9EB1E}"/>
    <cellStyle name="20% - Accent3 42 5" xfId="3407" xr:uid="{1395374A-7E99-4AE0-958C-C02F9D51CA86}"/>
    <cellStyle name="20% - Accent3 42 6" xfId="3408" xr:uid="{FDA5AADA-3AD3-4D48-9634-09A5DE9C1012}"/>
    <cellStyle name="20% - Accent3 42 7" xfId="3409" xr:uid="{EBEF37FF-DCE7-440C-A751-72E34B7C74A2}"/>
    <cellStyle name="20% - Accent3 42 8" xfId="3410" xr:uid="{A7F99747-EAFC-42B3-BC34-011F5B1BA188}"/>
    <cellStyle name="20% - Accent3 43" xfId="3411" xr:uid="{F8A5B854-10DC-4604-BCAA-16D56516DE8D}"/>
    <cellStyle name="20% - Accent3 43 2" xfId="3412" xr:uid="{57AC5C64-FC2F-42E1-8E6A-BDBE83AF14D3}"/>
    <cellStyle name="20% - Accent3 43 3" xfId="3413" xr:uid="{34CBE677-988A-4DC7-A060-A30105CEBCB7}"/>
    <cellStyle name="20% - Accent3 43 4" xfId="3414" xr:uid="{7D9F8CC8-CDD4-4A69-A8DC-0FB52FE7D2A2}"/>
    <cellStyle name="20% - Accent3 43 5" xfId="3415" xr:uid="{4F1F93E3-C35D-4A54-8EFA-C730D0AE6A28}"/>
    <cellStyle name="20% - Accent3 43 6" xfId="3416" xr:uid="{D282B9FA-CDF1-4E0F-A936-BB67330C11F8}"/>
    <cellStyle name="20% - Accent3 43 7" xfId="3417" xr:uid="{5FAF0433-6442-4E4D-ACC7-B8A12CA08DA2}"/>
    <cellStyle name="20% - Accent3 43 8" xfId="3418" xr:uid="{C60503B5-23EC-4BFC-AF11-1E269A28AC7C}"/>
    <cellStyle name="20% - Accent3 44" xfId="3419" xr:uid="{6966CECB-1393-48C6-AC56-B35691169299}"/>
    <cellStyle name="20% - Accent3 44 2" xfId="3420" xr:uid="{7E22523B-B218-452E-99B6-A13F1FECC035}"/>
    <cellStyle name="20% - Accent3 44 3" xfId="3421" xr:uid="{9907A3DD-5733-4DEB-BBA3-BF40EE499872}"/>
    <cellStyle name="20% - Accent3 44 4" xfId="3422" xr:uid="{CDCAAB86-97C6-4ECC-A6F5-AA39B9160DAB}"/>
    <cellStyle name="20% - Accent3 44 5" xfId="3423" xr:uid="{BAA42BB8-2DD1-446C-A28A-E53F679188D5}"/>
    <cellStyle name="20% - Accent3 44 6" xfId="3424" xr:uid="{57176792-8BF3-45BE-92D2-E87040D93C72}"/>
    <cellStyle name="20% - Accent3 44 7" xfId="3425" xr:uid="{AD393793-49F2-45E7-A277-50DE6C964848}"/>
    <cellStyle name="20% - Accent3 44 8" xfId="3426" xr:uid="{7EDBF420-F106-490C-B728-324C6DC681A8}"/>
    <cellStyle name="20% - Accent3 45" xfId="3427" xr:uid="{566C7364-F07B-4376-8EBC-A0564B178A85}"/>
    <cellStyle name="20% - Accent3 45 2" xfId="3428" xr:uid="{903DF37E-F66E-4D05-B1FF-3B0EFB691C04}"/>
    <cellStyle name="20% - Accent3 45 3" xfId="3429" xr:uid="{9C433C06-523D-45D0-954B-F2A9C25CFE7C}"/>
    <cellStyle name="20% - Accent3 45 4" xfId="3430" xr:uid="{72A2B1DB-48AA-4BA6-9BB5-BDFA53417043}"/>
    <cellStyle name="20% - Accent3 45 5" xfId="3431" xr:uid="{B9C869DE-F1DE-4EE5-8E95-B77BCE7BA955}"/>
    <cellStyle name="20% - Accent3 45 6" xfId="3432" xr:uid="{8C1D078F-E2D4-4AA0-B44F-A058E1E2011B}"/>
    <cellStyle name="20% - Accent3 45 7" xfId="3433" xr:uid="{5C81F83C-5E75-4C61-9A3D-8A12DB786597}"/>
    <cellStyle name="20% - Accent3 45 8" xfId="3434" xr:uid="{E5E715F9-D175-4299-A3F4-097189101ADD}"/>
    <cellStyle name="20% - Accent3 46" xfId="3435" xr:uid="{CADF21FF-5A87-4B21-81A0-EE55AF2F9B83}"/>
    <cellStyle name="20% - Accent3 46 2" xfId="3436" xr:uid="{C2FB333F-0E1D-42DB-9C30-B26AB89F3923}"/>
    <cellStyle name="20% - Accent3 46 3" xfId="3437" xr:uid="{681140E7-A767-4613-A77F-D51326642429}"/>
    <cellStyle name="20% - Accent3 46 4" xfId="3438" xr:uid="{5B894F3C-75D0-4F8A-9337-8A5D228C7381}"/>
    <cellStyle name="20% - Accent3 46 5" xfId="3439" xr:uid="{007017EC-1E90-4EA7-94AA-1D877A84B3FA}"/>
    <cellStyle name="20% - Accent3 46 6" xfId="3440" xr:uid="{6B7C872A-9FFF-4BC1-A10C-2DB32D07EC6C}"/>
    <cellStyle name="20% - Accent3 46 7" xfId="3441" xr:uid="{04E302CB-F11C-48C4-99D7-67254BA124D8}"/>
    <cellStyle name="20% - Accent3 46 8" xfId="3442" xr:uid="{5959C150-A41A-4DC5-94DB-AB89B2DD7AD0}"/>
    <cellStyle name="20% - Accent3 47" xfId="3443" xr:uid="{61646C07-2917-4CA2-AA4B-BDAC67899871}"/>
    <cellStyle name="20% - Accent3 47 2" xfId="3444" xr:uid="{29A10328-26AE-4E60-A934-139ACF5F4A05}"/>
    <cellStyle name="20% - Accent3 47 3" xfId="3445" xr:uid="{BE530824-69B5-4851-82FD-9B6B43F62F7C}"/>
    <cellStyle name="20% - Accent3 47 4" xfId="3446" xr:uid="{514EC473-E46C-40AE-BA7D-25497C3B063A}"/>
    <cellStyle name="20% - Accent3 47 5" xfId="3447" xr:uid="{764A039F-36BC-4C40-80F9-4FC0EC37D131}"/>
    <cellStyle name="20% - Accent3 47 6" xfId="3448" xr:uid="{685DD3D7-C732-4AF6-A4F7-3F923F6B7ADB}"/>
    <cellStyle name="20% - Accent3 47 7" xfId="3449" xr:uid="{AC1B98D4-629E-49FD-8751-BE72B46521D7}"/>
    <cellStyle name="20% - Accent3 47 8" xfId="3450" xr:uid="{5BC5A810-75CE-448A-96A3-B11AA86FB1AB}"/>
    <cellStyle name="20% - Accent3 48" xfId="3451" xr:uid="{F2BF7B70-70BE-4F6B-8173-260DB25E5AB8}"/>
    <cellStyle name="20% - Accent3 48 2" xfId="3452" xr:uid="{6FFD3EC3-5354-492A-B995-6E17E177FCF7}"/>
    <cellStyle name="20% - Accent3 48 2 2" xfId="15117" xr:uid="{6A770DD3-6733-4FC7-85A1-DD48F79C6AE3}"/>
    <cellStyle name="20% - Accent3 48 2 3" xfId="15042" xr:uid="{281C0869-D8ED-4A30-A5B7-35547EAB895F}"/>
    <cellStyle name="20% - Accent3 48 2 3 2" xfId="22202" xr:uid="{10731511-A523-4C08-9A7A-1A7D2A0ACC94}"/>
    <cellStyle name="20% - Accent3 48 3" xfId="3453" xr:uid="{780C8F49-72C2-4168-AE5D-B4A853448DDE}"/>
    <cellStyle name="20% - Accent3 48 4" xfId="3454" xr:uid="{724B81A8-6393-43AD-B766-D25B3A540D20}"/>
    <cellStyle name="20% - Accent3 48 5" xfId="3455" xr:uid="{B36C7E82-0FB1-45D5-88B8-D60170660C11}"/>
    <cellStyle name="20% - Accent3 48 6" xfId="3456" xr:uid="{CC26C32E-ED35-49D6-A3A6-04894BA0150A}"/>
    <cellStyle name="20% - Accent3 48 7" xfId="3457" xr:uid="{515A2D3A-3CB1-4C4D-87F2-DE7AC7CA1447}"/>
    <cellStyle name="20% - Accent3 48 8" xfId="3458" xr:uid="{0B1EA685-490A-4CE8-B573-933BA605F6AA}"/>
    <cellStyle name="20% - Accent3 49" xfId="3459" xr:uid="{9AAE53E6-0534-4E23-AE4A-7FC2789A48DA}"/>
    <cellStyle name="20% - Accent3 49 2" xfId="3460" xr:uid="{112AE8D2-A8EC-4835-9A67-D60FF5BDB658}"/>
    <cellStyle name="20% - Accent3 49 3" xfId="3461" xr:uid="{56C0B545-F308-4B67-8FB0-7A6614C34DF1}"/>
    <cellStyle name="20% - Accent3 49 4" xfId="3462" xr:uid="{7BE92DD5-0469-4316-AE9F-FFDD5181AE63}"/>
    <cellStyle name="20% - Accent3 49 5" xfId="3463" xr:uid="{CF71EF29-942A-4776-AE8F-CF70146D3B15}"/>
    <cellStyle name="20% - Accent3 49 6" xfId="3464" xr:uid="{AD7D1173-41FB-4D1D-9C78-F1DE4D2ADA8F}"/>
    <cellStyle name="20% - Accent3 49 7" xfId="3465" xr:uid="{B56F488A-8FF4-4A6A-9168-5ABB2442287C}"/>
    <cellStyle name="20% - Accent3 49 8" xfId="3466" xr:uid="{8B91A944-A3FE-4803-8232-9AB8AD5633B0}"/>
    <cellStyle name="20% - Accent3 5" xfId="3467" xr:uid="{61052C95-8D95-4407-BCD9-CA67176C3380}"/>
    <cellStyle name="20% - Accent3 5 2" xfId="3468" xr:uid="{ED0EF368-79F7-4619-AA5C-4CEBAD2E3D08}"/>
    <cellStyle name="20% - Accent3 5 3" xfId="3469" xr:uid="{FC601242-64B9-4813-8530-89F924390448}"/>
    <cellStyle name="20% - Accent3 5 4" xfId="3470" xr:uid="{250A0EB3-3489-40D9-8B37-EBB7D61FA390}"/>
    <cellStyle name="20% - Accent3 5 5" xfId="3471" xr:uid="{6A3F3FEA-4EFF-4B6B-B583-C7FB234DE61F}"/>
    <cellStyle name="20% - Accent3 5 6" xfId="3472" xr:uid="{1E364A99-3B1A-40D5-8A90-B7DB5AEB84C3}"/>
    <cellStyle name="20% - Accent3 5 7" xfId="3473" xr:uid="{0CE76190-56CB-4EB4-A2AA-A5D97A207A9B}"/>
    <cellStyle name="20% - Accent3 5 8" xfId="3474" xr:uid="{D6957A5A-7EEE-4E0E-861D-821A0CA7B12B}"/>
    <cellStyle name="20% - Accent3 50" xfId="3475" xr:uid="{C938686B-B160-4008-9D14-B6D4705C38AD}"/>
    <cellStyle name="20% - Accent3 50 2" xfId="3476" xr:uid="{647B5D7F-1DD7-4702-9E6A-E56287ED97C3}"/>
    <cellStyle name="20% - Accent3 50 3" xfId="3477" xr:uid="{24E206C6-1C02-4DA1-A8BD-335379AB6030}"/>
    <cellStyle name="20% - Accent3 50 4" xfId="3478" xr:uid="{B258EF1F-6EA4-49A7-8B43-8BDE5A8F3427}"/>
    <cellStyle name="20% - Accent3 50 5" xfId="3479" xr:uid="{B27D6EB4-7CC0-4EE5-886D-FCB606D6BAB5}"/>
    <cellStyle name="20% - Accent3 50 6" xfId="3480" xr:uid="{0EC9E56E-6755-4E45-B2E1-DED413620086}"/>
    <cellStyle name="20% - Accent3 50 7" xfId="3481" xr:uid="{C63F57D4-4F36-4A0B-A780-F44E6ED59331}"/>
    <cellStyle name="20% - Accent3 50 8" xfId="3482" xr:uid="{09C85934-80B3-4854-BE8B-E50A2181BF88}"/>
    <cellStyle name="20% - Accent3 51" xfId="3483" xr:uid="{AFC74E1B-3676-45A4-A764-9721BA35396F}"/>
    <cellStyle name="20% - Accent3 51 2" xfId="3484" xr:uid="{0F694D29-6F0B-4E48-92AC-D3543E5EE3AE}"/>
    <cellStyle name="20% - Accent3 51 3" xfId="3485" xr:uid="{4715CCEF-87B4-4E4F-9923-C73B128DDFC1}"/>
    <cellStyle name="20% - Accent3 51 4" xfId="3486" xr:uid="{D99893A1-B0D9-4D9B-9444-6D32FEB6B025}"/>
    <cellStyle name="20% - Accent3 51 5" xfId="3487" xr:uid="{4EB81F33-2D37-4872-9131-727BF73F5A85}"/>
    <cellStyle name="20% - Accent3 51 6" xfId="3488" xr:uid="{68563E2B-4943-4A87-B22A-FAE10762A715}"/>
    <cellStyle name="20% - Accent3 51 7" xfId="3489" xr:uid="{03433617-070E-407C-B74C-A40103F680A3}"/>
    <cellStyle name="20% - Accent3 51 8" xfId="3490" xr:uid="{C625824D-636F-431D-B69D-2338A46EB02E}"/>
    <cellStyle name="20% - Accent3 52" xfId="3491" xr:uid="{6FF3448C-F9AE-4DA4-AA64-794CEABD2964}"/>
    <cellStyle name="20% - Accent3 52 2" xfId="3492" xr:uid="{BE286E68-3E23-417E-B3D4-F7A8E0BCF091}"/>
    <cellStyle name="20% - Accent3 52 3" xfId="3493" xr:uid="{C9874ACC-F0A3-40C4-A4DA-0A685910B67C}"/>
    <cellStyle name="20% - Accent3 52 4" xfId="3494" xr:uid="{953198F1-FC85-40E8-A4D0-397FA34A57EF}"/>
    <cellStyle name="20% - Accent3 52 5" xfId="3495" xr:uid="{00AB926F-150B-4069-8371-262244F0C501}"/>
    <cellStyle name="20% - Accent3 52 6" xfId="3496" xr:uid="{72B13257-1EBD-4462-9BF3-8BD93430F25D}"/>
    <cellStyle name="20% - Accent3 52 7" xfId="3497" xr:uid="{9C560875-41ED-4C96-BD0A-C4679C81E80C}"/>
    <cellStyle name="20% - Accent3 52 8" xfId="3498" xr:uid="{3020F7CA-D318-4686-8AEA-ABB2C257365D}"/>
    <cellStyle name="20% - Accent3 53" xfId="3499" xr:uid="{97244182-AAF1-418B-8F96-81316DE5238A}"/>
    <cellStyle name="20% - Accent3 53 2" xfId="3500" xr:uid="{78192D6F-6593-4A8D-A316-58FF99DCB7A0}"/>
    <cellStyle name="20% - Accent3 53 3" xfId="3501" xr:uid="{3B44AC99-24EB-4ED5-B0CD-BA19ADE1D422}"/>
    <cellStyle name="20% - Accent3 53 4" xfId="3502" xr:uid="{289EEFCD-2796-4367-964B-F4DD203670D7}"/>
    <cellStyle name="20% - Accent3 53 5" xfId="3503" xr:uid="{CF89B7BD-3DEA-42E4-82B7-DBD4ACA848D2}"/>
    <cellStyle name="20% - Accent3 53 6" xfId="3504" xr:uid="{B1CAB06B-F67E-47D5-93CC-2A2C7A1492B5}"/>
    <cellStyle name="20% - Accent3 53 7" xfId="3505" xr:uid="{AE5EE650-DCE5-4A50-93C9-3053E51C69B1}"/>
    <cellStyle name="20% - Accent3 53 8" xfId="3506" xr:uid="{3B661AD0-B28E-4AF1-80FD-926856C23796}"/>
    <cellStyle name="20% - Accent3 54" xfId="3507" xr:uid="{1A7E554B-0059-48B3-B160-B9BED1823B2E}"/>
    <cellStyle name="20% - Accent3 54 2" xfId="3508" xr:uid="{54E256BB-92AB-4A82-B6F7-7898294EC91D}"/>
    <cellStyle name="20% - Accent3 54 3" xfId="3509" xr:uid="{ADB6A6D7-E942-41EA-BC8A-3ECF007851CC}"/>
    <cellStyle name="20% - Accent3 54 4" xfId="3510" xr:uid="{317DC05E-8B54-4AA8-9D90-ADD82252C790}"/>
    <cellStyle name="20% - Accent3 54 5" xfId="3511" xr:uid="{F014CB09-5857-4E83-B483-2D62DFDCB6FE}"/>
    <cellStyle name="20% - Accent3 54 6" xfId="3512" xr:uid="{07698EFA-DE2A-4F43-91F4-DE41A355B9EF}"/>
    <cellStyle name="20% - Accent3 54 7" xfId="3513" xr:uid="{8FF2D71A-E2DB-4939-92EC-BE7F015FA036}"/>
    <cellStyle name="20% - Accent3 54 8" xfId="3514" xr:uid="{1A82EDBF-06AD-401A-9AA2-8EB31847C0A7}"/>
    <cellStyle name="20% - Accent3 55" xfId="3515" xr:uid="{B6E9E876-293E-446D-AABA-9842C77650EF}"/>
    <cellStyle name="20% - Accent3 55 2" xfId="3516" xr:uid="{4C36B773-4D44-4CBD-ACCC-A8106536DE61}"/>
    <cellStyle name="20% - Accent3 55 3" xfId="3517" xr:uid="{30190DF7-65A7-4B1D-8333-A72D3769C57A}"/>
    <cellStyle name="20% - Accent3 55 4" xfId="3518" xr:uid="{F9478810-92FB-4AFA-9397-195D28C8D94E}"/>
    <cellStyle name="20% - Accent3 55 5" xfId="3519" xr:uid="{EFE6B92B-68CD-400A-B6E7-F7E23074FB3A}"/>
    <cellStyle name="20% - Accent3 55 6" xfId="3520" xr:uid="{6123C556-297A-4E9B-BD8E-3A29FF6399AE}"/>
    <cellStyle name="20% - Accent3 55 7" xfId="3521" xr:uid="{8DDB6F8B-C2C0-4121-A771-03F491C75954}"/>
    <cellStyle name="20% - Accent3 55 8" xfId="3522" xr:uid="{3F59C1AF-A179-465A-B9AA-DA186822F403}"/>
    <cellStyle name="20% - Accent3 56" xfId="3523" xr:uid="{AD1D47FF-2C3B-4D6D-B907-923D4A8D1161}"/>
    <cellStyle name="20% - Accent3 56 2" xfId="3524" xr:uid="{999D8CF9-CB69-4C23-B557-8792E50FD40D}"/>
    <cellStyle name="20% - Accent3 56 3" xfId="3525" xr:uid="{1630D048-865B-440B-B076-D0093884AB48}"/>
    <cellStyle name="20% - Accent3 56 4" xfId="3526" xr:uid="{D8340984-7A5A-4D8B-AEA0-FAEEB4BD1D85}"/>
    <cellStyle name="20% - Accent3 56 5" xfId="3527" xr:uid="{D4B8611E-3EE2-4211-A433-E48D3942A755}"/>
    <cellStyle name="20% - Accent3 56 6" xfId="3528" xr:uid="{341864FD-EA46-421B-8F7F-9CF82A91E5E3}"/>
    <cellStyle name="20% - Accent3 56 7" xfId="3529" xr:uid="{27F3113C-B4F9-403A-B30A-1C6C57A3E68A}"/>
    <cellStyle name="20% - Accent3 56 8" xfId="3530" xr:uid="{FD171AA8-EA3A-4BA4-AFEF-394CEF811F03}"/>
    <cellStyle name="20% - Accent3 57" xfId="3531" xr:uid="{49CA3069-3BDE-4E5A-903C-3F6F0D265281}"/>
    <cellStyle name="20% - Accent3 57 2" xfId="3532" xr:uid="{F3509FDC-58DD-4D8D-A6CA-140781EA2616}"/>
    <cellStyle name="20% - Accent3 57 3" xfId="3533" xr:uid="{4667B29A-0B52-4445-BA7C-58C92584D517}"/>
    <cellStyle name="20% - Accent3 57 4" xfId="3534" xr:uid="{FB0E6E10-8604-4BE3-BA80-FD2DE3BB7525}"/>
    <cellStyle name="20% - Accent3 57 5" xfId="3535" xr:uid="{F3E59ABE-7487-431F-A7D7-868B5C4F0F8B}"/>
    <cellStyle name="20% - Accent3 57 6" xfId="3536" xr:uid="{CCFE92AF-69DF-4816-9CCD-0D6307205C4D}"/>
    <cellStyle name="20% - Accent3 57 7" xfId="3537" xr:uid="{53D7E382-9DCF-45FA-A2AA-6E4FF5E464E0}"/>
    <cellStyle name="20% - Accent3 57 8" xfId="3538" xr:uid="{236F12CE-6066-4291-8271-83FC04D149A5}"/>
    <cellStyle name="20% - Accent3 58" xfId="3539" xr:uid="{BF917176-A4B1-491C-AA30-E84010425F14}"/>
    <cellStyle name="20% - Accent3 58 2" xfId="3540" xr:uid="{58BAAD2D-D018-4D06-92D4-243C71092E8C}"/>
    <cellStyle name="20% - Accent3 58 3" xfId="3541" xr:uid="{A6A79272-D1B7-4BAE-B388-4F1FC92637B8}"/>
    <cellStyle name="20% - Accent3 58 4" xfId="3542" xr:uid="{CB14DF2D-9146-4040-990C-A3E35D3DA3F1}"/>
    <cellStyle name="20% - Accent3 58 5" xfId="3543" xr:uid="{C7D1854F-FC32-45CE-AA51-590188D8E868}"/>
    <cellStyle name="20% - Accent3 58 6" xfId="3544" xr:uid="{E6A63A32-B6B8-4735-B452-6CAE6BF5697B}"/>
    <cellStyle name="20% - Accent3 58 7" xfId="3545" xr:uid="{B1947CF6-89A2-436A-9DEE-6E8FBB27AA96}"/>
    <cellStyle name="20% - Accent3 58 8" xfId="3546" xr:uid="{2EDF8F86-F2AD-437F-8CC3-A228FC111483}"/>
    <cellStyle name="20% - Accent3 59" xfId="3547" xr:uid="{F07406AF-7055-406C-B04C-6902F1785D66}"/>
    <cellStyle name="20% - Accent3 59 2" xfId="3548" xr:uid="{CB830802-917D-4217-89F3-66BCFB24EEB1}"/>
    <cellStyle name="20% - Accent3 59 3" xfId="3549" xr:uid="{B4BDE7C4-CCCE-45DA-838A-9A43A383D66F}"/>
    <cellStyle name="20% - Accent3 59 4" xfId="3550" xr:uid="{B93D5157-17A5-4526-99E8-3AEB92BE6C14}"/>
    <cellStyle name="20% - Accent3 59 5" xfId="3551" xr:uid="{61945BE2-D740-44F8-9289-4487CCA4E6FC}"/>
    <cellStyle name="20% - Accent3 59 6" xfId="3552" xr:uid="{90ECA308-9898-4745-8245-BC5D2F8BBEF7}"/>
    <cellStyle name="20% - Accent3 59 7" xfId="3553" xr:uid="{7BD472E2-A77B-4D30-87F5-96F19FE062E8}"/>
    <cellStyle name="20% - Accent3 59 8" xfId="3554" xr:uid="{25DD900D-DA5A-4A48-A838-BA4F82E3FE43}"/>
    <cellStyle name="20% - Accent3 6" xfId="3555" xr:uid="{AE2C4EFD-402D-4D13-9632-42D059F487A2}"/>
    <cellStyle name="20% - Accent3 6 2" xfId="3556" xr:uid="{2307D675-8088-4820-83E6-3AF9BDC29856}"/>
    <cellStyle name="20% - Accent3 6 3" xfId="3557" xr:uid="{35B83871-F12B-4873-803A-791301A5445A}"/>
    <cellStyle name="20% - Accent3 6 4" xfId="3558" xr:uid="{470DCB53-EB8A-480A-B3AA-ECFB76A3E425}"/>
    <cellStyle name="20% - Accent3 6 5" xfId="3559" xr:uid="{40B50697-3003-4B58-9226-729300F5E0AD}"/>
    <cellStyle name="20% - Accent3 6 6" xfId="3560" xr:uid="{3CCE6494-AF23-45A8-8489-DE44B833FAFE}"/>
    <cellStyle name="20% - Accent3 6 7" xfId="3561" xr:uid="{E47A8A66-6F27-49F5-AB55-72795D2CE502}"/>
    <cellStyle name="20% - Accent3 6 8" xfId="3562" xr:uid="{A2CF6615-6CD6-49D4-91BE-1407DF4EB9E1}"/>
    <cellStyle name="20% - Accent3 60" xfId="3563" xr:uid="{1DAA1F57-45A4-40E2-BB0D-80C811580152}"/>
    <cellStyle name="20% - Accent3 60 2" xfId="3564" xr:uid="{184BCA93-020A-4FBD-A9ED-71464E3D9C49}"/>
    <cellStyle name="20% - Accent3 60 3" xfId="3565" xr:uid="{ECA6E418-EACB-4922-90A2-693F7FDC854C}"/>
    <cellStyle name="20% - Accent3 60 4" xfId="3566" xr:uid="{CEC3180E-B208-4369-86E6-3792B9D1E1C0}"/>
    <cellStyle name="20% - Accent3 60 5" xfId="3567" xr:uid="{0884E5E0-F5AC-44EA-9F2D-CB74D0F41112}"/>
    <cellStyle name="20% - Accent3 60 6" xfId="3568" xr:uid="{91FC5CDE-4E0B-4FCA-AF0D-99BB78189FED}"/>
    <cellStyle name="20% - Accent3 60 7" xfId="3569" xr:uid="{A017492E-87CD-4CF1-A916-707FD29A2774}"/>
    <cellStyle name="20% - Accent3 60 8" xfId="3570" xr:uid="{87E4D487-1648-4526-B157-E4F065A9C5E3}"/>
    <cellStyle name="20% - Accent3 61" xfId="3571" xr:uid="{14F3C4B2-8B12-464A-8493-3024E8038B2F}"/>
    <cellStyle name="20% - Accent3 61 2" xfId="3572" xr:uid="{2C3DDB5C-4D97-4896-BAD6-B23173C83EDF}"/>
    <cellStyle name="20% - Accent3 61 3" xfId="3573" xr:uid="{12F16C3B-1D30-4C05-8B14-3DA8231A751F}"/>
    <cellStyle name="20% - Accent3 61 4" xfId="3574" xr:uid="{4A4954D7-926B-4708-85C5-D62C3D637506}"/>
    <cellStyle name="20% - Accent3 61 5" xfId="3575" xr:uid="{AB2D2BEA-6C30-4239-9F28-4E7DE5BA7885}"/>
    <cellStyle name="20% - Accent3 61 6" xfId="3576" xr:uid="{DF312510-2DD9-4A45-99C2-8CCC54BC6E0B}"/>
    <cellStyle name="20% - Accent3 61 7" xfId="3577" xr:uid="{26887768-AA33-4220-B94F-251E9A5D683C}"/>
    <cellStyle name="20% - Accent3 61 8" xfId="3578" xr:uid="{F8AF6C6A-0639-4DC3-AD45-F345977F0E00}"/>
    <cellStyle name="20% - Accent3 62" xfId="3579" xr:uid="{120CC875-4EB5-4395-9919-E8E8B35178FE}"/>
    <cellStyle name="20% - Accent3 62 2" xfId="3580" xr:uid="{BB2DCC00-4357-41AC-8DF9-1B9403153F7C}"/>
    <cellStyle name="20% - Accent3 62 3" xfId="3581" xr:uid="{AE72C7C4-FA55-4881-9B5D-72D015C5D15D}"/>
    <cellStyle name="20% - Accent3 62 4" xfId="3582" xr:uid="{8375013C-F3CD-4F05-B987-13144981DF5C}"/>
    <cellStyle name="20% - Accent3 62 5" xfId="3583" xr:uid="{B79E885E-79AD-4D17-B88E-CDB3EBC38B08}"/>
    <cellStyle name="20% - Accent3 62 6" xfId="3584" xr:uid="{9B592EF0-1FC6-49CD-A3C0-AFE6475150B1}"/>
    <cellStyle name="20% - Accent3 62 7" xfId="3585" xr:uid="{7357A1F0-30CB-4705-86FE-795026948E85}"/>
    <cellStyle name="20% - Accent3 62 8" xfId="3586" xr:uid="{8C835CBC-012E-4285-909C-D37A64AC0B44}"/>
    <cellStyle name="20% - Accent3 63" xfId="3587" xr:uid="{16C9D0C1-35FC-463A-8843-DB2B861F10D1}"/>
    <cellStyle name="20% - Accent3 63 2" xfId="3588" xr:uid="{1F5C7205-04D6-4F17-B188-45560B0A4C68}"/>
    <cellStyle name="20% - Accent3 63 3" xfId="3589" xr:uid="{3295996A-9924-45FE-B2B4-72105D2B216C}"/>
    <cellStyle name="20% - Accent3 63 4" xfId="3590" xr:uid="{6A5C60F0-D154-48C4-AE6B-4CE4EE6E8D9F}"/>
    <cellStyle name="20% - Accent3 63 5" xfId="3591" xr:uid="{EBD905C7-6C32-4969-9E0E-4F25B0559B36}"/>
    <cellStyle name="20% - Accent3 63 6" xfId="3592" xr:uid="{EC48B48F-99D6-46DC-A31D-94F252575BD7}"/>
    <cellStyle name="20% - Accent3 63 7" xfId="3593" xr:uid="{1FB038E0-2E73-4730-BEF5-69ACA8258146}"/>
    <cellStyle name="20% - Accent3 63 8" xfId="3594" xr:uid="{E34F0C55-17A2-49FB-B96A-A51BC849A4B2}"/>
    <cellStyle name="20% - Accent3 64" xfId="3595" xr:uid="{3E11FF73-8CE0-41B9-A4C8-6C45D9F4B752}"/>
    <cellStyle name="20% - Accent3 64 2" xfId="3596" xr:uid="{08AE439D-02B8-4286-BC12-FC0157E74BF3}"/>
    <cellStyle name="20% - Accent3 64 3" xfId="3597" xr:uid="{046B1FEF-F5D6-4163-B2DD-CD4BD95709EE}"/>
    <cellStyle name="20% - Accent3 64 4" xfId="3598" xr:uid="{5D56AA0A-ED79-4E6F-A93D-ACB669F48EC0}"/>
    <cellStyle name="20% - Accent3 64 5" xfId="3599" xr:uid="{DF0C89D0-3E13-47B6-9EC9-FB9051E8E224}"/>
    <cellStyle name="20% - Accent3 64 6" xfId="3600" xr:uid="{05E13B02-D467-4245-9961-C6D0D125958F}"/>
    <cellStyle name="20% - Accent3 64 7" xfId="3601" xr:uid="{69E2E857-DF5C-435F-8451-202BA52DB113}"/>
    <cellStyle name="20% - Accent3 64 8" xfId="3602" xr:uid="{4B2D1FF7-531E-44C0-B861-EB661F009334}"/>
    <cellStyle name="20% - Accent3 65" xfId="3603" xr:uid="{A6700AB8-B443-4453-8E8B-D78228C22682}"/>
    <cellStyle name="20% - Accent3 65 2" xfId="3604" xr:uid="{AE8FC45C-ED75-452C-BDF4-4C4222002EE7}"/>
    <cellStyle name="20% - Accent3 65 3" xfId="3605" xr:uid="{0802AC2A-B968-4839-A09B-2CC5E8562518}"/>
    <cellStyle name="20% - Accent3 65 4" xfId="3606" xr:uid="{BA9C44EC-1F02-4B35-A9CD-7B5AE4F40B22}"/>
    <cellStyle name="20% - Accent3 65 5" xfId="3607" xr:uid="{FF935C7C-40AB-4557-9AA5-1CB512205588}"/>
    <cellStyle name="20% - Accent3 65 6" xfId="3608" xr:uid="{5B86F0E0-E8D1-48A5-9B0F-3840C2072C9E}"/>
    <cellStyle name="20% - Accent3 65 7" xfId="3609" xr:uid="{A1703134-D2DC-4A31-80C3-4B4CD7C4035F}"/>
    <cellStyle name="20% - Accent3 65 8" xfId="3610" xr:uid="{4582F2C0-F2B2-4AE8-A70D-60538B292A45}"/>
    <cellStyle name="20% - Accent3 66" xfId="3611" xr:uid="{EA00BF7A-393A-46C6-9391-2309A113AE37}"/>
    <cellStyle name="20% - Accent3 66 2" xfId="3612" xr:uid="{6C23053A-3725-4659-91FB-9D6F5DF2544A}"/>
    <cellStyle name="20% - Accent3 66 3" xfId="3613" xr:uid="{637388D6-DB3D-4F24-8A89-381F1846BE45}"/>
    <cellStyle name="20% - Accent3 66 4" xfId="3614" xr:uid="{A79482D3-A015-471E-BD39-213B607C8D67}"/>
    <cellStyle name="20% - Accent3 66 5" xfId="3615" xr:uid="{CFB1B2DB-0E07-43D8-9CC4-A24966DCCEC0}"/>
    <cellStyle name="20% - Accent3 66 6" xfId="3616" xr:uid="{6B35160A-93C3-480B-8CBD-2DAC2D5E89D4}"/>
    <cellStyle name="20% - Accent3 66 7" xfId="3617" xr:uid="{A7CEA9AF-3052-4332-A35D-851C8310A94F}"/>
    <cellStyle name="20% - Accent3 66 8" xfId="3618" xr:uid="{4F794FAC-84FC-473E-8D55-721734FD17AE}"/>
    <cellStyle name="20% - Accent3 67" xfId="3619" xr:uid="{C9434DD9-0978-4EC5-B62C-51777EA71E28}"/>
    <cellStyle name="20% - Accent3 67 2" xfId="3620" xr:uid="{BC196ABD-3DD4-43E4-9BE8-F2F496F01C27}"/>
    <cellStyle name="20% - Accent3 67 3" xfId="3621" xr:uid="{B1379E29-4FCA-4F63-9843-86EC51F462B1}"/>
    <cellStyle name="20% - Accent3 67 4" xfId="3622" xr:uid="{BB99C6A8-03CC-4EE4-806E-4725B6536D1D}"/>
    <cellStyle name="20% - Accent3 67 5" xfId="3623" xr:uid="{05003769-7935-45C3-A2C7-C17153AA3FB5}"/>
    <cellStyle name="20% - Accent3 67 6" xfId="3624" xr:uid="{E2BE2FA3-0063-4B77-AD0A-6A5521304223}"/>
    <cellStyle name="20% - Accent3 67 7" xfId="3625" xr:uid="{8401E273-BB87-478F-8047-C7065E9268E0}"/>
    <cellStyle name="20% - Accent3 67 8" xfId="3626" xr:uid="{1AAF7DE8-904D-411C-834F-77A613CB3FAA}"/>
    <cellStyle name="20% - Accent3 68" xfId="3627" xr:uid="{6BE5654B-3961-48FE-A1F8-C3CA9E3FBD93}"/>
    <cellStyle name="20% - Accent3 68 2" xfId="3628" xr:uid="{647A9529-2EF3-48C3-B36D-E2972F9DD506}"/>
    <cellStyle name="20% - Accent3 68 3" xfId="3629" xr:uid="{A7D1E008-7886-465A-9BF4-A24D276AD0FD}"/>
    <cellStyle name="20% - Accent3 68 4" xfId="3630" xr:uid="{FE3010BB-B70D-41DA-9F4E-36A27B6DB0E8}"/>
    <cellStyle name="20% - Accent3 68 5" xfId="3631" xr:uid="{E343EF71-789A-429A-9745-D1F2CBE2A52E}"/>
    <cellStyle name="20% - Accent3 68 6" xfId="3632" xr:uid="{9A071526-737F-4FAC-8081-309718D11643}"/>
    <cellStyle name="20% - Accent3 68 7" xfId="3633" xr:uid="{FD7A1012-F863-415A-8617-4494ABA2FD3C}"/>
    <cellStyle name="20% - Accent3 68 8" xfId="3634" xr:uid="{E8AF9D76-901B-4BB2-8385-603D35DD81C9}"/>
    <cellStyle name="20% - Accent3 69" xfId="3635" xr:uid="{419BC5DE-2E7E-47C9-AE5D-696BCC75164E}"/>
    <cellStyle name="20% - Accent3 69 2" xfId="3636" xr:uid="{E9A619D4-6E39-4338-9C48-95DE46CA8820}"/>
    <cellStyle name="20% - Accent3 69 3" xfId="3637" xr:uid="{5D7F6329-9342-4E7C-83CE-49E59A657924}"/>
    <cellStyle name="20% - Accent3 69 4" xfId="3638" xr:uid="{447606BD-DDD2-4DA3-829A-0B016A68A0F2}"/>
    <cellStyle name="20% - Accent3 69 5" xfId="3639" xr:uid="{14E60CBF-744A-4D24-A02F-A301068E7649}"/>
    <cellStyle name="20% - Accent3 69 6" xfId="3640" xr:uid="{7B68219B-1770-4152-8D9F-6C9E80891367}"/>
    <cellStyle name="20% - Accent3 69 7" xfId="3641" xr:uid="{1E187A7D-7F19-4016-81E2-36D68BEC2AF5}"/>
    <cellStyle name="20% - Accent3 69 8" xfId="3642" xr:uid="{ABF04D10-A7F0-4F4A-B0A6-6FE628748DE6}"/>
    <cellStyle name="20% - Accent3 7" xfId="3643" xr:uid="{5F17D4C3-6B80-4B15-86CF-B2A32B046E62}"/>
    <cellStyle name="20% - Accent3 7 2" xfId="3644" xr:uid="{7B101AD3-8F9B-4038-9A85-07FF1DAAC65D}"/>
    <cellStyle name="20% - Accent3 7 3" xfId="3645" xr:uid="{1381C6F8-4A99-4446-8EB8-7290DA70ADD2}"/>
    <cellStyle name="20% - Accent3 7 4" xfId="3646" xr:uid="{3FCEEA39-8D91-4376-B938-B7E03B6FDE83}"/>
    <cellStyle name="20% - Accent3 7 5" xfId="3647" xr:uid="{AC0E9326-79A1-4CEB-80F9-29391818D4A6}"/>
    <cellStyle name="20% - Accent3 7 6" xfId="3648" xr:uid="{FE864CD8-815C-4910-8F95-346AD91A1BAF}"/>
    <cellStyle name="20% - Accent3 7 7" xfId="3649" xr:uid="{32D35BE0-B0EB-4298-93CF-608C76969C59}"/>
    <cellStyle name="20% - Accent3 7 8" xfId="3650" xr:uid="{A35F390F-712F-444F-9F5C-4334FA1FC1A0}"/>
    <cellStyle name="20% - Accent3 70" xfId="3651" xr:uid="{7FFEB807-F6EB-4500-B8B7-DE6662DA42D7}"/>
    <cellStyle name="20% - Accent3 70 2" xfId="3652" xr:uid="{DE32569E-37C3-438B-87FB-6561FF726969}"/>
    <cellStyle name="20% - Accent3 70 3" xfId="3653" xr:uid="{3311F733-E4CB-4BA8-A054-11692CAAD3DE}"/>
    <cellStyle name="20% - Accent3 70 4" xfId="3654" xr:uid="{6C5A4F05-40E3-4E5E-9FA2-F58848C5538F}"/>
    <cellStyle name="20% - Accent3 70 5" xfId="3655" xr:uid="{A3B64782-AF31-40ED-81AC-98BF1333DE48}"/>
    <cellStyle name="20% - Accent3 70 6" xfId="3656" xr:uid="{DCCB0023-C43F-4B2D-A74D-6B381C9B2553}"/>
    <cellStyle name="20% - Accent3 70 7" xfId="3657" xr:uid="{8D686F17-9BFF-4CF6-A12F-D915DAA9BB8C}"/>
    <cellStyle name="20% - Accent3 70 8" xfId="3658" xr:uid="{0FAA5828-743E-422F-A19C-4D711A7229B6}"/>
    <cellStyle name="20% - Accent3 71" xfId="3659" xr:uid="{231DA6DA-88C2-4E67-8628-E4CEEEC0693D}"/>
    <cellStyle name="20% - Accent3 71 2" xfId="3660" xr:uid="{F5D88556-D563-48F4-8B00-CB5CE997DCE7}"/>
    <cellStyle name="20% - Accent3 71 3" xfId="3661" xr:uid="{095E1435-7D95-474A-801F-204705AEAE25}"/>
    <cellStyle name="20% - Accent3 71 4" xfId="3662" xr:uid="{4D8BC3BD-E9D1-4388-8556-99F0903DCFF0}"/>
    <cellStyle name="20% - Accent3 71 5" xfId="3663" xr:uid="{CA85E2D6-886B-4DA0-B554-35197DDFA128}"/>
    <cellStyle name="20% - Accent3 71 6" xfId="3664" xr:uid="{EF192AF7-09BC-4ECD-9900-CC7CA969321C}"/>
    <cellStyle name="20% - Accent3 71 7" xfId="3665" xr:uid="{B98234EF-0A34-480A-B876-1C660FC89DB5}"/>
    <cellStyle name="20% - Accent3 71 8" xfId="3666" xr:uid="{90CB5A3F-8B19-48F1-93EF-05261D934B5A}"/>
    <cellStyle name="20% - Accent3 72" xfId="3667" xr:uid="{CCC3E073-22A0-415C-9E6B-06913E3E1110}"/>
    <cellStyle name="20% - Accent3 72 2" xfId="3668" xr:uid="{6ECFE1D8-AC02-4A2D-88ED-83B26A2950ED}"/>
    <cellStyle name="20% - Accent3 72 3" xfId="3669" xr:uid="{2162315E-D721-4D49-8BF2-9818C160A125}"/>
    <cellStyle name="20% - Accent3 72 4" xfId="3670" xr:uid="{B8D312FC-DAEF-488F-ADE3-7A4A78B6594D}"/>
    <cellStyle name="20% - Accent3 72 5" xfId="3671" xr:uid="{CFB71776-04CA-43EF-B15C-DEDC0FA717D0}"/>
    <cellStyle name="20% - Accent3 72 6" xfId="3672" xr:uid="{F81C53B1-CC48-4C48-96D8-CDF5BD50B603}"/>
    <cellStyle name="20% - Accent3 72 7" xfId="3673" xr:uid="{DBA87529-6EFB-4EE3-B4D4-26629503A86F}"/>
    <cellStyle name="20% - Accent3 72 8" xfId="3674" xr:uid="{383129CA-8B1B-40BA-98A1-D4358CADE80B}"/>
    <cellStyle name="20% - Accent3 73" xfId="3675" xr:uid="{8523C4F7-E62B-49D2-A762-D9AEF66FD5E2}"/>
    <cellStyle name="20% - Accent3 73 2" xfId="3676" xr:uid="{8F2A11D6-4890-4DE9-8F30-EEE1DB11EF85}"/>
    <cellStyle name="20% - Accent3 73 3" xfId="3677" xr:uid="{AE08DE64-09DE-4F63-A5B1-25C11A349148}"/>
    <cellStyle name="20% - Accent3 73 4" xfId="3678" xr:uid="{81A3C9E9-33BE-44B4-BFEC-88C9D868C4AF}"/>
    <cellStyle name="20% - Accent3 73 5" xfId="3679" xr:uid="{286F566A-D95B-4404-8756-1297C55180B3}"/>
    <cellStyle name="20% - Accent3 73 6" xfId="3680" xr:uid="{EEE83A50-0AC2-48C1-961C-DE9724AA1800}"/>
    <cellStyle name="20% - Accent3 73 7" xfId="3681" xr:uid="{13F50A95-B9CC-4FE7-8A1C-DFA26F541CEC}"/>
    <cellStyle name="20% - Accent3 73 8" xfId="3682" xr:uid="{8E8FC2BB-7D61-414C-896D-34BE8424C162}"/>
    <cellStyle name="20% - Accent3 74" xfId="3683" xr:uid="{6B936F08-1CA9-43E0-9490-2AAE09FB462E}"/>
    <cellStyle name="20% - Accent3 74 2" xfId="3684" xr:uid="{ED88349E-806D-424E-BE92-43A58BB4E0AC}"/>
    <cellStyle name="20% - Accent3 74 3" xfId="3685" xr:uid="{9C67B248-BA7F-4650-AB1E-A748B7392FDD}"/>
    <cellStyle name="20% - Accent3 74 4" xfId="3686" xr:uid="{72C07234-C0F5-476F-9047-6E2BC30AB13D}"/>
    <cellStyle name="20% - Accent3 74 5" xfId="3687" xr:uid="{FD228C97-EDD8-443A-84D2-F0501AB67C9D}"/>
    <cellStyle name="20% - Accent3 74 6" xfId="3688" xr:uid="{CAF5851D-99D4-478A-ACC6-93A96BB5A4BB}"/>
    <cellStyle name="20% - Accent3 74 7" xfId="3689" xr:uid="{19D8E4E9-4809-4F46-83D7-BE922BB2B257}"/>
    <cellStyle name="20% - Accent3 74 8" xfId="3690" xr:uid="{4F1043BC-3CE1-4B5C-B7D8-2AA1BEDBBD38}"/>
    <cellStyle name="20% - Accent3 75" xfId="3691" xr:uid="{BAA69FAD-485B-4F0E-82A6-165B9A441D43}"/>
    <cellStyle name="20% - Accent3 75 2" xfId="3692" xr:uid="{BEB04003-B216-4607-B4A7-FC525B50EC21}"/>
    <cellStyle name="20% - Accent3 75 3" xfId="3693" xr:uid="{7437B974-4AFB-4013-9BAF-218D783AA880}"/>
    <cellStyle name="20% - Accent3 75 4" xfId="3694" xr:uid="{3FFB8006-FC1A-4823-8F09-DE81EB40FAB4}"/>
    <cellStyle name="20% - Accent3 76" xfId="3695" xr:uid="{1C65F553-5DE7-4124-AAB5-278D1870CE0D}"/>
    <cellStyle name="20% - Accent3 77" xfId="3696" xr:uid="{F4446D2C-EF91-4191-898F-3CB7C183838D}"/>
    <cellStyle name="20% - Accent3 78" xfId="3697" xr:uid="{1A064367-FD96-40DE-8351-4D19A812520B}"/>
    <cellStyle name="20% - Accent3 79" xfId="3698" xr:uid="{BA735A4D-2F4D-451C-90DF-4AA55963EE11}"/>
    <cellStyle name="20% - Accent3 8" xfId="3699" xr:uid="{52709BCB-62AD-4F82-B4D9-35248CC078C4}"/>
    <cellStyle name="20% - Accent3 8 2" xfId="3700" xr:uid="{15F1856A-C7E0-4DFD-947F-1B50DC736937}"/>
    <cellStyle name="20% - Accent3 8 3" xfId="3701" xr:uid="{7ED3FD9D-22B2-48B3-8777-1F19E189745A}"/>
    <cellStyle name="20% - Accent3 8 4" xfId="3702" xr:uid="{87C49BD1-C319-41CC-B96A-1C8AB6C26326}"/>
    <cellStyle name="20% - Accent3 8 5" xfId="3703" xr:uid="{9AF1DEC4-82F3-468B-8047-B2B1ADB416B9}"/>
    <cellStyle name="20% - Accent3 8 6" xfId="3704" xr:uid="{BBF93D1E-967D-4BD0-9885-046868F2DED3}"/>
    <cellStyle name="20% - Accent3 8 7" xfId="3705" xr:uid="{EB4C7A14-003C-4593-9165-78E14B98DCF2}"/>
    <cellStyle name="20% - Accent3 8 8" xfId="3706" xr:uid="{BE0B26BA-AE70-4D2D-A909-924A53F0E8CF}"/>
    <cellStyle name="20% - Accent3 80" xfId="3707" xr:uid="{8ED873B8-C239-435E-B6B4-70EA75B16C17}"/>
    <cellStyle name="20% - Accent3 80 2" xfId="3708" xr:uid="{6D5E8EC6-687D-490C-BB9D-EBA82A59B050}"/>
    <cellStyle name="20% - Accent3 81" xfId="3709" xr:uid="{EB590D9C-DAE6-4C27-BAEC-3797D6A224B1}"/>
    <cellStyle name="20% - Accent3 82" xfId="3710" xr:uid="{A5EFEC48-B99A-4ACF-9CB8-6A027324588E}"/>
    <cellStyle name="20% - Accent3 9" xfId="3711" xr:uid="{49E50F8A-CBA7-4CFB-9B65-8301C30053AE}"/>
    <cellStyle name="20% - Accent3 9 2" xfId="3712" xr:uid="{65475D95-F3E6-4646-B05E-305B34EDBFD0}"/>
    <cellStyle name="20% - Accent3 9 3" xfId="3713" xr:uid="{29FB5929-FCA4-4ECC-8B37-753DBEAB4B6A}"/>
    <cellStyle name="20% - Accent3 9 4" xfId="3714" xr:uid="{506C0D96-B10E-4DC5-A6C3-419CBDD85AF3}"/>
    <cellStyle name="20% - Accent3 9 5" xfId="3715" xr:uid="{7F5817DC-E9B8-4241-90E2-F0A650147D24}"/>
    <cellStyle name="20% - Accent3 9 6" xfId="3716" xr:uid="{49DCC881-474F-4B88-9873-525E74267527}"/>
    <cellStyle name="20% - Accent3 9 7" xfId="3717" xr:uid="{38847188-3FD5-4EB6-B957-BC4666B6C88E}"/>
    <cellStyle name="20% - Accent3 9 8" xfId="3718" xr:uid="{852EB6D2-3F4C-4577-95E3-0C3D7F811382}"/>
    <cellStyle name="20% - Accent4 10" xfId="3719" xr:uid="{1917A900-B56A-4A59-A378-C704218E292F}"/>
    <cellStyle name="20% - Accent4 10 2" xfId="3720" xr:uid="{0C2B474E-FECA-4516-8068-9C43EE905145}"/>
    <cellStyle name="20% - Accent4 10 3" xfId="3721" xr:uid="{32D3459B-19B2-42D8-834A-FE554C5BC94A}"/>
    <cellStyle name="20% - Accent4 10 4" xfId="3722" xr:uid="{0AE90522-4287-4DD1-9178-102EB9E7F0CD}"/>
    <cellStyle name="20% - Accent4 10 5" xfId="3723" xr:uid="{6DB4254C-0D13-41C5-942E-9C016BD797D9}"/>
    <cellStyle name="20% - Accent4 10 6" xfId="3724" xr:uid="{BE17986B-4A90-4C27-B293-658BE9B8A87B}"/>
    <cellStyle name="20% - Accent4 10 7" xfId="3725" xr:uid="{283FB5FC-9327-412A-A398-29E78A768AA9}"/>
    <cellStyle name="20% - Accent4 10 8" xfId="3726" xr:uid="{7D7FB5D1-65A4-4196-88CD-11E36CE9520E}"/>
    <cellStyle name="20% - Accent4 11" xfId="3727" xr:uid="{3CE66200-FED2-4FB1-845B-96ADD3C8020C}"/>
    <cellStyle name="20% - Accent4 11 2" xfId="3728" xr:uid="{3FC51F65-C906-478C-A4CE-012FFDC18BBF}"/>
    <cellStyle name="20% - Accent4 11 3" xfId="3729" xr:uid="{88AD9231-976A-412C-B9F8-155876C503E7}"/>
    <cellStyle name="20% - Accent4 11 4" xfId="3730" xr:uid="{EFD75AB0-DDE9-4C7E-B3A7-EA82BFD8A6FE}"/>
    <cellStyle name="20% - Accent4 11 5" xfId="3731" xr:uid="{008787DC-C29B-4E42-9677-8E1E05BFA95C}"/>
    <cellStyle name="20% - Accent4 11 6" xfId="3732" xr:uid="{7EF2A62A-C9E6-4A33-9543-FF487EA6638E}"/>
    <cellStyle name="20% - Accent4 11 7" xfId="3733" xr:uid="{F9E3E046-DACA-446E-8988-B7F15D781522}"/>
    <cellStyle name="20% - Accent4 11 8" xfId="3734" xr:uid="{0360F4AF-AE51-46C1-B5A3-805365581B4D}"/>
    <cellStyle name="20% - Accent4 12" xfId="3735" xr:uid="{FA8A5313-8615-40B0-9297-B0451595C363}"/>
    <cellStyle name="20% - Accent4 12 2" xfId="3736" xr:uid="{92B787F8-8675-41AE-AA51-40B509970AA5}"/>
    <cellStyle name="20% - Accent4 12 3" xfId="3737" xr:uid="{881D9880-3E46-4FD3-AC1C-7AB25BC902A4}"/>
    <cellStyle name="20% - Accent4 12 4" xfId="3738" xr:uid="{5672A50C-8C1C-4039-8DD4-8081850CB42D}"/>
    <cellStyle name="20% - Accent4 12 5" xfId="3739" xr:uid="{7A64D9A5-3380-429C-9918-FB7232DCBE8F}"/>
    <cellStyle name="20% - Accent4 12 6" xfId="3740" xr:uid="{C44C0526-AA2C-4C98-92A4-E2274DB43965}"/>
    <cellStyle name="20% - Accent4 12 7" xfId="3741" xr:uid="{976CB664-A06C-4BC1-8BB5-477CD259D3E6}"/>
    <cellStyle name="20% - Accent4 12 8" xfId="3742" xr:uid="{4B53446A-92DE-41DB-B4C0-71BDDEAF589D}"/>
    <cellStyle name="20% - Accent4 13" xfId="3743" xr:uid="{9D033E93-8205-4C64-8E6F-BB96391890E8}"/>
    <cellStyle name="20% - Accent4 13 2" xfId="3744" xr:uid="{5B621CF2-5802-4F14-B220-4B5391453F6A}"/>
    <cellStyle name="20% - Accent4 13 3" xfId="3745" xr:uid="{6964F735-A787-468A-BA16-17BCE48FEFF0}"/>
    <cellStyle name="20% - Accent4 13 4" xfId="3746" xr:uid="{4F09F3A6-B17F-42D2-80FE-29E1F0971FC1}"/>
    <cellStyle name="20% - Accent4 13 5" xfId="3747" xr:uid="{D447D711-B9BC-4056-8C20-8EC634835141}"/>
    <cellStyle name="20% - Accent4 13 6" xfId="3748" xr:uid="{E99EEB2D-F7E9-48B3-9CF8-ACCD7BED879E}"/>
    <cellStyle name="20% - Accent4 13 7" xfId="3749" xr:uid="{FB246945-1972-47E2-AC69-66A7C1648F98}"/>
    <cellStyle name="20% - Accent4 13 8" xfId="3750" xr:uid="{4338E4DD-C993-4958-B9A8-A8F8FFB24D27}"/>
    <cellStyle name="20% - Accent4 14" xfId="3751" xr:uid="{AC3B0398-B81B-4E65-A0B4-7F1F57B60EB1}"/>
    <cellStyle name="20% - Accent4 14 2" xfId="3752" xr:uid="{01754FFE-B14D-484D-BB7A-35EC7F67D95D}"/>
    <cellStyle name="20% - Accent4 14 3" xfId="3753" xr:uid="{1918BABB-B2D1-4BF3-80CE-66B3F096552E}"/>
    <cellStyle name="20% - Accent4 14 4" xfId="3754" xr:uid="{24A38F21-5DFF-4E39-B430-14B0825EA4EA}"/>
    <cellStyle name="20% - Accent4 14 5" xfId="3755" xr:uid="{0F8008C6-E870-4A93-BCE2-F6B036D00D7C}"/>
    <cellStyle name="20% - Accent4 14 6" xfId="3756" xr:uid="{A6862B56-0206-48E5-800F-129975D647CA}"/>
    <cellStyle name="20% - Accent4 14 7" xfId="3757" xr:uid="{499695BB-4C6D-4A14-A792-88F45C9A4704}"/>
    <cellStyle name="20% - Accent4 14 8" xfId="3758" xr:uid="{7ABA59F2-F28D-4C2B-81AD-5B703D668E0A}"/>
    <cellStyle name="20% - Accent4 15" xfId="3759" xr:uid="{A352AD41-474A-4B9D-8ED4-2C50E3980CFC}"/>
    <cellStyle name="20% - Accent4 15 2" xfId="3760" xr:uid="{3722B610-E9F6-47D6-A0CA-EF9AC54754F8}"/>
    <cellStyle name="20% - Accent4 15 3" xfId="3761" xr:uid="{DEDC62DC-C867-43FE-BC65-C4978029D23B}"/>
    <cellStyle name="20% - Accent4 15 4" xfId="3762" xr:uid="{A542C44E-03FF-43BA-8A2A-B02E3A7016A9}"/>
    <cellStyle name="20% - Accent4 15 5" xfId="3763" xr:uid="{40CE3863-E12A-4D5A-AE61-1F9BB9FB1CC5}"/>
    <cellStyle name="20% - Accent4 15 6" xfId="3764" xr:uid="{BBA6484F-F933-4267-86A2-4628596F878A}"/>
    <cellStyle name="20% - Accent4 15 7" xfId="3765" xr:uid="{1CE80562-553C-4AE0-BD8E-0FF618C85420}"/>
    <cellStyle name="20% - Accent4 15 8" xfId="3766" xr:uid="{56E00855-AC0E-4F34-8B7A-7A02FE6FC08C}"/>
    <cellStyle name="20% - Accent4 16" xfId="3767" xr:uid="{03A64BFD-6179-43A0-A54B-6C3AC2D1263E}"/>
    <cellStyle name="20% - Accent4 16 2" xfId="3768" xr:uid="{023AE7D6-7B17-4565-B158-82D9FEC3797A}"/>
    <cellStyle name="20% - Accent4 16 3" xfId="3769" xr:uid="{E4EFC5E3-3494-4E67-97C6-AD9058E5F97B}"/>
    <cellStyle name="20% - Accent4 16 4" xfId="3770" xr:uid="{9AF8A2E1-42AB-415F-90CA-68295C73C9F2}"/>
    <cellStyle name="20% - Accent4 16 5" xfId="3771" xr:uid="{E3C62DF5-146B-4353-AAD1-29EAB10BDFC8}"/>
    <cellStyle name="20% - Accent4 16 6" xfId="3772" xr:uid="{D44D569D-8C87-4C38-9A70-EB1AAAC6CBE0}"/>
    <cellStyle name="20% - Accent4 16 7" xfId="3773" xr:uid="{B1FF4BEF-BEA0-4669-9689-E6163517BC58}"/>
    <cellStyle name="20% - Accent4 16 8" xfId="3774" xr:uid="{B38CD10B-BE9A-478E-8FD5-8016D86FC506}"/>
    <cellStyle name="20% - Accent4 17" xfId="3775" xr:uid="{9DE5B2F8-08CA-44FB-A151-A71FB2449786}"/>
    <cellStyle name="20% - Accent4 17 2" xfId="3776" xr:uid="{B972CB2B-4500-40DE-A714-995B4BC0D484}"/>
    <cellStyle name="20% - Accent4 17 3" xfId="3777" xr:uid="{EB2313B2-9C8A-44C1-882C-D331560FC7CB}"/>
    <cellStyle name="20% - Accent4 17 4" xfId="3778" xr:uid="{E714D419-D6B4-499D-9DF0-5BD4AEF6ECD0}"/>
    <cellStyle name="20% - Accent4 17 5" xfId="3779" xr:uid="{0D23A2AD-B468-43D3-B73E-D7FF041D9C14}"/>
    <cellStyle name="20% - Accent4 17 6" xfId="3780" xr:uid="{9C70002E-8C3D-4D5D-9B70-C8102D463F8E}"/>
    <cellStyle name="20% - Accent4 17 7" xfId="3781" xr:uid="{E3B9DBC5-888D-45C9-BDEF-1A68A3A21126}"/>
    <cellStyle name="20% - Accent4 17 8" xfId="3782" xr:uid="{7DAD2461-EB52-4352-A9C7-6276C4B23FBF}"/>
    <cellStyle name="20% - Accent4 18" xfId="3783" xr:uid="{B0EB41D8-DBF5-43D0-9509-D74E8EB696DE}"/>
    <cellStyle name="20% - Accent4 18 2" xfId="3784" xr:uid="{BBC854C1-57CF-461D-B046-46C58CAC598A}"/>
    <cellStyle name="20% - Accent4 18 3" xfId="3785" xr:uid="{BF85D12B-0384-4236-9A81-6CC4A3CF1790}"/>
    <cellStyle name="20% - Accent4 18 4" xfId="3786" xr:uid="{C227D1B0-1707-4612-BD54-187EBCDC6DC3}"/>
    <cellStyle name="20% - Accent4 18 5" xfId="3787" xr:uid="{30DA67C1-D5BE-4E40-9AC1-A6D994FF3263}"/>
    <cellStyle name="20% - Accent4 18 6" xfId="3788" xr:uid="{15A4B6B9-95A3-4EA0-BC9A-5D379BF6F896}"/>
    <cellStyle name="20% - Accent4 18 7" xfId="3789" xr:uid="{27D70F84-3CF4-4F6D-AB7A-3452490D7E4F}"/>
    <cellStyle name="20% - Accent4 18 8" xfId="3790" xr:uid="{03C466EE-B25C-4ED4-AE8C-01A08FC7B779}"/>
    <cellStyle name="20% - Accent4 19" xfId="3791" xr:uid="{DE5FE254-3536-4445-BD6F-BC936BEE8F70}"/>
    <cellStyle name="20% - Accent4 19 2" xfId="3792" xr:uid="{A04D6806-06B1-462A-A6A7-DCA04E8C25FC}"/>
    <cellStyle name="20% - Accent4 19 3" xfId="3793" xr:uid="{0A25FD75-D812-45A5-A1EA-2377C160AB3F}"/>
    <cellStyle name="20% - Accent4 19 4" xfId="3794" xr:uid="{C9ABC915-1448-4363-ABDC-AA76D359E469}"/>
    <cellStyle name="20% - Accent4 19 5" xfId="3795" xr:uid="{6BF14CFC-D016-439F-ACB8-C9CCD0C4F116}"/>
    <cellStyle name="20% - Accent4 19 6" xfId="3796" xr:uid="{06979A08-AC9C-4687-9F27-20E50D0B5844}"/>
    <cellStyle name="20% - Accent4 19 7" xfId="3797" xr:uid="{00158994-92A9-479B-A13D-989E0DCDA8A4}"/>
    <cellStyle name="20% - Accent4 19 8" xfId="3798" xr:uid="{1AFD3840-54EB-4C3E-BD7B-FA753535E0E0}"/>
    <cellStyle name="20% - Accent4 2" xfId="88" xr:uid="{0D560F30-268E-41A6-9188-2557A7288129}"/>
    <cellStyle name="20% - Accent4 2 10" xfId="22217" xr:uid="{E681A5D8-5DF3-4334-832A-F2295256F15F}"/>
    <cellStyle name="20% - Accent4 2 2" xfId="3799" xr:uid="{3493A0D9-C262-416B-97B3-9FBADB190D04}"/>
    <cellStyle name="20% - Accent4 2 2 2" xfId="3800" xr:uid="{68E78037-B9F0-457D-86AC-E3A7D337A26F}"/>
    <cellStyle name="20% - Accent4 2 2 2 2" xfId="16475" xr:uid="{728398AA-D816-4824-A3EA-E87D98773084}"/>
    <cellStyle name="20% - Accent4 2 3" xfId="3801" xr:uid="{5DFAD576-A46D-4EAD-AD9C-E038880DE40E}"/>
    <cellStyle name="20% - Accent4 2 4" xfId="3802" xr:uid="{265B8D6D-30FA-4694-B86D-14039A82B61E}"/>
    <cellStyle name="20% - Accent4 2 5" xfId="3803" xr:uid="{5C2963E7-F22D-4FDE-86FB-1154751E3DC1}"/>
    <cellStyle name="20% - Accent4 2 6" xfId="3804" xr:uid="{413619AA-162E-4DA8-82B5-5345B624CF7F}"/>
    <cellStyle name="20% - Accent4 2 7" xfId="3805" xr:uid="{18729475-F0BC-4D1D-8384-EAB30CA6DC06}"/>
    <cellStyle name="20% - Accent4 2 8" xfId="3806" xr:uid="{A49D348A-4AF0-4A58-8FDF-D9D3B983050F}"/>
    <cellStyle name="20% - Accent4 2 9" xfId="3807" xr:uid="{121C4B21-B79E-4ACD-B336-FE32440E6845}"/>
    <cellStyle name="20% - Accent4 20" xfId="3808" xr:uid="{6DFCE158-637C-432A-A581-F697B66DE0CE}"/>
    <cellStyle name="20% - Accent4 20 2" xfId="3809" xr:uid="{A048D70C-0928-4DEE-AD96-1AD86CEED457}"/>
    <cellStyle name="20% - Accent4 20 3" xfId="3810" xr:uid="{12758AD2-0954-4A46-BA39-63E594E5F4CA}"/>
    <cellStyle name="20% - Accent4 20 4" xfId="3811" xr:uid="{3EDC3AF7-2E3D-419A-B2E8-B205DD3B8055}"/>
    <cellStyle name="20% - Accent4 20 5" xfId="3812" xr:uid="{5997F254-DF03-4668-BD64-AFE948079061}"/>
    <cellStyle name="20% - Accent4 20 6" xfId="3813" xr:uid="{880C14F6-1732-4978-8EA6-C2DD66A075A1}"/>
    <cellStyle name="20% - Accent4 20 7" xfId="3814" xr:uid="{27558E07-FD7F-4C59-BA35-F3E922B38619}"/>
    <cellStyle name="20% - Accent4 20 8" xfId="3815" xr:uid="{EB6A039F-A351-4E04-8BB4-0819878BCF00}"/>
    <cellStyle name="20% - Accent4 21" xfId="3816" xr:uid="{DC06B726-0A46-45D9-8CFF-0F1F3811323B}"/>
    <cellStyle name="20% - Accent4 21 2" xfId="3817" xr:uid="{BF55241F-4ECC-4B46-87D2-E2B8F020A428}"/>
    <cellStyle name="20% - Accent4 21 3" xfId="3818" xr:uid="{CF220268-84E8-409B-AC2A-FB6081416155}"/>
    <cellStyle name="20% - Accent4 21 4" xfId="3819" xr:uid="{E9A4F02E-EE0A-4F80-9FDB-1C4110B724F1}"/>
    <cellStyle name="20% - Accent4 21 5" xfId="3820" xr:uid="{D68072CE-528B-48B7-A1EA-4CD67BB0230B}"/>
    <cellStyle name="20% - Accent4 21 6" xfId="3821" xr:uid="{19039018-F08A-44E6-AE49-6E352ABCF5AF}"/>
    <cellStyle name="20% - Accent4 21 7" xfId="3822" xr:uid="{E0A2BAF5-7F45-46D3-98F9-77EECC91DBFA}"/>
    <cellStyle name="20% - Accent4 21 8" xfId="3823" xr:uid="{002B4761-16A3-4A4E-8B94-14B70F01DE33}"/>
    <cellStyle name="20% - Accent4 22" xfId="3824" xr:uid="{EF717405-0AD3-493D-A83F-ABB37B5487CB}"/>
    <cellStyle name="20% - Accent4 22 2" xfId="3825" xr:uid="{19D11703-FD63-4FE7-8EFD-C1D4EFE80DD1}"/>
    <cellStyle name="20% - Accent4 22 3" xfId="3826" xr:uid="{EF9100C1-0050-48F0-82FE-A5FD6D5086DF}"/>
    <cellStyle name="20% - Accent4 22 4" xfId="3827" xr:uid="{004605F2-F002-4DA4-B0E0-A76562977AB1}"/>
    <cellStyle name="20% - Accent4 22 5" xfId="3828" xr:uid="{4663D9DE-9594-4939-AAD3-AB49B7851BEC}"/>
    <cellStyle name="20% - Accent4 22 6" xfId="3829" xr:uid="{75C26E70-8FA8-4ABF-A8E9-1160686B4872}"/>
    <cellStyle name="20% - Accent4 22 7" xfId="3830" xr:uid="{CA0F5A24-A487-426E-8210-A15F42171504}"/>
    <cellStyle name="20% - Accent4 22 8" xfId="3831" xr:uid="{0297A779-2AEC-45AE-A6FD-133A2BE00D04}"/>
    <cellStyle name="20% - Accent4 23" xfId="3832" xr:uid="{BD09B04B-FC0A-406A-A446-6AE07460CF8D}"/>
    <cellStyle name="20% - Accent4 23 2" xfId="3833" xr:uid="{01AC7529-B69C-4496-925A-F7A48D22023E}"/>
    <cellStyle name="20% - Accent4 23 3" xfId="3834" xr:uid="{7244524E-B85D-4DA2-BCF8-E798D384575E}"/>
    <cellStyle name="20% - Accent4 23 4" xfId="3835" xr:uid="{606DB0C0-36B4-4A3A-A5E3-239918CD72BC}"/>
    <cellStyle name="20% - Accent4 23 5" xfId="3836" xr:uid="{64E9D099-FB10-4F34-B403-C4854649091E}"/>
    <cellStyle name="20% - Accent4 23 6" xfId="3837" xr:uid="{129AA46D-6561-479A-9547-6392322103DA}"/>
    <cellStyle name="20% - Accent4 23 7" xfId="3838" xr:uid="{AC884517-92C6-4D07-9300-ABEDA5189F1E}"/>
    <cellStyle name="20% - Accent4 23 8" xfId="3839" xr:uid="{602B4EA4-E15D-465F-B18A-350C9ECAD03E}"/>
    <cellStyle name="20% - Accent4 24" xfId="3840" xr:uid="{73734CDD-CB53-4C13-A88E-0823A044E896}"/>
    <cellStyle name="20% - Accent4 24 2" xfId="3841" xr:uid="{EE8D3D53-660D-4D11-ADF9-167D8E65C12E}"/>
    <cellStyle name="20% - Accent4 24 3" xfId="3842" xr:uid="{88798097-D7E4-4E83-924A-D87A30D6DCD9}"/>
    <cellStyle name="20% - Accent4 24 4" xfId="3843" xr:uid="{D2047409-235A-4D97-B88B-4A42798951B4}"/>
    <cellStyle name="20% - Accent4 24 5" xfId="3844" xr:uid="{7B43B1BB-FE1B-42A5-B115-1F032ACA4E9F}"/>
    <cellStyle name="20% - Accent4 24 6" xfId="3845" xr:uid="{0E42BE60-0347-40A3-9D2E-032FA0AFE4AD}"/>
    <cellStyle name="20% - Accent4 24 7" xfId="3846" xr:uid="{21825A31-7198-49BA-8D4A-06F02294182C}"/>
    <cellStyle name="20% - Accent4 24 8" xfId="3847" xr:uid="{1B996C48-7B33-48FF-A1E2-BF3749909F20}"/>
    <cellStyle name="20% - Accent4 25" xfId="3848" xr:uid="{1DE00572-B59C-4124-96A4-51CAD5FA2E46}"/>
    <cellStyle name="20% - Accent4 25 2" xfId="3849" xr:uid="{F84632EB-FD26-4911-9C1F-F84C44334B09}"/>
    <cellStyle name="20% - Accent4 25 3" xfId="3850" xr:uid="{5AF62F4A-4643-4455-ACAD-756AA5A32DC3}"/>
    <cellStyle name="20% - Accent4 25 4" xfId="3851" xr:uid="{D012DAB4-C0CA-4150-AC77-68B477E8E81D}"/>
    <cellStyle name="20% - Accent4 25 5" xfId="3852" xr:uid="{45B40B2C-E0F1-4591-82EB-8A17CBD23C07}"/>
    <cellStyle name="20% - Accent4 25 6" xfId="3853" xr:uid="{B1F18B7E-51BF-439B-8D4B-DAD5DE2EAD34}"/>
    <cellStyle name="20% - Accent4 25 7" xfId="3854" xr:uid="{56051866-F0CE-41CC-9E1F-75B9F2B25E5E}"/>
    <cellStyle name="20% - Accent4 25 8" xfId="3855" xr:uid="{0F2D81E7-2411-4300-A7BB-126A3464FC1F}"/>
    <cellStyle name="20% - Accent4 26" xfId="3856" xr:uid="{CB66AAFD-6D5F-4427-AE6F-19CABB9C417A}"/>
    <cellStyle name="20% - Accent4 26 2" xfId="3857" xr:uid="{ED24065A-262C-4B38-B800-C0132FD1442C}"/>
    <cellStyle name="20% - Accent4 26 3" xfId="3858" xr:uid="{B19E0865-1354-42CA-9369-2A3EB89184C1}"/>
    <cellStyle name="20% - Accent4 26 4" xfId="3859" xr:uid="{042FA8E1-CD47-47AE-BBD2-49514CE23364}"/>
    <cellStyle name="20% - Accent4 26 5" xfId="3860" xr:uid="{77B563D8-57D3-4B57-9669-B86E89F720B6}"/>
    <cellStyle name="20% - Accent4 26 6" xfId="3861" xr:uid="{F71EE60F-9000-463F-A201-103399C99ABE}"/>
    <cellStyle name="20% - Accent4 26 7" xfId="3862" xr:uid="{03742E3B-F6B0-4C39-8742-72A951983C2E}"/>
    <cellStyle name="20% - Accent4 26 8" xfId="3863" xr:uid="{A074D070-1429-4A3D-844E-45F5996C9EFB}"/>
    <cellStyle name="20% - Accent4 27" xfId="3864" xr:uid="{79DBAAAF-3E52-4212-8CFE-F0C9B989FC46}"/>
    <cellStyle name="20% - Accent4 27 2" xfId="3865" xr:uid="{E022E0BA-290A-4462-9B8C-9A6400CFA97C}"/>
    <cellStyle name="20% - Accent4 27 3" xfId="3866" xr:uid="{FFE4D3E9-2626-4388-95E8-88E9EC4429B7}"/>
    <cellStyle name="20% - Accent4 27 4" xfId="3867" xr:uid="{E52020CC-0EB0-4316-907D-23C185BB231B}"/>
    <cellStyle name="20% - Accent4 27 5" xfId="3868" xr:uid="{0A65C71F-CA2C-4A47-8423-33860317735E}"/>
    <cellStyle name="20% - Accent4 27 6" xfId="3869" xr:uid="{127A286E-8B38-4352-A724-9D640C6BBF55}"/>
    <cellStyle name="20% - Accent4 27 7" xfId="3870" xr:uid="{50876C05-E5C9-4A78-9783-AFC4ED53FBDC}"/>
    <cellStyle name="20% - Accent4 27 8" xfId="3871" xr:uid="{B6AE15BB-C6D4-46E1-AC43-2B382B8EE83A}"/>
    <cellStyle name="20% - Accent4 28" xfId="3872" xr:uid="{EEE84A26-333B-4065-8EA4-BBA4256DC1D1}"/>
    <cellStyle name="20% - Accent4 28 2" xfId="3873" xr:uid="{C4F81439-B618-4C10-B83F-2E27C53245B4}"/>
    <cellStyle name="20% - Accent4 28 3" xfId="3874" xr:uid="{7A73D8BE-3FBC-4A5B-ADFE-DE31AC27B61A}"/>
    <cellStyle name="20% - Accent4 28 4" xfId="3875" xr:uid="{FE085C8A-B6B0-41A0-BED2-31D88FFF69DD}"/>
    <cellStyle name="20% - Accent4 28 5" xfId="3876" xr:uid="{B9376695-4352-4AC3-8B71-EA51AF315384}"/>
    <cellStyle name="20% - Accent4 28 6" xfId="3877" xr:uid="{901F42E4-BA46-4286-81A5-574D911FEBA5}"/>
    <cellStyle name="20% - Accent4 28 7" xfId="3878" xr:uid="{81586C7D-4C22-4F71-BD83-D49067CC1E15}"/>
    <cellStyle name="20% - Accent4 28 8" xfId="3879" xr:uid="{1444F364-7543-4573-B3F8-6F622E1488E3}"/>
    <cellStyle name="20% - Accent4 29" xfId="3880" xr:uid="{F4110CD9-DFAD-4AA7-B0F6-F90D794435D7}"/>
    <cellStyle name="20% - Accent4 29 2" xfId="3881" xr:uid="{A8BA0275-8C86-4EB9-B746-D60B937C77A9}"/>
    <cellStyle name="20% - Accent4 29 3" xfId="3882" xr:uid="{32B22A56-E493-45E7-8595-6F2750B4048C}"/>
    <cellStyle name="20% - Accent4 29 4" xfId="3883" xr:uid="{0334969F-332C-41D1-BA24-1598C16469F1}"/>
    <cellStyle name="20% - Accent4 29 5" xfId="3884" xr:uid="{26C9BD90-9873-4CE8-A8EA-9904EC341F48}"/>
    <cellStyle name="20% - Accent4 29 6" xfId="3885" xr:uid="{3D2BAF54-0A10-45AF-A3BE-9A3578B41DC2}"/>
    <cellStyle name="20% - Accent4 29 7" xfId="3886" xr:uid="{55B521C6-1EEC-4CC0-8371-7763EB96A849}"/>
    <cellStyle name="20% - Accent4 29 8" xfId="3887" xr:uid="{B240BE56-4B7F-4957-B4DB-C1870A10C2C1}"/>
    <cellStyle name="20% - Accent4 3" xfId="89" xr:uid="{C9ECDFCE-347C-4967-9EED-18D27FB0854E}"/>
    <cellStyle name="20% - Accent4 3 2" xfId="3888" xr:uid="{8C339697-6C70-4B05-A7D4-AF4FE2D25EE8}"/>
    <cellStyle name="20% - Accent4 3 2 2" xfId="3889" xr:uid="{E06CCBD0-BF53-460E-8B3A-A52E6F8AF986}"/>
    <cellStyle name="20% - Accent4 3 2 2 2" xfId="16476" xr:uid="{89739F22-ECAC-4951-B590-FA7862CBD6DB}"/>
    <cellStyle name="20% - Accent4 3 3" xfId="3890" xr:uid="{4869A93B-50B6-471D-9342-7AE62F3977CE}"/>
    <cellStyle name="20% - Accent4 3 4" xfId="3891" xr:uid="{5717EDEF-66D3-41B3-9F1E-6F0DBDE1A2E2}"/>
    <cellStyle name="20% - Accent4 3 5" xfId="3892" xr:uid="{0B8ABCD7-883C-4ACA-90FB-D3467FC1AD1D}"/>
    <cellStyle name="20% - Accent4 3 6" xfId="3893" xr:uid="{A8174E13-0F33-49CA-B543-C0A29C0B6539}"/>
    <cellStyle name="20% - Accent4 3 7" xfId="3894" xr:uid="{B0B5C403-143C-4CF5-BEFC-CC56ED99357C}"/>
    <cellStyle name="20% - Accent4 3 8" xfId="3895" xr:uid="{2DD8A8BF-4F39-4CF6-B629-7C50A8F9B91A}"/>
    <cellStyle name="20% - Accent4 3 9" xfId="3896" xr:uid="{B1CC16CA-E049-48BD-A7C3-078F5FBEE79D}"/>
    <cellStyle name="20% - Accent4 30" xfId="3897" xr:uid="{EE372603-C898-47EB-9D97-AFC6AC38A076}"/>
    <cellStyle name="20% - Accent4 30 2" xfId="3898" xr:uid="{A7425DF7-CB4A-430F-8F98-0E544A2598AC}"/>
    <cellStyle name="20% - Accent4 30 3" xfId="3899" xr:uid="{666D5309-395D-4433-965C-9B748A94996C}"/>
    <cellStyle name="20% - Accent4 30 4" xfId="3900" xr:uid="{8BF4335B-157C-4EC0-AD02-2665BF207CBC}"/>
    <cellStyle name="20% - Accent4 30 5" xfId="3901" xr:uid="{6903E7EA-D497-44D0-A94B-AA83694A47F7}"/>
    <cellStyle name="20% - Accent4 30 6" xfId="3902" xr:uid="{F977B4F8-84BB-483B-B16F-7919D68AEB01}"/>
    <cellStyle name="20% - Accent4 30 7" xfId="3903" xr:uid="{E6FD4F54-942D-4A3F-994B-DBECB13E455D}"/>
    <cellStyle name="20% - Accent4 30 8" xfId="3904" xr:uid="{33B99348-8520-42DE-8B51-4316FFDF3A8B}"/>
    <cellStyle name="20% - Accent4 31" xfId="3905" xr:uid="{245F8D1B-A8D0-40A5-9571-51CAF43BFBDB}"/>
    <cellStyle name="20% - Accent4 31 2" xfId="3906" xr:uid="{41576B90-3A40-48F5-9988-9019CBD7862C}"/>
    <cellStyle name="20% - Accent4 31 3" xfId="3907" xr:uid="{81E2D535-4B64-4490-9BE8-3D38D8B9A6AA}"/>
    <cellStyle name="20% - Accent4 31 4" xfId="3908" xr:uid="{69B9225D-A197-4D53-8825-EDC0FEC198BC}"/>
    <cellStyle name="20% - Accent4 31 5" xfId="3909" xr:uid="{9E03F2E7-9E97-498D-8A14-1A1E80AD61A9}"/>
    <cellStyle name="20% - Accent4 31 6" xfId="3910" xr:uid="{D727C508-DD2E-41B4-BB1B-413AFF648A9D}"/>
    <cellStyle name="20% - Accent4 31 7" xfId="3911" xr:uid="{5F90A4CC-B17D-47A8-AC24-C099A753388B}"/>
    <cellStyle name="20% - Accent4 31 8" xfId="3912" xr:uid="{81338CED-330C-4058-A3DF-73265A476E58}"/>
    <cellStyle name="20% - Accent4 32" xfId="3913" xr:uid="{8DB5FD91-F10E-41CC-BAE6-C709106758D2}"/>
    <cellStyle name="20% - Accent4 32 2" xfId="3914" xr:uid="{C76A84D7-F378-4A7F-9B01-D113A3BD1628}"/>
    <cellStyle name="20% - Accent4 32 3" xfId="3915" xr:uid="{BA20BCFC-4492-4CC0-89A8-08D84786CA9D}"/>
    <cellStyle name="20% - Accent4 32 4" xfId="3916" xr:uid="{598AF523-D995-43B8-B071-D6F16A2AFA23}"/>
    <cellStyle name="20% - Accent4 32 5" xfId="3917" xr:uid="{682FD01E-C037-4030-BCA9-BFB717EAFBDD}"/>
    <cellStyle name="20% - Accent4 32 6" xfId="3918" xr:uid="{F4B34300-00CA-4DE1-B7DE-56E4738A86FA}"/>
    <cellStyle name="20% - Accent4 32 7" xfId="3919" xr:uid="{BE0E5CDC-94AF-46DC-BA83-A111C13D05A5}"/>
    <cellStyle name="20% - Accent4 32 8" xfId="3920" xr:uid="{3A2C9675-717D-43B1-8FE3-13F8D42A7DBA}"/>
    <cellStyle name="20% - Accent4 33" xfId="3921" xr:uid="{3E3F865B-0D80-4164-8DFD-77030B68A4B2}"/>
    <cellStyle name="20% - Accent4 33 2" xfId="3922" xr:uid="{7AA7A403-FB04-4B5D-A68A-49250B66F947}"/>
    <cellStyle name="20% - Accent4 33 3" xfId="3923" xr:uid="{D1B30926-B6CE-4A34-86FB-6F4D81EFCE74}"/>
    <cellStyle name="20% - Accent4 33 4" xfId="3924" xr:uid="{54EAA895-68D3-4224-BB53-5F7FB3388C6A}"/>
    <cellStyle name="20% - Accent4 33 5" xfId="3925" xr:uid="{FC46901A-1B02-46DA-BC24-726BE74CF5A1}"/>
    <cellStyle name="20% - Accent4 33 6" xfId="3926" xr:uid="{B9274BC8-302E-49FD-9E64-0B85E7A7CEAB}"/>
    <cellStyle name="20% - Accent4 33 7" xfId="3927" xr:uid="{BD7CA5FE-2288-401F-9193-DE4CF0F254DB}"/>
    <cellStyle name="20% - Accent4 33 8" xfId="3928" xr:uid="{0275A136-6B74-4050-9E8A-CB7ED2986C95}"/>
    <cellStyle name="20% - Accent4 34" xfId="3929" xr:uid="{0CFE3BD2-1E31-4738-9765-E954C42BDCC9}"/>
    <cellStyle name="20% - Accent4 34 2" xfId="3930" xr:uid="{B5D3533A-69FF-41F2-818E-C2363D7F66AF}"/>
    <cellStyle name="20% - Accent4 34 3" xfId="3931" xr:uid="{335F49F9-BB40-4279-BF46-C9D97520E767}"/>
    <cellStyle name="20% - Accent4 34 4" xfId="3932" xr:uid="{B752EA1C-D767-4A2E-801E-66E1967711AE}"/>
    <cellStyle name="20% - Accent4 34 5" xfId="3933" xr:uid="{323EDA61-6D54-4952-9FD9-72310279475C}"/>
    <cellStyle name="20% - Accent4 34 6" xfId="3934" xr:uid="{C20DD1DE-75E6-4741-97DA-951E147700A6}"/>
    <cellStyle name="20% - Accent4 34 7" xfId="3935" xr:uid="{A7D72D33-5631-4040-96B9-22274168FA2C}"/>
    <cellStyle name="20% - Accent4 34 8" xfId="3936" xr:uid="{4B3072AB-CDB2-4F10-99AA-79456AE2EF03}"/>
    <cellStyle name="20% - Accent4 35" xfId="3937" xr:uid="{A74E156F-6953-4667-A619-F37C7704A4D1}"/>
    <cellStyle name="20% - Accent4 35 2" xfId="3938" xr:uid="{9510311A-5442-416D-90F6-6B25EE7946F4}"/>
    <cellStyle name="20% - Accent4 35 3" xfId="3939" xr:uid="{208D2E05-6812-480F-ACAB-BA08185ACCEA}"/>
    <cellStyle name="20% - Accent4 35 4" xfId="3940" xr:uid="{73537CB6-5783-4E40-A9DF-D47781E63A03}"/>
    <cellStyle name="20% - Accent4 35 5" xfId="3941" xr:uid="{97987310-A83A-4093-AF95-450244CB5003}"/>
    <cellStyle name="20% - Accent4 35 6" xfId="3942" xr:uid="{EEDC9EA6-D9EE-4351-ADDD-5741BE53EA17}"/>
    <cellStyle name="20% - Accent4 35 7" xfId="3943" xr:uid="{0A88264C-AAA1-4F27-A49F-7E35200E6117}"/>
    <cellStyle name="20% - Accent4 35 8" xfId="3944" xr:uid="{7516B1C5-5A4B-414F-9240-8C26FFCCDDCE}"/>
    <cellStyle name="20% - Accent4 36" xfId="3945" xr:uid="{5F5A3EDF-C7EF-4360-82EF-F120C27AB552}"/>
    <cellStyle name="20% - Accent4 36 2" xfId="3946" xr:uid="{01F887CD-A81F-4CC2-8A53-46B45B3B0B22}"/>
    <cellStyle name="20% - Accent4 36 3" xfId="3947" xr:uid="{E3BAB5F8-9E94-431E-8A5B-BB41487A5540}"/>
    <cellStyle name="20% - Accent4 36 4" xfId="3948" xr:uid="{BB784873-5D72-402D-814D-52E92CCA6968}"/>
    <cellStyle name="20% - Accent4 36 5" xfId="3949" xr:uid="{46103C23-F372-4B6F-874B-F10CE1ADDFE5}"/>
    <cellStyle name="20% - Accent4 36 6" xfId="3950" xr:uid="{D4873A46-F166-4178-BC82-7A81A1C92069}"/>
    <cellStyle name="20% - Accent4 36 7" xfId="3951" xr:uid="{4C785425-64E9-48FE-8F37-D7A6E1D17B7C}"/>
    <cellStyle name="20% - Accent4 36 8" xfId="3952" xr:uid="{5E8C4367-CCFD-4A01-B471-B6AE30684C4B}"/>
    <cellStyle name="20% - Accent4 37" xfId="3953" xr:uid="{B7086B06-3D30-43D2-814C-51C9838B55DA}"/>
    <cellStyle name="20% - Accent4 37 2" xfId="3954" xr:uid="{11550697-F4F8-4C2C-9692-CC58589564F9}"/>
    <cellStyle name="20% - Accent4 37 3" xfId="3955" xr:uid="{73FCE368-7183-4138-B388-CE431928569C}"/>
    <cellStyle name="20% - Accent4 37 4" xfId="3956" xr:uid="{6FF8F418-44CF-492E-AA09-C9F1FA0BF7FC}"/>
    <cellStyle name="20% - Accent4 37 5" xfId="3957" xr:uid="{A7E5C6C4-1B54-4A41-B36B-A17DD8AD8F6A}"/>
    <cellStyle name="20% - Accent4 37 6" xfId="3958" xr:uid="{270E152A-8A3C-4A26-A5D7-8853A70D2D9A}"/>
    <cellStyle name="20% - Accent4 37 7" xfId="3959" xr:uid="{CDD7EA23-85D2-4E51-A06D-E74AE35D3D31}"/>
    <cellStyle name="20% - Accent4 37 8" xfId="3960" xr:uid="{8B237177-02C3-41D3-B423-C4ED485DAFF7}"/>
    <cellStyle name="20% - Accent4 38" xfId="3961" xr:uid="{1C3F7A83-47BD-4477-AB2C-305FDCC54C75}"/>
    <cellStyle name="20% - Accent4 38 2" xfId="3962" xr:uid="{5D05A287-C929-464A-8727-476794980751}"/>
    <cellStyle name="20% - Accent4 38 3" xfId="3963" xr:uid="{E455D68C-978E-4E2A-B27C-12706E0A9455}"/>
    <cellStyle name="20% - Accent4 38 4" xfId="3964" xr:uid="{26677C55-2406-4044-A50C-CBDF3954EBD2}"/>
    <cellStyle name="20% - Accent4 38 5" xfId="3965" xr:uid="{C5359C24-C072-45E2-BA33-357BBD261E42}"/>
    <cellStyle name="20% - Accent4 38 6" xfId="3966" xr:uid="{C4E7CC28-78D5-4A43-926F-63FF7B7EBEE5}"/>
    <cellStyle name="20% - Accent4 38 7" xfId="3967" xr:uid="{96610FB5-3203-4579-BB31-21249D018FA7}"/>
    <cellStyle name="20% - Accent4 38 8" xfId="3968" xr:uid="{3DD3337C-9623-4D5C-B1D0-BF00D284C320}"/>
    <cellStyle name="20% - Accent4 39" xfId="3969" xr:uid="{E03A6C4A-D3E0-4C30-922F-6E7CC3951A87}"/>
    <cellStyle name="20% - Accent4 39 2" xfId="3970" xr:uid="{B0EC6C20-D16B-410A-9B03-09C27A5576B2}"/>
    <cellStyle name="20% - Accent4 39 3" xfId="3971" xr:uid="{92B592C8-71F0-4543-B02C-77CF098BDA84}"/>
    <cellStyle name="20% - Accent4 39 4" xfId="3972" xr:uid="{D111933D-2D00-4603-B468-4C4170C37A49}"/>
    <cellStyle name="20% - Accent4 39 5" xfId="3973" xr:uid="{BB318B28-EF3D-42AE-96D0-44A5AD742C01}"/>
    <cellStyle name="20% - Accent4 39 6" xfId="3974" xr:uid="{9682C960-37FA-45E8-99B6-E91C13D882D3}"/>
    <cellStyle name="20% - Accent4 39 7" xfId="3975" xr:uid="{C8C6CCBD-5978-4B3E-B35C-C89591F831ED}"/>
    <cellStyle name="20% - Accent4 39 8" xfId="3976" xr:uid="{2F8056BF-B77E-48FA-9967-CB3A01826F40}"/>
    <cellStyle name="20% - Accent4 4" xfId="3977" xr:uid="{ADCC95A9-B2D8-4E76-85FF-8D8CED22BF2E}"/>
    <cellStyle name="20% - Accent4 4 2" xfId="3978" xr:uid="{6578E466-96F0-40E5-8252-C85C94CF5F76}"/>
    <cellStyle name="20% - Accent4 4 3" xfId="3979" xr:uid="{E850DE16-345B-49BA-9F7E-E4F5FD77F054}"/>
    <cellStyle name="20% - Accent4 4 4" xfId="3980" xr:uid="{2D2080D9-8383-40FE-A727-E9BFD2AF76DF}"/>
    <cellStyle name="20% - Accent4 4 5" xfId="3981" xr:uid="{80B67FBB-2E57-4E7C-8BC5-F0A446D6FC4C}"/>
    <cellStyle name="20% - Accent4 4 6" xfId="3982" xr:uid="{1413DF7C-9DA4-43B7-AD2B-C53911995736}"/>
    <cellStyle name="20% - Accent4 4 7" xfId="3983" xr:uid="{EB34172E-085C-4157-904B-F3B1835FF696}"/>
    <cellStyle name="20% - Accent4 4 8" xfId="3984" xr:uid="{12D4DF12-1E06-4CBB-BE5F-7A7B88692740}"/>
    <cellStyle name="20% - Accent4 4 9" xfId="3985" xr:uid="{C94D3388-E5FA-4623-A2B3-A85D0D2A2F86}"/>
    <cellStyle name="20% - Accent4 4 9 2" xfId="16477" xr:uid="{E9033375-3779-4EEB-92B4-A698DB9BDC4E}"/>
    <cellStyle name="20% - Accent4 40" xfId="3986" xr:uid="{0894A34F-786E-426E-B554-CDC349DE9749}"/>
    <cellStyle name="20% - Accent4 40 2" xfId="3987" xr:uid="{5C9710EA-1318-4858-9193-5C191C5CF6D3}"/>
    <cellStyle name="20% - Accent4 40 3" xfId="3988" xr:uid="{66B82B84-4FB2-4C93-A8BD-2A468B075AB2}"/>
    <cellStyle name="20% - Accent4 40 4" xfId="3989" xr:uid="{8D68B639-77FF-4186-BC1E-D45667F7876E}"/>
    <cellStyle name="20% - Accent4 40 5" xfId="3990" xr:uid="{CCB31645-7D92-41B7-AE97-09B4C44D0604}"/>
    <cellStyle name="20% - Accent4 40 6" xfId="3991" xr:uid="{D7D4ACF1-7546-47C8-97BC-AFCFC95F03FF}"/>
    <cellStyle name="20% - Accent4 40 7" xfId="3992" xr:uid="{92961B2C-3AF9-4150-90A6-81608AD6791F}"/>
    <cellStyle name="20% - Accent4 40 8" xfId="3993" xr:uid="{C9797B7A-D778-41A1-AE9E-5A6FEF2C6ABE}"/>
    <cellStyle name="20% - Accent4 41" xfId="3994" xr:uid="{CF696566-40BC-426B-B5B0-ACAB849CC942}"/>
    <cellStyle name="20% - Accent4 41 2" xfId="3995" xr:uid="{A75FF85F-2AF5-48DF-A5B5-48AF1805B466}"/>
    <cellStyle name="20% - Accent4 41 3" xfId="3996" xr:uid="{9F7E2C7C-6796-4AC4-850D-C58745BDC32F}"/>
    <cellStyle name="20% - Accent4 41 4" xfId="3997" xr:uid="{4058C329-3C63-4C32-8856-3907C8D2A19E}"/>
    <cellStyle name="20% - Accent4 41 5" xfId="3998" xr:uid="{03BE04C5-9D5F-41B6-8470-505A6D0B4D4B}"/>
    <cellStyle name="20% - Accent4 41 6" xfId="3999" xr:uid="{191F1EB4-7393-410E-B35F-E473E71D8A44}"/>
    <cellStyle name="20% - Accent4 41 7" xfId="4000" xr:uid="{8510916D-12D8-4C8A-BABE-C1DCA598257A}"/>
    <cellStyle name="20% - Accent4 41 8" xfId="4001" xr:uid="{CB485BA2-3A06-4AA4-9328-D80BCDC8765D}"/>
    <cellStyle name="20% - Accent4 42" xfId="4002" xr:uid="{965C65C0-AECA-4C8F-BEF2-FB44EF5B81D4}"/>
    <cellStyle name="20% - Accent4 42 2" xfId="4003" xr:uid="{F92BD8B8-77B8-4CA0-B2CF-45DE242F7F85}"/>
    <cellStyle name="20% - Accent4 42 3" xfId="4004" xr:uid="{D2583D44-9392-44BF-BB99-8BBF199CCF73}"/>
    <cellStyle name="20% - Accent4 42 4" xfId="4005" xr:uid="{86551980-824B-4714-8EAC-2741AB22D3E6}"/>
    <cellStyle name="20% - Accent4 42 5" xfId="4006" xr:uid="{FF2B9F71-1B58-4187-B050-542116E6DA67}"/>
    <cellStyle name="20% - Accent4 42 6" xfId="4007" xr:uid="{3F50881C-8D80-45E3-9B80-5DC7F1DCC693}"/>
    <cellStyle name="20% - Accent4 42 7" xfId="4008" xr:uid="{CC11531C-1D4A-469E-BCC7-53BE259EA459}"/>
    <cellStyle name="20% - Accent4 42 8" xfId="4009" xr:uid="{E126BD6E-E4FE-4E22-8AD5-E7E477C11D0E}"/>
    <cellStyle name="20% - Accent4 43" xfId="4010" xr:uid="{C194E002-6617-4B8C-9CCC-40640D8CEB1D}"/>
    <cellStyle name="20% - Accent4 43 2" xfId="4011" xr:uid="{E624D3D0-8519-4048-B211-A58C8ED2A166}"/>
    <cellStyle name="20% - Accent4 43 3" xfId="4012" xr:uid="{DED59839-937F-43D8-B7F3-75417C19B61E}"/>
    <cellStyle name="20% - Accent4 43 4" xfId="4013" xr:uid="{38B162E7-8A5D-4A15-8364-88EC15C55E3C}"/>
    <cellStyle name="20% - Accent4 43 5" xfId="4014" xr:uid="{B9C1A5E6-FB45-48FC-9C32-E72CA374CBB8}"/>
    <cellStyle name="20% - Accent4 43 6" xfId="4015" xr:uid="{24A748F3-E830-4FB2-AD4F-B4BEF693CA27}"/>
    <cellStyle name="20% - Accent4 43 7" xfId="4016" xr:uid="{9F82E3E8-0D38-452E-AE0F-4FA3D22ECB72}"/>
    <cellStyle name="20% - Accent4 43 8" xfId="4017" xr:uid="{E2D41276-2119-4670-A118-066F2D503A9F}"/>
    <cellStyle name="20% - Accent4 44" xfId="4018" xr:uid="{BD0D6F0A-5A7A-47F7-AF16-F765BD85F715}"/>
    <cellStyle name="20% - Accent4 44 2" xfId="4019" xr:uid="{DBE24FC7-D676-4B37-9F47-5BEA4C6F252A}"/>
    <cellStyle name="20% - Accent4 44 3" xfId="4020" xr:uid="{1907162F-3D4E-4F17-915E-6A301386F7E8}"/>
    <cellStyle name="20% - Accent4 44 4" xfId="4021" xr:uid="{9E18DC68-37A3-40CD-B0C8-89899BEDCBAB}"/>
    <cellStyle name="20% - Accent4 44 5" xfId="4022" xr:uid="{5B44C03F-BE17-4247-9E17-D279C99154A3}"/>
    <cellStyle name="20% - Accent4 44 6" xfId="4023" xr:uid="{42418D44-234E-422A-8ECC-F527182E75A0}"/>
    <cellStyle name="20% - Accent4 44 7" xfId="4024" xr:uid="{2608A1A6-ABB3-42A8-9B2E-C4EBABE3F550}"/>
    <cellStyle name="20% - Accent4 44 8" xfId="4025" xr:uid="{333B50E9-3C50-4FD8-BAFF-1CD1CE6A552B}"/>
    <cellStyle name="20% - Accent4 45" xfId="4026" xr:uid="{58EB06DD-11C9-490C-9A4B-53812DE7B9C0}"/>
    <cellStyle name="20% - Accent4 45 2" xfId="4027" xr:uid="{A8A330E4-8005-4B91-A1C5-0E337758B3C4}"/>
    <cellStyle name="20% - Accent4 45 3" xfId="4028" xr:uid="{95267208-C508-4A4F-8770-C974A40EAF20}"/>
    <cellStyle name="20% - Accent4 45 4" xfId="4029" xr:uid="{09978623-4823-4EBD-AE2C-3C9717306607}"/>
    <cellStyle name="20% - Accent4 45 5" xfId="4030" xr:uid="{229EA1D7-A3EE-4EDD-81DB-F750DEF46AA3}"/>
    <cellStyle name="20% - Accent4 45 6" xfId="4031" xr:uid="{55EE7D6C-74C4-4221-893E-CD2C36B21AAF}"/>
    <cellStyle name="20% - Accent4 45 7" xfId="4032" xr:uid="{79D29CB6-EDF2-499D-935B-0AAAEC58BBD2}"/>
    <cellStyle name="20% - Accent4 45 8" xfId="4033" xr:uid="{B62CF0AF-740B-4746-B261-F3236DB122CF}"/>
    <cellStyle name="20% - Accent4 46" xfId="4034" xr:uid="{DA41E184-ECDE-4EB8-AC24-CA66EDDD9F66}"/>
    <cellStyle name="20% - Accent4 46 2" xfId="4035" xr:uid="{DB702792-DD4E-4CC4-9174-792F04B0A240}"/>
    <cellStyle name="20% - Accent4 46 3" xfId="4036" xr:uid="{EFFC5517-D291-4867-A1BB-12A445A835B8}"/>
    <cellStyle name="20% - Accent4 46 4" xfId="4037" xr:uid="{A8D195AA-92BC-4AFE-B02D-42A81F0B7A77}"/>
    <cellStyle name="20% - Accent4 46 5" xfId="4038" xr:uid="{F04066A4-7E1B-4548-8207-B70BBF70AFB6}"/>
    <cellStyle name="20% - Accent4 46 6" xfId="4039" xr:uid="{9757FD94-1557-4556-B6AC-82693E2E42F7}"/>
    <cellStyle name="20% - Accent4 46 7" xfId="4040" xr:uid="{7B64B429-85C3-4519-9FF1-93A9FB72FCE4}"/>
    <cellStyle name="20% - Accent4 46 8" xfId="4041" xr:uid="{00DFB692-4B11-4DC9-8E2A-95B4CC436421}"/>
    <cellStyle name="20% - Accent4 47" xfId="4042" xr:uid="{C0BED2C6-CF98-402E-A315-B2E41849A224}"/>
    <cellStyle name="20% - Accent4 47 2" xfId="4043" xr:uid="{5C988053-AAD1-4093-A172-50E586F531E9}"/>
    <cellStyle name="20% - Accent4 47 3" xfId="4044" xr:uid="{C57A6D26-D3C7-4121-9FA3-C32389338D2B}"/>
    <cellStyle name="20% - Accent4 47 4" xfId="4045" xr:uid="{3BD953FA-7A8F-40A4-98C3-A1A31B573BE2}"/>
    <cellStyle name="20% - Accent4 47 5" xfId="4046" xr:uid="{1BBBC9B8-46F3-4AF3-B674-F1B72684D58F}"/>
    <cellStyle name="20% - Accent4 47 6" xfId="4047" xr:uid="{3C385B08-0F65-4DEE-9180-7A222015FC02}"/>
    <cellStyle name="20% - Accent4 47 7" xfId="4048" xr:uid="{6183F687-DA1B-4ED4-B349-CE3AB3228552}"/>
    <cellStyle name="20% - Accent4 47 8" xfId="4049" xr:uid="{DA7DD794-3FC9-4DFC-BD5C-6F8436A39367}"/>
    <cellStyle name="20% - Accent4 48" xfId="4050" xr:uid="{5E534028-E011-4F54-989D-C5E58B31BF2A}"/>
    <cellStyle name="20% - Accent4 48 2" xfId="4051" xr:uid="{865C598B-5C7A-4C5C-8D6D-3ED9BA62E271}"/>
    <cellStyle name="20% - Accent4 48 3" xfId="4052" xr:uid="{4D631EF4-98E2-4237-8193-72302581A2E2}"/>
    <cellStyle name="20% - Accent4 48 4" xfId="4053" xr:uid="{676B055A-4388-4C9B-9BE3-F65A518C9886}"/>
    <cellStyle name="20% - Accent4 48 5" xfId="4054" xr:uid="{93757EAD-30AE-4B69-863E-08E9E8D650E4}"/>
    <cellStyle name="20% - Accent4 48 6" xfId="4055" xr:uid="{854EA682-D035-47E9-8D93-10AFA10D0518}"/>
    <cellStyle name="20% - Accent4 48 7" xfId="4056" xr:uid="{6679A58B-246E-4D7B-9CDB-EFDE1F8A8953}"/>
    <cellStyle name="20% - Accent4 48 8" xfId="4057" xr:uid="{061CA078-6103-4E90-B576-8627E224E2F7}"/>
    <cellStyle name="20% - Accent4 49" xfId="4058" xr:uid="{03E85C30-DC9E-42B3-A6FF-98485F846F09}"/>
    <cellStyle name="20% - Accent4 49 2" xfId="4059" xr:uid="{64325E24-C98A-40DD-9337-BE65189C2243}"/>
    <cellStyle name="20% - Accent4 49 3" xfId="4060" xr:uid="{7000C743-18C7-471F-ACB4-998B27F94BB2}"/>
    <cellStyle name="20% - Accent4 49 4" xfId="4061" xr:uid="{216208AA-377A-48D0-99F7-7317700D298F}"/>
    <cellStyle name="20% - Accent4 49 5" xfId="4062" xr:uid="{3516BE85-63A8-4A47-8464-3C82D3B05F3A}"/>
    <cellStyle name="20% - Accent4 49 6" xfId="4063" xr:uid="{764CFBB6-42B3-428C-92F8-5E6F9E96038D}"/>
    <cellStyle name="20% - Accent4 49 7" xfId="4064" xr:uid="{CE5B5DF6-257E-449D-89F4-7C40617D372F}"/>
    <cellStyle name="20% - Accent4 49 8" xfId="4065" xr:uid="{A7474C74-2532-4CD0-99B0-A8EBB6A1D0BE}"/>
    <cellStyle name="20% - Accent4 5" xfId="4066" xr:uid="{494022F1-7437-4142-8FE5-C6E90E1B2A8C}"/>
    <cellStyle name="20% - Accent4 5 2" xfId="4067" xr:uid="{198D8D6D-6B3D-403E-9DC0-DA316447C191}"/>
    <cellStyle name="20% - Accent4 5 3" xfId="4068" xr:uid="{EF4F40E2-94D2-4A18-B793-E6F5AD17E2EA}"/>
    <cellStyle name="20% - Accent4 5 4" xfId="4069" xr:uid="{6E346FA5-D03E-447C-B96B-9A72E25D2FFF}"/>
    <cellStyle name="20% - Accent4 5 5" xfId="4070" xr:uid="{66FE6F2F-E5A5-41A8-87DD-7920D7AC1A66}"/>
    <cellStyle name="20% - Accent4 5 6" xfId="4071" xr:uid="{E70B618F-E317-4750-A353-B61099C2E698}"/>
    <cellStyle name="20% - Accent4 5 7" xfId="4072" xr:uid="{9373EC29-9C8B-4C42-BFEB-5AC0A8DE779A}"/>
    <cellStyle name="20% - Accent4 5 8" xfId="4073" xr:uid="{26951202-E0A0-47B3-A16F-3ECAE96C9819}"/>
    <cellStyle name="20% - Accent4 50" xfId="4074" xr:uid="{5B237ED6-5B69-4FB4-A445-49654FF88691}"/>
    <cellStyle name="20% - Accent4 50 2" xfId="4075" xr:uid="{B388C6F6-76EA-477F-9B4E-6F136A0F913F}"/>
    <cellStyle name="20% - Accent4 50 3" xfId="4076" xr:uid="{4FB68268-DD56-40E7-8C81-4A9852693A54}"/>
    <cellStyle name="20% - Accent4 50 4" xfId="4077" xr:uid="{FECAFDCF-C9DB-4319-8C47-0095239FFA5F}"/>
    <cellStyle name="20% - Accent4 50 5" xfId="4078" xr:uid="{FD8E7250-D524-41FB-9A03-567FD0258C1E}"/>
    <cellStyle name="20% - Accent4 50 6" xfId="4079" xr:uid="{FE101AE7-B322-4CEE-B083-95D3EF628C6F}"/>
    <cellStyle name="20% - Accent4 50 7" xfId="4080" xr:uid="{83576E7C-2354-4E41-9E3E-65E9FCCF516A}"/>
    <cellStyle name="20% - Accent4 50 8" xfId="4081" xr:uid="{FE1AE67E-0F52-461E-B651-4A6A065C07CF}"/>
    <cellStyle name="20% - Accent4 51" xfId="4082" xr:uid="{6E1BE872-EF91-4488-87D2-EF717BA0D2DA}"/>
    <cellStyle name="20% - Accent4 51 2" xfId="4083" xr:uid="{F6B6AAE3-FDB2-48A4-8168-D6826132D6C4}"/>
    <cellStyle name="20% - Accent4 51 3" xfId="4084" xr:uid="{559BEAF5-A3CF-4D7E-B201-2A2529C5F8FE}"/>
    <cellStyle name="20% - Accent4 51 4" xfId="4085" xr:uid="{DB6604B1-2519-48D2-B507-DAD4A7825BE3}"/>
    <cellStyle name="20% - Accent4 51 5" xfId="4086" xr:uid="{76B6C22C-4905-4097-B17C-131C71584644}"/>
    <cellStyle name="20% - Accent4 51 6" xfId="4087" xr:uid="{68972113-A465-4FEC-BEB3-EB04CD512B3E}"/>
    <cellStyle name="20% - Accent4 51 7" xfId="4088" xr:uid="{71019D5E-C72B-4982-8F78-93B5BCF15D71}"/>
    <cellStyle name="20% - Accent4 51 8" xfId="4089" xr:uid="{100D4B16-B482-41E9-939B-661A274098AE}"/>
    <cellStyle name="20% - Accent4 52" xfId="4090" xr:uid="{FBD6F657-C348-4299-B137-8AED78D72F0A}"/>
    <cellStyle name="20% - Accent4 52 2" xfId="4091" xr:uid="{E924872B-A3C0-49BF-A9B9-49D2290FB9F0}"/>
    <cellStyle name="20% - Accent4 52 3" xfId="4092" xr:uid="{73BBCD0F-6EB0-4189-AECD-609E02AD19C8}"/>
    <cellStyle name="20% - Accent4 52 4" xfId="4093" xr:uid="{8A1C0CCF-CB86-49DD-83A3-E4355E095872}"/>
    <cellStyle name="20% - Accent4 52 5" xfId="4094" xr:uid="{5A493DE1-0861-4812-BED6-AF2F6F1B27B9}"/>
    <cellStyle name="20% - Accent4 52 6" xfId="4095" xr:uid="{5303B58D-070F-4D10-B257-827D23945F12}"/>
    <cellStyle name="20% - Accent4 52 7" xfId="4096" xr:uid="{78250153-4C6C-42DE-ACB9-6AF2ACD85523}"/>
    <cellStyle name="20% - Accent4 52 8" xfId="4097" xr:uid="{F566727F-9FA5-4A59-9B54-46D94955B7A9}"/>
    <cellStyle name="20% - Accent4 53" xfId="4098" xr:uid="{BD91919F-B0B2-4252-A96E-AC919B23B178}"/>
    <cellStyle name="20% - Accent4 53 2" xfId="4099" xr:uid="{66D5CB85-9A6A-41F7-BDBE-FDD4EC77D7F8}"/>
    <cellStyle name="20% - Accent4 53 3" xfId="4100" xr:uid="{9B12AD08-22A3-4D4A-939F-C65FABF9AB98}"/>
    <cellStyle name="20% - Accent4 53 4" xfId="4101" xr:uid="{0D164221-8B98-41B4-8ACD-FEEC61988834}"/>
    <cellStyle name="20% - Accent4 53 5" xfId="4102" xr:uid="{51B49044-6B35-40C1-A510-6051A9AB7DF2}"/>
    <cellStyle name="20% - Accent4 53 6" xfId="4103" xr:uid="{0080F51A-E80D-454E-B990-740BE4D2504C}"/>
    <cellStyle name="20% - Accent4 53 7" xfId="4104" xr:uid="{D1A75AE8-0371-4CCB-87B5-4D61B8A03704}"/>
    <cellStyle name="20% - Accent4 53 8" xfId="4105" xr:uid="{DE9468C6-B3DE-4873-927E-8F41A30608FB}"/>
    <cellStyle name="20% - Accent4 54" xfId="4106" xr:uid="{4CA52B7D-BF11-494B-A5C2-5295C620FA2F}"/>
    <cellStyle name="20% - Accent4 54 2" xfId="4107" xr:uid="{8C5A93C1-9C1E-4580-AA9B-7E76D22AFA32}"/>
    <cellStyle name="20% - Accent4 54 3" xfId="4108" xr:uid="{77960985-920E-42F1-9E8D-79E51554ED05}"/>
    <cellStyle name="20% - Accent4 54 4" xfId="4109" xr:uid="{9EEC48AD-E190-43E5-A5D8-1D698B9DB742}"/>
    <cellStyle name="20% - Accent4 54 5" xfId="4110" xr:uid="{FF9F72BE-FA7B-4DBD-BF17-AF4CC5BA0EB0}"/>
    <cellStyle name="20% - Accent4 54 6" xfId="4111" xr:uid="{AD62564A-47A0-4D1B-97B7-D45FF938E51E}"/>
    <cellStyle name="20% - Accent4 54 7" xfId="4112" xr:uid="{8CE3C397-1801-47EC-8063-B0ED1A64B290}"/>
    <cellStyle name="20% - Accent4 54 8" xfId="4113" xr:uid="{2B804861-F5EB-4832-AA32-D9FA36C6DBBC}"/>
    <cellStyle name="20% - Accent4 55" xfId="4114" xr:uid="{096D987F-7769-4F8C-8705-91B4F4CF8AC7}"/>
    <cellStyle name="20% - Accent4 55 2" xfId="4115" xr:uid="{EECA1069-DF7B-436D-9085-470799AB5B3A}"/>
    <cellStyle name="20% - Accent4 55 3" xfId="4116" xr:uid="{A0B14250-AEAB-4AB6-9FDC-5AD43A41243D}"/>
    <cellStyle name="20% - Accent4 55 4" xfId="4117" xr:uid="{D30FA5E7-171C-43E8-9426-F4681CD9EC95}"/>
    <cellStyle name="20% - Accent4 55 5" xfId="4118" xr:uid="{3787A2AD-B045-45EC-8F86-C8937C03A2DA}"/>
    <cellStyle name="20% - Accent4 55 6" xfId="4119" xr:uid="{080C984F-F11F-40A0-8C96-4006DD5AAD0D}"/>
    <cellStyle name="20% - Accent4 55 7" xfId="4120" xr:uid="{B02169EE-2651-4E41-BD94-D6F43482F0CC}"/>
    <cellStyle name="20% - Accent4 55 8" xfId="4121" xr:uid="{8DCDE7E1-8F50-48F4-B195-1AD72FE43685}"/>
    <cellStyle name="20% - Accent4 56" xfId="4122" xr:uid="{F00D3383-92E5-42AB-8C82-747CDE76B159}"/>
    <cellStyle name="20% - Accent4 56 2" xfId="4123" xr:uid="{7A703FE1-5A7E-49A8-AD02-C3A9E8D87BC7}"/>
    <cellStyle name="20% - Accent4 56 3" xfId="4124" xr:uid="{12031B4D-1824-44BE-ABEA-73D4FA6465F2}"/>
    <cellStyle name="20% - Accent4 56 4" xfId="4125" xr:uid="{63BD768F-B2C7-4380-A2BC-C9E6EA43CFD8}"/>
    <cellStyle name="20% - Accent4 56 5" xfId="4126" xr:uid="{76D44A42-BF05-4134-A40A-D71546544D7C}"/>
    <cellStyle name="20% - Accent4 56 6" xfId="4127" xr:uid="{26C83AB4-36BA-455B-863E-7F15A9E88893}"/>
    <cellStyle name="20% - Accent4 56 7" xfId="4128" xr:uid="{D73B4635-910F-413A-B822-2862A2C79ABB}"/>
    <cellStyle name="20% - Accent4 56 8" xfId="4129" xr:uid="{2D701263-83D2-4610-AEC6-4FC7F95809C9}"/>
    <cellStyle name="20% - Accent4 57" xfId="4130" xr:uid="{22253F28-FE0D-4CB8-A36B-37983694B000}"/>
    <cellStyle name="20% - Accent4 57 2" xfId="4131" xr:uid="{011C3DA1-6224-4910-AB8A-669C35BA8B31}"/>
    <cellStyle name="20% - Accent4 57 3" xfId="4132" xr:uid="{88522337-10B9-4DB6-9F12-3C19700A3CE0}"/>
    <cellStyle name="20% - Accent4 57 4" xfId="4133" xr:uid="{9120A60D-B35C-4D54-9371-CB36401ED579}"/>
    <cellStyle name="20% - Accent4 57 5" xfId="4134" xr:uid="{74260F25-8B82-4CEE-9454-357B8F35A9CC}"/>
    <cellStyle name="20% - Accent4 57 6" xfId="4135" xr:uid="{FC292EF0-D0A7-45F7-A8E1-274F023CABF0}"/>
    <cellStyle name="20% - Accent4 57 7" xfId="4136" xr:uid="{3FA7B075-1756-4F92-B37E-733F74143076}"/>
    <cellStyle name="20% - Accent4 57 8" xfId="4137" xr:uid="{3A7E265B-2EEE-4AA2-B281-84DEC75E995B}"/>
    <cellStyle name="20% - Accent4 58" xfId="4138" xr:uid="{0F68E8EB-50AF-4BB7-BB6D-E0ACEB7867F8}"/>
    <cellStyle name="20% - Accent4 58 2" xfId="4139" xr:uid="{962FA01F-71CD-4024-8797-665A546D15EB}"/>
    <cellStyle name="20% - Accent4 58 3" xfId="4140" xr:uid="{67F0DC52-E88C-43F5-AA63-A8AD81F1DFD6}"/>
    <cellStyle name="20% - Accent4 58 4" xfId="4141" xr:uid="{0891A9BA-A3A5-4A28-A14F-6F297B081CDA}"/>
    <cellStyle name="20% - Accent4 58 5" xfId="4142" xr:uid="{9D7D099F-540E-4924-949D-A2ACF0938966}"/>
    <cellStyle name="20% - Accent4 58 6" xfId="4143" xr:uid="{A1D8EB5C-35F2-4ECD-B970-AD6B13713C3A}"/>
    <cellStyle name="20% - Accent4 58 7" xfId="4144" xr:uid="{216E8FA8-0AD6-4F3B-A1E0-ED24922ED6FE}"/>
    <cellStyle name="20% - Accent4 58 8" xfId="4145" xr:uid="{8B67EF63-C6EB-4485-A469-4E8FED057B16}"/>
    <cellStyle name="20% - Accent4 59" xfId="4146" xr:uid="{1D166A4E-D706-4598-BB64-349FC7DFA1A5}"/>
    <cellStyle name="20% - Accent4 59 2" xfId="4147" xr:uid="{B2483630-EE95-4097-B059-F6E650C68B95}"/>
    <cellStyle name="20% - Accent4 59 3" xfId="4148" xr:uid="{9B2F40DE-BD05-4834-A1E8-9D6DFB91E47E}"/>
    <cellStyle name="20% - Accent4 59 4" xfId="4149" xr:uid="{3CB8E894-B0D0-4C27-ABFD-363BCA927962}"/>
    <cellStyle name="20% - Accent4 59 5" xfId="4150" xr:uid="{E5FB1A36-7343-4129-8D43-5774CBD36892}"/>
    <cellStyle name="20% - Accent4 59 6" xfId="4151" xr:uid="{CD5D8C46-EFD0-4C86-8804-A9519F3573E2}"/>
    <cellStyle name="20% - Accent4 59 7" xfId="4152" xr:uid="{E7A27614-4B60-4F4F-9110-44C8E0C36B9C}"/>
    <cellStyle name="20% - Accent4 59 8" xfId="4153" xr:uid="{C526EA27-26E8-47AB-B002-CA7C2428834B}"/>
    <cellStyle name="20% - Accent4 6" xfId="4154" xr:uid="{34B23647-8C5D-4301-8596-1979B4939A56}"/>
    <cellStyle name="20% - Accent4 6 2" xfId="4155" xr:uid="{8FF163D3-FAB3-4349-A4CC-13DE366FFD8D}"/>
    <cellStyle name="20% - Accent4 6 3" xfId="4156" xr:uid="{F82B51AD-5CCE-40DC-8B2F-6E2A0D70ADEE}"/>
    <cellStyle name="20% - Accent4 6 4" xfId="4157" xr:uid="{85BB84BB-E3CF-41BE-99B8-5A3E73A18E64}"/>
    <cellStyle name="20% - Accent4 6 5" xfId="4158" xr:uid="{558D3FAB-2AA7-439D-8A07-09900FE44AA5}"/>
    <cellStyle name="20% - Accent4 6 6" xfId="4159" xr:uid="{3FCB3E2A-DF7A-4892-A842-E8DDA97699B6}"/>
    <cellStyle name="20% - Accent4 6 7" xfId="4160" xr:uid="{A7522F9A-98F4-41F8-B04E-27EF07C3217E}"/>
    <cellStyle name="20% - Accent4 6 8" xfId="4161" xr:uid="{272CE28C-0E45-4F87-A98D-84B7BEF25830}"/>
    <cellStyle name="20% - Accent4 60" xfId="4162" xr:uid="{D2AB18E6-C7D6-4C82-AAF3-9497D3AF45F4}"/>
    <cellStyle name="20% - Accent4 60 2" xfId="4163" xr:uid="{AAF11078-1EF5-478C-B93E-9423495C7717}"/>
    <cellStyle name="20% - Accent4 60 3" xfId="4164" xr:uid="{978C0BB9-6EBF-4092-8840-0C89D0DBB1C5}"/>
    <cellStyle name="20% - Accent4 60 4" xfId="4165" xr:uid="{98D55099-69AC-4F95-9AF8-B5558B1E61B7}"/>
    <cellStyle name="20% - Accent4 60 5" xfId="4166" xr:uid="{F76AD24E-0046-4D83-9D38-132215E195B9}"/>
    <cellStyle name="20% - Accent4 60 6" xfId="4167" xr:uid="{C0EA28A8-9FD3-40F2-8A3D-CFAE2D02AD32}"/>
    <cellStyle name="20% - Accent4 60 7" xfId="4168" xr:uid="{FBC168A5-9355-431C-B98A-1B5D4BFD05D4}"/>
    <cellStyle name="20% - Accent4 60 8" xfId="4169" xr:uid="{6A7384E1-B4FC-43A6-9465-37275BBB6A4B}"/>
    <cellStyle name="20% - Accent4 61" xfId="4170" xr:uid="{CC4C6DFB-3E5B-44A7-AEEB-7A2D314E93B9}"/>
    <cellStyle name="20% - Accent4 61 2" xfId="4171" xr:uid="{B92FD4DC-1D5A-4DF1-89EB-A2241B69624F}"/>
    <cellStyle name="20% - Accent4 61 3" xfId="4172" xr:uid="{44B78D6F-A0BA-426F-9F0E-CA5ACA5FC90B}"/>
    <cellStyle name="20% - Accent4 61 4" xfId="4173" xr:uid="{CDD9240F-06DF-4C73-87CD-A40525B51801}"/>
    <cellStyle name="20% - Accent4 61 5" xfId="4174" xr:uid="{BB601C64-192C-4AE5-AE3A-904684680FE2}"/>
    <cellStyle name="20% - Accent4 61 6" xfId="4175" xr:uid="{0EBAA7A2-F33E-4A7B-9287-51ADAF3531A1}"/>
    <cellStyle name="20% - Accent4 61 7" xfId="4176" xr:uid="{A0E40454-9FB5-4DAD-9938-FE499C42C67C}"/>
    <cellStyle name="20% - Accent4 61 8" xfId="4177" xr:uid="{8DD4307C-C1B1-448C-ADBE-DB4DDDD045B5}"/>
    <cellStyle name="20% - Accent4 62" xfId="4178" xr:uid="{36B083EB-5110-4ABA-BE9B-A7A8AA8456D0}"/>
    <cellStyle name="20% - Accent4 62 2" xfId="4179" xr:uid="{CBAE4342-E232-41C8-96E8-DFAA78353AC5}"/>
    <cellStyle name="20% - Accent4 62 3" xfId="4180" xr:uid="{8EA385C2-2E80-42F9-9923-3E159C0DAF02}"/>
    <cellStyle name="20% - Accent4 62 4" xfId="4181" xr:uid="{219E7D4A-F7D4-4D24-838D-5C09708528BF}"/>
    <cellStyle name="20% - Accent4 62 5" xfId="4182" xr:uid="{CEED9C5A-97A4-4E67-ACCF-D049F750F553}"/>
    <cellStyle name="20% - Accent4 62 6" xfId="4183" xr:uid="{895F279A-4AB6-4660-8B7D-AC2260E4A578}"/>
    <cellStyle name="20% - Accent4 62 7" xfId="4184" xr:uid="{88B07B39-C743-4725-8432-5748582A4524}"/>
    <cellStyle name="20% - Accent4 62 8" xfId="4185" xr:uid="{81CC64E0-69B7-48D9-96D3-13FEED1D566F}"/>
    <cellStyle name="20% - Accent4 63" xfId="4186" xr:uid="{8E2269C4-7EFB-4ADC-B19F-F292176DC702}"/>
    <cellStyle name="20% - Accent4 63 2" xfId="4187" xr:uid="{46C80F37-48A2-4E7D-9463-D043BD2DA88E}"/>
    <cellStyle name="20% - Accent4 63 3" xfId="4188" xr:uid="{EE751690-3F4D-4F97-806B-54EDAD84F196}"/>
    <cellStyle name="20% - Accent4 63 4" xfId="4189" xr:uid="{BC3108B6-E67B-418C-AA60-B4B0BCF20C74}"/>
    <cellStyle name="20% - Accent4 63 5" xfId="4190" xr:uid="{7AA0CBC3-263C-4F2B-9FDE-4E86C4E2FF24}"/>
    <cellStyle name="20% - Accent4 63 6" xfId="4191" xr:uid="{7F0B75FB-D7C4-49A3-9860-C76B97636EC2}"/>
    <cellStyle name="20% - Accent4 63 7" xfId="4192" xr:uid="{05F2A6D6-7E79-4EF7-847B-FF631912AE12}"/>
    <cellStyle name="20% - Accent4 63 8" xfId="4193" xr:uid="{9C9E0836-5DC7-4086-A5E2-90D65398C3B5}"/>
    <cellStyle name="20% - Accent4 64" xfId="4194" xr:uid="{1ECB4439-C92D-489D-90B2-2C82F685C635}"/>
    <cellStyle name="20% - Accent4 64 2" xfId="4195" xr:uid="{89031E69-EBCF-4344-BAFC-14765A59E8BB}"/>
    <cellStyle name="20% - Accent4 64 3" xfId="4196" xr:uid="{6AB874EA-75DF-49AF-9CCB-DA7C62800500}"/>
    <cellStyle name="20% - Accent4 64 4" xfId="4197" xr:uid="{4D8DC013-F48F-4E28-B543-1DBEA11CE982}"/>
    <cellStyle name="20% - Accent4 64 5" xfId="4198" xr:uid="{41E0A40E-A009-4B7A-A09D-6C6FFA48894D}"/>
    <cellStyle name="20% - Accent4 64 6" xfId="4199" xr:uid="{52C0F831-830A-4CDD-91FC-3EA05FA1A24C}"/>
    <cellStyle name="20% - Accent4 64 7" xfId="4200" xr:uid="{6FECE89C-C97A-4E24-8503-C75082DDEB99}"/>
    <cellStyle name="20% - Accent4 64 8" xfId="4201" xr:uid="{F4E3686C-4CEC-4EB2-AD86-AC14FF11FAE9}"/>
    <cellStyle name="20% - Accent4 65" xfId="4202" xr:uid="{BEA4336C-5077-4765-9E91-4E3117BFF9D6}"/>
    <cellStyle name="20% - Accent4 65 2" xfId="4203" xr:uid="{41D9CA13-D25D-4E42-9D3D-0816CE30870C}"/>
    <cellStyle name="20% - Accent4 65 3" xfId="4204" xr:uid="{9AC993FE-1847-4378-9A3A-BDB526435F56}"/>
    <cellStyle name="20% - Accent4 65 4" xfId="4205" xr:uid="{FE0817EF-8EC3-4026-9F7A-600E81EAEB28}"/>
    <cellStyle name="20% - Accent4 65 5" xfId="4206" xr:uid="{413CB992-1291-4CBA-8437-EB01EB8F9183}"/>
    <cellStyle name="20% - Accent4 65 6" xfId="4207" xr:uid="{F99FD3CE-5F4F-4B84-B58F-6FF9B852D146}"/>
    <cellStyle name="20% - Accent4 65 7" xfId="4208" xr:uid="{71B91981-8E39-4EBA-8FD4-16DCEDBAF2EC}"/>
    <cellStyle name="20% - Accent4 65 8" xfId="4209" xr:uid="{687AC7D9-5A64-4FC1-911D-03BF17F361EA}"/>
    <cellStyle name="20% - Accent4 66" xfId="4210" xr:uid="{D8651B2D-8C32-4B57-BC81-460984FD2134}"/>
    <cellStyle name="20% - Accent4 66 2" xfId="4211" xr:uid="{F85457CC-4849-4D66-B9FE-DB6B36AE733C}"/>
    <cellStyle name="20% - Accent4 66 3" xfId="4212" xr:uid="{C3987F06-ABC1-4E12-BE63-B129890A496B}"/>
    <cellStyle name="20% - Accent4 66 4" xfId="4213" xr:uid="{55A45E26-ACB5-4817-9608-DBB2705EA19C}"/>
    <cellStyle name="20% - Accent4 66 5" xfId="4214" xr:uid="{0E04094F-BB4B-4134-851E-45C245DF7C88}"/>
    <cellStyle name="20% - Accent4 66 6" xfId="4215" xr:uid="{46DA3EEF-A467-4317-9C4F-E7F7489404AC}"/>
    <cellStyle name="20% - Accent4 66 7" xfId="4216" xr:uid="{3F3908B0-B9BC-458B-9C90-64FAB6FB89B9}"/>
    <cellStyle name="20% - Accent4 66 8" xfId="4217" xr:uid="{E836D869-F31F-475C-9C29-6DC023C930C4}"/>
    <cellStyle name="20% - Accent4 67" xfId="4218" xr:uid="{576DD1D2-963C-4FC5-80CA-306C7630656E}"/>
    <cellStyle name="20% - Accent4 67 2" xfId="4219" xr:uid="{82F79682-5112-46A7-AC67-7369C0F72538}"/>
    <cellStyle name="20% - Accent4 67 3" xfId="4220" xr:uid="{EB573D59-065D-4A98-B4AB-2DED1E5DF856}"/>
    <cellStyle name="20% - Accent4 67 4" xfId="4221" xr:uid="{D32AE6DB-9074-4FC3-AD07-3292CD4337D4}"/>
    <cellStyle name="20% - Accent4 67 5" xfId="4222" xr:uid="{8AAF6874-2262-4B16-88A0-4D93EB2E5D13}"/>
    <cellStyle name="20% - Accent4 67 6" xfId="4223" xr:uid="{8C4BF298-43EB-475D-9557-FF676C795D27}"/>
    <cellStyle name="20% - Accent4 67 7" xfId="4224" xr:uid="{44574207-41E5-42DE-9D62-5F3B8F63866B}"/>
    <cellStyle name="20% - Accent4 67 8" xfId="4225" xr:uid="{377F9A47-15C0-4CD3-9DC8-96FD49B428ED}"/>
    <cellStyle name="20% - Accent4 68" xfId="4226" xr:uid="{714CB5CF-3B18-4B7C-8605-99871C254A22}"/>
    <cellStyle name="20% - Accent4 68 2" xfId="4227" xr:uid="{6B6B036D-5EA1-4265-B871-2C337A2E67AC}"/>
    <cellStyle name="20% - Accent4 68 3" xfId="4228" xr:uid="{2896F54F-6379-474D-83E7-0DEA276D5AD9}"/>
    <cellStyle name="20% - Accent4 68 4" xfId="4229" xr:uid="{2838771F-E929-4777-BFE3-5D574E9F8A52}"/>
    <cellStyle name="20% - Accent4 68 5" xfId="4230" xr:uid="{A99AB73D-494C-41FF-B700-8E4FA056E287}"/>
    <cellStyle name="20% - Accent4 68 6" xfId="4231" xr:uid="{686F5D07-13BD-49DE-9765-58ED3FC03753}"/>
    <cellStyle name="20% - Accent4 68 7" xfId="4232" xr:uid="{45E44A77-DAE5-4917-82EC-1C88916180AD}"/>
    <cellStyle name="20% - Accent4 68 8" xfId="4233" xr:uid="{8E5AED51-42D7-4895-B27A-3C271685B205}"/>
    <cellStyle name="20% - Accent4 69" xfId="4234" xr:uid="{510646E8-3EB1-4856-A10F-80A4C5828818}"/>
    <cellStyle name="20% - Accent4 69 2" xfId="4235" xr:uid="{5711E840-9B63-406F-AD4F-1D9902D99C39}"/>
    <cellStyle name="20% - Accent4 69 3" xfId="4236" xr:uid="{F3D2DEED-9499-40EF-AE6F-124C5FA7FFCC}"/>
    <cellStyle name="20% - Accent4 69 4" xfId="4237" xr:uid="{8D4487BB-9270-47DA-8C06-FA72ECB32BEF}"/>
    <cellStyle name="20% - Accent4 69 5" xfId="4238" xr:uid="{804F54A6-8053-441E-B918-3E0DB000CC32}"/>
    <cellStyle name="20% - Accent4 69 6" xfId="4239" xr:uid="{07233D7F-46F8-4C9E-B6D7-F9D17D4A4345}"/>
    <cellStyle name="20% - Accent4 69 7" xfId="4240" xr:uid="{5379D5BB-7145-46FE-808B-9E794B940F24}"/>
    <cellStyle name="20% - Accent4 69 8" xfId="4241" xr:uid="{7919F029-2B68-402B-A849-97E4F2CADE58}"/>
    <cellStyle name="20% - Accent4 7" xfId="4242" xr:uid="{6110E501-5B5C-48C3-B4E5-CD05565D9B44}"/>
    <cellStyle name="20% - Accent4 7 2" xfId="4243" xr:uid="{DE151BA7-2720-4F16-B46B-C7E6A038A4BE}"/>
    <cellStyle name="20% - Accent4 7 3" xfId="4244" xr:uid="{58432023-D8F6-4E41-ACE7-A0F87B0C24FF}"/>
    <cellStyle name="20% - Accent4 7 4" xfId="4245" xr:uid="{AA655A30-3026-4AF5-B12D-3A5973C93983}"/>
    <cellStyle name="20% - Accent4 7 5" xfId="4246" xr:uid="{BF6024AD-1AA6-4DF8-A6FB-63424E90804F}"/>
    <cellStyle name="20% - Accent4 7 6" xfId="4247" xr:uid="{245D8675-C374-44EF-98D0-C86A4F57A305}"/>
    <cellStyle name="20% - Accent4 7 7" xfId="4248" xr:uid="{75BD7701-0027-42C3-BA9F-D6075A0C29AE}"/>
    <cellStyle name="20% - Accent4 7 8" xfId="4249" xr:uid="{07934D58-357C-4C27-965B-EED9E0B1616F}"/>
    <cellStyle name="20% - Accent4 70" xfId="4250" xr:uid="{AA4ED278-AEAE-45C4-AEE4-E428DE473BFF}"/>
    <cellStyle name="20% - Accent4 70 2" xfId="4251" xr:uid="{22573725-6854-41F5-AE4B-B8511ADED75D}"/>
    <cellStyle name="20% - Accent4 70 3" xfId="4252" xr:uid="{5066D1C3-DD0E-4C01-A397-E01842149728}"/>
    <cellStyle name="20% - Accent4 70 4" xfId="4253" xr:uid="{AA5AB56E-13D7-4242-B246-D8CD44E118D5}"/>
    <cellStyle name="20% - Accent4 70 5" xfId="4254" xr:uid="{9DA06387-1E9A-483E-9529-7F3DE1A61595}"/>
    <cellStyle name="20% - Accent4 70 6" xfId="4255" xr:uid="{EFE226F8-1C36-4227-8E52-2E85B287C8F5}"/>
    <cellStyle name="20% - Accent4 70 7" xfId="4256" xr:uid="{46438C9A-0B94-4AAE-93D0-FA965A04AD40}"/>
    <cellStyle name="20% - Accent4 70 8" xfId="4257" xr:uid="{3CFA06B2-4375-43D6-9969-1EE4AF992A33}"/>
    <cellStyle name="20% - Accent4 71" xfId="4258" xr:uid="{B9F8D2D2-5363-4A85-A847-8FDE067B79B9}"/>
    <cellStyle name="20% - Accent4 71 2" xfId="4259" xr:uid="{3749A72B-0554-4744-BA74-552927CDBBF1}"/>
    <cellStyle name="20% - Accent4 71 3" xfId="4260" xr:uid="{53B7D591-E893-41D0-A1E3-0170960EBBC1}"/>
    <cellStyle name="20% - Accent4 71 4" xfId="4261" xr:uid="{7BD9DBBE-0707-4927-9A85-D66B1FCB21E9}"/>
    <cellStyle name="20% - Accent4 71 5" xfId="4262" xr:uid="{F14BCFB3-98F1-407E-B109-DF571701A8B0}"/>
    <cellStyle name="20% - Accent4 71 6" xfId="4263" xr:uid="{E7D0799A-A47E-42AE-80DB-B893E039D715}"/>
    <cellStyle name="20% - Accent4 71 7" xfId="4264" xr:uid="{2EF71F50-03BA-416E-A850-598E02790C38}"/>
    <cellStyle name="20% - Accent4 71 8" xfId="4265" xr:uid="{82CA7762-6CB4-492A-9249-9E42898181E9}"/>
    <cellStyle name="20% - Accent4 72" xfId="4266" xr:uid="{7FC865C1-AE5F-4C8E-AA8B-3B8A811D2F2D}"/>
    <cellStyle name="20% - Accent4 72 2" xfId="4267" xr:uid="{BF140D71-096C-44A0-9D02-5BE5D7936938}"/>
    <cellStyle name="20% - Accent4 72 3" xfId="4268" xr:uid="{1CFFE389-E9B3-48BD-BFD7-3DFA753A42C2}"/>
    <cellStyle name="20% - Accent4 72 4" xfId="4269" xr:uid="{5B781FBC-EBF7-433F-BF07-25C277869CC4}"/>
    <cellStyle name="20% - Accent4 72 5" xfId="4270" xr:uid="{1639C123-ADB8-44E4-9777-59B68244C1A7}"/>
    <cellStyle name="20% - Accent4 72 6" xfId="4271" xr:uid="{8E086EC8-F757-468E-949D-F4E8C654056D}"/>
    <cellStyle name="20% - Accent4 72 7" xfId="4272" xr:uid="{E66E8CB9-508E-4BB2-8EDF-A024728F2078}"/>
    <cellStyle name="20% - Accent4 72 8" xfId="4273" xr:uid="{D9E0DEB7-29F1-4A57-BA5A-1315A0AB53E9}"/>
    <cellStyle name="20% - Accent4 73" xfId="4274" xr:uid="{08D1E067-CBFF-44FB-B219-87944561E5EA}"/>
    <cellStyle name="20% - Accent4 73 2" xfId="4275" xr:uid="{8FB3C275-0A5D-4675-8E56-70BD17F3A7A9}"/>
    <cellStyle name="20% - Accent4 73 3" xfId="4276" xr:uid="{4B16BBCB-2491-4678-AACF-046E5CD19001}"/>
    <cellStyle name="20% - Accent4 73 4" xfId="4277" xr:uid="{D67FAB35-17D7-42AB-A784-1B543297D578}"/>
    <cellStyle name="20% - Accent4 73 5" xfId="4278" xr:uid="{B977244D-0887-4F2F-99A4-822ABFC0C520}"/>
    <cellStyle name="20% - Accent4 73 6" xfId="4279" xr:uid="{5C3BC9F0-D1ED-42ED-B866-9A7CB1961023}"/>
    <cellStyle name="20% - Accent4 73 7" xfId="4280" xr:uid="{F363125E-C591-4408-A43D-953E634FABBD}"/>
    <cellStyle name="20% - Accent4 73 8" xfId="4281" xr:uid="{44D190E3-A774-4989-87F8-A3EE13FBF00E}"/>
    <cellStyle name="20% - Accent4 74" xfId="4282" xr:uid="{5918F6C2-3F2B-4CFD-A32B-352B3B804A51}"/>
    <cellStyle name="20% - Accent4 74 2" xfId="4283" xr:uid="{757DAE3F-DBF8-4774-89AC-9FF6CA11B8D7}"/>
    <cellStyle name="20% - Accent4 74 3" xfId="4284" xr:uid="{483EB2D2-932B-430A-A6EA-F578A5E0AC6E}"/>
    <cellStyle name="20% - Accent4 74 4" xfId="4285" xr:uid="{1D460201-F4C9-438A-B4A8-7647D1F4DFAC}"/>
    <cellStyle name="20% - Accent4 74 5" xfId="4286" xr:uid="{792A1BC5-8A4A-4F77-A7E9-B40009308AE1}"/>
    <cellStyle name="20% - Accent4 74 6" xfId="4287" xr:uid="{A283B472-F3F4-450C-876A-214013171213}"/>
    <cellStyle name="20% - Accent4 74 7" xfId="4288" xr:uid="{E7F331E9-E24A-4344-8FD1-7E2BD02F8593}"/>
    <cellStyle name="20% - Accent4 74 8" xfId="4289" xr:uid="{D4EB86E0-D2C4-49BE-8144-C3D77FAAEDD6}"/>
    <cellStyle name="20% - Accent4 75" xfId="4290" xr:uid="{E7F270D1-73FC-446B-AB7E-C10EB4B2451E}"/>
    <cellStyle name="20% - Accent4 75 2" xfId="4291" xr:uid="{A0D6905F-3489-4B79-AFF3-100B5283ED07}"/>
    <cellStyle name="20% - Accent4 75 3" xfId="4292" xr:uid="{3CBA73F8-A775-431B-8DE1-A97FD36F4D48}"/>
    <cellStyle name="20% - Accent4 75 4" xfId="4293" xr:uid="{50292CAA-F53B-4198-81D2-259038A70540}"/>
    <cellStyle name="20% - Accent4 76" xfId="4294" xr:uid="{8D69CC26-87B5-4A90-AB03-9E9C1A059D9C}"/>
    <cellStyle name="20% - Accent4 77" xfId="4295" xr:uid="{09FC6BDB-0894-468C-8A8E-F221C6EF2948}"/>
    <cellStyle name="20% - Accent4 78" xfId="4296" xr:uid="{5F836933-CFA6-4806-8CA0-6976DF7879F5}"/>
    <cellStyle name="20% - Accent4 79" xfId="4297" xr:uid="{806E4F85-7BC4-4461-B8DA-B59DE2F299C7}"/>
    <cellStyle name="20% - Accent4 8" xfId="4298" xr:uid="{FFF43EAC-3EC5-4079-9C3E-15A548F29CB6}"/>
    <cellStyle name="20% - Accent4 8 2" xfId="4299" xr:uid="{5BB311F1-7F88-4729-A9E8-96F1C2D93D3A}"/>
    <cellStyle name="20% - Accent4 8 3" xfId="4300" xr:uid="{E3F5DA77-BB78-476E-8A8D-856E193B7710}"/>
    <cellStyle name="20% - Accent4 8 4" xfId="4301" xr:uid="{5F697AA1-FAD6-4298-8CA2-FF8A27FEEB54}"/>
    <cellStyle name="20% - Accent4 8 5" xfId="4302" xr:uid="{2B4A7CDA-71AE-4548-9DE8-C38CCE51DE12}"/>
    <cellStyle name="20% - Accent4 8 6" xfId="4303" xr:uid="{BF4DA76A-54F6-4C0A-8973-C6576E7947D5}"/>
    <cellStyle name="20% - Accent4 8 7" xfId="4304" xr:uid="{9BE188F4-1AE1-4040-8E40-7D51957B8BEE}"/>
    <cellStyle name="20% - Accent4 8 8" xfId="4305" xr:uid="{DB27CD1A-20CE-44DA-B691-F8DD50D3A0D9}"/>
    <cellStyle name="20% - Accent4 80" xfId="4306" xr:uid="{DAE5AD7D-7065-4561-97A3-31117A25B8EF}"/>
    <cellStyle name="20% - Accent4 80 2" xfId="4307" xr:uid="{1F9B052F-A124-4A8C-81F3-9A69B543BED5}"/>
    <cellStyle name="20% - Accent4 81" xfId="4308" xr:uid="{D7B7F456-3C05-4F91-B065-BCCADD9B7F56}"/>
    <cellStyle name="20% - Accent4 82" xfId="4309" xr:uid="{5B758113-8E5F-41C6-8466-F5ECC2F952CE}"/>
    <cellStyle name="20% - Accent4 9" xfId="4310" xr:uid="{5C84A53A-AB15-4A95-85E5-B2BFF0633C51}"/>
    <cellStyle name="20% - Accent4 9 2" xfId="4311" xr:uid="{28F4520B-36D0-46F0-9380-0E990238FB45}"/>
    <cellStyle name="20% - Accent4 9 3" xfId="4312" xr:uid="{715E282E-35D7-4F9A-8DA9-50FC91AE75E5}"/>
    <cellStyle name="20% - Accent4 9 4" xfId="4313" xr:uid="{FAC9CA02-138E-4351-B1C6-8F500DBC5D71}"/>
    <cellStyle name="20% - Accent4 9 5" xfId="4314" xr:uid="{97DA370B-7C3B-42DA-9C56-9689D00B98A0}"/>
    <cellStyle name="20% - Accent4 9 6" xfId="4315" xr:uid="{CFF31188-677E-453A-A44D-E70F9B59A00B}"/>
    <cellStyle name="20% - Accent4 9 7" xfId="4316" xr:uid="{66A5C6F3-1330-4C83-BFD0-A8B189B41A63}"/>
    <cellStyle name="20% - Accent4 9 8" xfId="4317" xr:uid="{A3C06DB2-0A14-48C3-B406-96EC71057D43}"/>
    <cellStyle name="20% - Accent5 10" xfId="4318" xr:uid="{6CAFC70F-BA60-4C5B-9163-B4125CFD6862}"/>
    <cellStyle name="20% - Accent5 10 2" xfId="4319" xr:uid="{D73B6488-C2C4-477C-8656-377D3A3D6F63}"/>
    <cellStyle name="20% - Accent5 10 3" xfId="4320" xr:uid="{B54E4270-0FD1-4736-967E-D82F3BC49F89}"/>
    <cellStyle name="20% - Accent5 10 4" xfId="4321" xr:uid="{11DAD048-C84B-49A3-9F2E-0C89F672825A}"/>
    <cellStyle name="20% - Accent5 10 5" xfId="4322" xr:uid="{01443E51-EA64-43DA-BEAF-0AEBB197CC30}"/>
    <cellStyle name="20% - Accent5 10 6" xfId="4323" xr:uid="{90532728-B71E-4311-8248-FA27CD977069}"/>
    <cellStyle name="20% - Accent5 10 7" xfId="4324" xr:uid="{3058A693-713C-476C-915E-42BD249CB752}"/>
    <cellStyle name="20% - Accent5 10 8" xfId="4325" xr:uid="{54951DB3-CE28-4722-8705-F67BE155C072}"/>
    <cellStyle name="20% - Accent5 11" xfId="4326" xr:uid="{EE668635-393D-409B-9E3C-8DE84D9A2FCF}"/>
    <cellStyle name="20% - Accent5 11 2" xfId="4327" xr:uid="{2180F68F-55ED-475A-8000-C788B0CACCC7}"/>
    <cellStyle name="20% - Accent5 11 3" xfId="4328" xr:uid="{D2527174-1A45-438D-9E86-AD033F19FCD4}"/>
    <cellStyle name="20% - Accent5 11 4" xfId="4329" xr:uid="{465C4F1B-C417-4DD9-9C41-D1C1B6678B8B}"/>
    <cellStyle name="20% - Accent5 11 5" xfId="4330" xr:uid="{0D56C561-ADCA-4CBE-B49B-FBBCBFEDCF14}"/>
    <cellStyle name="20% - Accent5 11 6" xfId="4331" xr:uid="{90233BE4-1B43-4FB4-B7D8-5B140B37A882}"/>
    <cellStyle name="20% - Accent5 11 7" xfId="4332" xr:uid="{AF9B01B5-B1D4-499D-925D-10AADD0FB275}"/>
    <cellStyle name="20% - Accent5 11 8" xfId="4333" xr:uid="{B51B47F3-68F8-4A32-A201-D8F3DF3A817F}"/>
    <cellStyle name="20% - Accent5 12" xfId="4334" xr:uid="{20B38755-25CE-4F69-8D92-6DAE75E40F34}"/>
    <cellStyle name="20% - Accent5 12 2" xfId="4335" xr:uid="{E41A9633-FDA6-4008-A0C9-071D9E141166}"/>
    <cellStyle name="20% - Accent5 12 3" xfId="4336" xr:uid="{966B2BE6-2209-4DEF-8FE9-BBAD4C21A1C9}"/>
    <cellStyle name="20% - Accent5 12 4" xfId="4337" xr:uid="{A39F585F-14FA-45DC-A716-CF2F5BF9B188}"/>
    <cellStyle name="20% - Accent5 12 5" xfId="4338" xr:uid="{6D5652D5-DB91-493B-A294-5ABECDB9CD0B}"/>
    <cellStyle name="20% - Accent5 12 6" xfId="4339" xr:uid="{495F9961-A0B0-4220-81B1-E63624317B60}"/>
    <cellStyle name="20% - Accent5 12 7" xfId="4340" xr:uid="{78170DB2-CBA0-4676-8AEC-EEF6F3FD55AF}"/>
    <cellStyle name="20% - Accent5 12 8" xfId="4341" xr:uid="{CD78BC02-A0B3-4472-AA8B-3165F5D148BD}"/>
    <cellStyle name="20% - Accent5 13" xfId="4342" xr:uid="{D25952FF-E17C-4444-937A-AFA33514FE4F}"/>
    <cellStyle name="20% - Accent5 13 2" xfId="4343" xr:uid="{B43A0C0C-9D81-4E0E-8369-D06130A8D9E9}"/>
    <cellStyle name="20% - Accent5 13 3" xfId="4344" xr:uid="{244B6D8E-D0AC-4526-A15E-A060E570DAAE}"/>
    <cellStyle name="20% - Accent5 13 4" xfId="4345" xr:uid="{82CBBB58-0860-4A2C-AED1-BA79EEF27220}"/>
    <cellStyle name="20% - Accent5 13 5" xfId="4346" xr:uid="{440D977B-190D-4053-8BB5-E0CBC59C1DC6}"/>
    <cellStyle name="20% - Accent5 13 6" xfId="4347" xr:uid="{F8385485-DA35-465E-8A81-F19DF5D9E7C9}"/>
    <cellStyle name="20% - Accent5 13 7" xfId="4348" xr:uid="{8E14D76B-2BCB-4287-8659-92076C46E283}"/>
    <cellStyle name="20% - Accent5 13 8" xfId="4349" xr:uid="{B34BB868-299E-4BA2-AF46-D4162350888F}"/>
    <cellStyle name="20% - Accent5 14" xfId="4350" xr:uid="{F0D6192C-6C33-4E88-B2A5-3CB4ED9165E0}"/>
    <cellStyle name="20% - Accent5 14 2" xfId="4351" xr:uid="{C2290753-29B0-470C-B0DD-D3CEF4D9BB93}"/>
    <cellStyle name="20% - Accent5 14 3" xfId="4352" xr:uid="{F6D031B4-49E5-4044-B479-0D79C594ED72}"/>
    <cellStyle name="20% - Accent5 14 4" xfId="4353" xr:uid="{77ECA312-A0A1-46A3-BB02-C1CB3548BFB5}"/>
    <cellStyle name="20% - Accent5 14 5" xfId="4354" xr:uid="{535F435B-EB5D-445A-AE35-2829D7C42B8B}"/>
    <cellStyle name="20% - Accent5 14 6" xfId="4355" xr:uid="{42EAB774-5AA3-45C1-8019-AEE9EB874905}"/>
    <cellStyle name="20% - Accent5 14 7" xfId="4356" xr:uid="{4A0B39EB-8842-4F2D-AE74-6E1C77FE927D}"/>
    <cellStyle name="20% - Accent5 14 8" xfId="4357" xr:uid="{FC7F1E33-1CC1-49FC-9150-3A3A47A5130F}"/>
    <cellStyle name="20% - Accent5 15" xfId="4358" xr:uid="{4392DD78-BA6B-4A22-BF99-8060CB0704CC}"/>
    <cellStyle name="20% - Accent5 15 2" xfId="4359" xr:uid="{81739657-895A-463A-BFDF-1DF72608DB46}"/>
    <cellStyle name="20% - Accent5 15 3" xfId="4360" xr:uid="{810A83BF-85C0-4B5A-BCBE-65006E7B84D9}"/>
    <cellStyle name="20% - Accent5 15 4" xfId="4361" xr:uid="{5293A36D-7D85-4111-8BAB-4A7018EFC350}"/>
    <cellStyle name="20% - Accent5 15 5" xfId="4362" xr:uid="{171E82E2-0A9F-439F-AD83-5800607466EF}"/>
    <cellStyle name="20% - Accent5 15 6" xfId="4363" xr:uid="{3423E543-566E-4A9F-977C-0FF3BDB703E1}"/>
    <cellStyle name="20% - Accent5 15 7" xfId="4364" xr:uid="{1B5B280D-D7F3-478B-8E60-5061C0711EC0}"/>
    <cellStyle name="20% - Accent5 15 8" xfId="4365" xr:uid="{6CCC5DBD-82C0-4FEE-AFFB-FC729EB8C423}"/>
    <cellStyle name="20% - Accent5 16" xfId="4366" xr:uid="{9E1A498E-7D10-4556-98B6-B2B796786AA3}"/>
    <cellStyle name="20% - Accent5 16 2" xfId="4367" xr:uid="{C98E2074-9A9A-43DB-BC6A-C3D8EAE4955B}"/>
    <cellStyle name="20% - Accent5 16 3" xfId="4368" xr:uid="{ED9FA33C-B9EF-427B-B677-2F492E26C789}"/>
    <cellStyle name="20% - Accent5 16 4" xfId="4369" xr:uid="{C63B0D70-FC19-403A-AB06-D33DC6564D84}"/>
    <cellStyle name="20% - Accent5 16 5" xfId="4370" xr:uid="{36E0DCD9-0BDF-4BE9-80C8-A7B03B451835}"/>
    <cellStyle name="20% - Accent5 16 6" xfId="4371" xr:uid="{97D16327-2BBB-46BD-BF68-D466ABF0EF84}"/>
    <cellStyle name="20% - Accent5 16 7" xfId="4372" xr:uid="{D67D4C24-2AF3-4A53-A65B-F6F175ACD4AA}"/>
    <cellStyle name="20% - Accent5 16 8" xfId="4373" xr:uid="{D56077A1-7672-4249-B5F5-8BF9C35B5E8F}"/>
    <cellStyle name="20% - Accent5 17" xfId="4374" xr:uid="{3644CBC2-9960-4505-8353-BB2FE4A67155}"/>
    <cellStyle name="20% - Accent5 17 2" xfId="4375" xr:uid="{A9587C04-8695-49D0-9621-1D38DFE3F810}"/>
    <cellStyle name="20% - Accent5 17 3" xfId="4376" xr:uid="{6299DD26-1E51-49AE-A44A-6A3E2C79B99D}"/>
    <cellStyle name="20% - Accent5 17 4" xfId="4377" xr:uid="{55DC0967-C1EB-4821-816A-C013C07F001B}"/>
    <cellStyle name="20% - Accent5 17 5" xfId="4378" xr:uid="{E2AED0D7-879C-4A64-969A-34ECB131B61A}"/>
    <cellStyle name="20% - Accent5 17 6" xfId="4379" xr:uid="{0C7D0A4B-D5B0-445B-B486-E2BE41C4B2E3}"/>
    <cellStyle name="20% - Accent5 17 7" xfId="4380" xr:uid="{E016B4EE-797C-4299-8D0F-A5E939311B28}"/>
    <cellStyle name="20% - Accent5 17 8" xfId="4381" xr:uid="{89D6B497-7317-449F-B55D-0780CA8A1139}"/>
    <cellStyle name="20% - Accent5 18" xfId="4382" xr:uid="{EE93E78D-9F62-42A2-9C55-B6FFF95D337A}"/>
    <cellStyle name="20% - Accent5 18 2" xfId="4383" xr:uid="{4CE7ADD6-B6D8-4B28-93E4-431A24D778B6}"/>
    <cellStyle name="20% - Accent5 18 3" xfId="4384" xr:uid="{4C501E8A-7B06-43D2-8D9F-349F1B38FA08}"/>
    <cellStyle name="20% - Accent5 18 4" xfId="4385" xr:uid="{9FB602B0-3BA3-4EED-AB44-E72F78AFF46E}"/>
    <cellStyle name="20% - Accent5 18 5" xfId="4386" xr:uid="{898B8B8D-46EC-4005-97B8-CAE1CBC70EA2}"/>
    <cellStyle name="20% - Accent5 18 6" xfId="4387" xr:uid="{34FA0ACA-DEE9-4DC3-A836-5C20603BAD58}"/>
    <cellStyle name="20% - Accent5 18 7" xfId="4388" xr:uid="{7DDEC146-894E-4FAD-B0D4-9EF788B818A6}"/>
    <cellStyle name="20% - Accent5 18 8" xfId="4389" xr:uid="{94A3DC78-A00F-4023-9517-AD3B33E29DF1}"/>
    <cellStyle name="20% - Accent5 19" xfId="4390" xr:uid="{51490154-5C9D-4A04-B903-D870E3B23999}"/>
    <cellStyle name="20% - Accent5 19 2" xfId="4391" xr:uid="{C312A524-CDF8-4999-8521-274569125753}"/>
    <cellStyle name="20% - Accent5 19 3" xfId="4392" xr:uid="{E47C0A62-B305-4808-A963-ECD6793C12A9}"/>
    <cellStyle name="20% - Accent5 19 4" xfId="4393" xr:uid="{3E84A1E3-6819-4FC9-903B-F87B45D2FF58}"/>
    <cellStyle name="20% - Accent5 19 5" xfId="4394" xr:uid="{0D2504A1-061F-4109-98E3-2D3746AEBEF5}"/>
    <cellStyle name="20% - Accent5 19 6" xfId="4395" xr:uid="{7F2620FA-F6DD-4BDE-A8B6-4ABCDEAE6F92}"/>
    <cellStyle name="20% - Accent5 19 7" xfId="4396" xr:uid="{BF950709-FE5B-4E8C-86B4-D0E943D10ACC}"/>
    <cellStyle name="20% - Accent5 19 8" xfId="4397" xr:uid="{D891ABD4-B62D-4376-8E29-29EAE8314B62}"/>
    <cellStyle name="20% - Accent5 2" xfId="90" xr:uid="{7659530F-96D2-4A28-B8A5-CC4281211BDF}"/>
    <cellStyle name="20% - Accent5 2 2" xfId="4398" xr:uid="{D1710C2F-620F-430B-900C-02D36860C648}"/>
    <cellStyle name="20% - Accent5 2 2 2" xfId="4399" xr:uid="{C7F67AD3-E403-42D3-877C-621773987C3B}"/>
    <cellStyle name="20% - Accent5 2 2 2 2" xfId="16485" xr:uid="{44C08D8E-0D13-4DA6-A009-4B3C86D502D2}"/>
    <cellStyle name="20% - Accent5 2 3" xfId="4400" xr:uid="{DD16B962-E952-49BF-8513-A6ABF522D3C3}"/>
    <cellStyle name="20% - Accent5 2 4" xfId="4401" xr:uid="{EAC3BC4B-4E39-414B-AEBB-323E4EC1E8D3}"/>
    <cellStyle name="20% - Accent5 2 5" xfId="4402" xr:uid="{8258AB62-F1B8-4A75-96DF-D8D835A81F84}"/>
    <cellStyle name="20% - Accent5 2 6" xfId="4403" xr:uid="{7E60E598-345B-4038-98E3-97ED0AD3FE54}"/>
    <cellStyle name="20% - Accent5 2 7" xfId="4404" xr:uid="{D9854782-7D4C-460C-8874-A4FA00E709E4}"/>
    <cellStyle name="20% - Accent5 2 8" xfId="4405" xr:uid="{B46DC7F4-391B-4E0F-923E-305FDA5E2A23}"/>
    <cellStyle name="20% - Accent5 2 9" xfId="4406" xr:uid="{1D5F3B32-AF5E-4E86-9488-754CC6A9F33E}"/>
    <cellStyle name="20% - Accent5 20" xfId="4407" xr:uid="{DD59550C-2226-49AD-AC87-97F94831C706}"/>
    <cellStyle name="20% - Accent5 20 2" xfId="4408" xr:uid="{CF21B852-1191-40F7-B413-CE5F759A62E9}"/>
    <cellStyle name="20% - Accent5 20 3" xfId="4409" xr:uid="{3130DCB1-12F0-47C3-BC72-05201092BE0A}"/>
    <cellStyle name="20% - Accent5 20 4" xfId="4410" xr:uid="{A1D74B55-22D4-4948-B5FF-53BA7F8EF97E}"/>
    <cellStyle name="20% - Accent5 20 5" xfId="4411" xr:uid="{8BD818F2-ED41-4EBE-AC6E-64B385E24039}"/>
    <cellStyle name="20% - Accent5 20 6" xfId="4412" xr:uid="{5BAC4B9F-BA05-4B6B-8988-8556FBF159FC}"/>
    <cellStyle name="20% - Accent5 20 7" xfId="4413" xr:uid="{98C36F6D-435B-404A-B006-C4BD9678BE04}"/>
    <cellStyle name="20% - Accent5 20 8" xfId="4414" xr:uid="{4E2C8485-7A22-47F6-A00D-7AA8D21654A9}"/>
    <cellStyle name="20% - Accent5 21" xfId="4415" xr:uid="{2B64AE52-5266-4ADE-8184-783B4F132345}"/>
    <cellStyle name="20% - Accent5 21 2" xfId="4416" xr:uid="{2727F5C8-7301-4AA4-9346-39F9756CA86C}"/>
    <cellStyle name="20% - Accent5 21 3" xfId="4417" xr:uid="{2CAE5D34-5BE6-4C20-9B41-067855EFD3AD}"/>
    <cellStyle name="20% - Accent5 21 4" xfId="4418" xr:uid="{71FE5423-8F70-4599-A5DD-712CF1AF4C86}"/>
    <cellStyle name="20% - Accent5 21 5" xfId="4419" xr:uid="{F1B39669-E4B6-4F58-B2C0-714DF766B94F}"/>
    <cellStyle name="20% - Accent5 21 6" xfId="4420" xr:uid="{8616E0C1-EDE4-4838-8F79-4546D6C6782E}"/>
    <cellStyle name="20% - Accent5 21 7" xfId="4421" xr:uid="{92D49288-BAD1-4EBE-BE8B-7C0609A06BEF}"/>
    <cellStyle name="20% - Accent5 21 8" xfId="4422" xr:uid="{10CA5F9E-3D4C-4D34-A61F-4451B6E43D21}"/>
    <cellStyle name="20% - Accent5 22" xfId="4423" xr:uid="{504729EC-E3B2-49D8-8C80-6A03D3CEB36D}"/>
    <cellStyle name="20% - Accent5 22 2" xfId="4424" xr:uid="{8D21FA12-7D36-441F-90BB-975D490614E3}"/>
    <cellStyle name="20% - Accent5 22 3" xfId="4425" xr:uid="{CBD416F1-A2DB-4CDE-8BA9-43150C775A90}"/>
    <cellStyle name="20% - Accent5 22 4" xfId="4426" xr:uid="{C631DF5A-B877-4F0D-884C-E52573842DC9}"/>
    <cellStyle name="20% - Accent5 22 5" xfId="4427" xr:uid="{A5035E7C-F052-4651-92F2-76D5243ECAE9}"/>
    <cellStyle name="20% - Accent5 22 6" xfId="4428" xr:uid="{D0317B0A-692E-479C-84E1-7CB0F038EF9C}"/>
    <cellStyle name="20% - Accent5 22 7" xfId="4429" xr:uid="{E04EA288-04AF-4636-8D62-071B6D4F4D09}"/>
    <cellStyle name="20% - Accent5 22 8" xfId="4430" xr:uid="{4F746219-C808-4D3B-9B36-8FD7B15147BB}"/>
    <cellStyle name="20% - Accent5 23" xfId="4431" xr:uid="{7EC6758E-BDCC-4489-A527-02A0994C5ACF}"/>
    <cellStyle name="20% - Accent5 23 2" xfId="4432" xr:uid="{4618F7BB-8697-4C7C-92DC-2BE2386A9565}"/>
    <cellStyle name="20% - Accent5 23 3" xfId="4433" xr:uid="{ED512ACC-2806-4A7F-9BD0-3E0E0FDAB1BF}"/>
    <cellStyle name="20% - Accent5 23 4" xfId="4434" xr:uid="{42CD800B-E67B-4D5E-A49D-4D08690075B9}"/>
    <cellStyle name="20% - Accent5 23 5" xfId="4435" xr:uid="{A9FBD68A-8F5A-44F5-9CA4-7145C83FA40D}"/>
    <cellStyle name="20% - Accent5 23 6" xfId="4436" xr:uid="{659B1771-BEA2-4FF8-81A1-67BFD6BA4AD6}"/>
    <cellStyle name="20% - Accent5 23 7" xfId="4437" xr:uid="{47B05261-7C53-4514-A73A-C6B83350BCD0}"/>
    <cellStyle name="20% - Accent5 23 8" xfId="4438" xr:uid="{2A6A3063-61B4-429E-B101-D436822B0E83}"/>
    <cellStyle name="20% - Accent5 24" xfId="4439" xr:uid="{9ECB7065-9AE2-4875-8489-8DA67B69E3DA}"/>
    <cellStyle name="20% - Accent5 24 2" xfId="4440" xr:uid="{51AEF9F1-9E6F-4171-9A80-BAE4CC7090AC}"/>
    <cellStyle name="20% - Accent5 24 3" xfId="4441" xr:uid="{C74B0AA5-6C87-4FAF-8FFB-E0465A8534BC}"/>
    <cellStyle name="20% - Accent5 24 4" xfId="4442" xr:uid="{EEFB059E-1555-41DD-8DCA-098355B4FC15}"/>
    <cellStyle name="20% - Accent5 24 5" xfId="4443" xr:uid="{1A259761-FF43-46B8-ADF7-F961D612690B}"/>
    <cellStyle name="20% - Accent5 24 6" xfId="4444" xr:uid="{9F98EDDF-0689-41A5-8067-5D51FCE76A48}"/>
    <cellStyle name="20% - Accent5 24 7" xfId="4445" xr:uid="{D99C348D-7244-4EF4-B1CD-3F09245FC7C6}"/>
    <cellStyle name="20% - Accent5 24 8" xfId="4446" xr:uid="{3ED0E5E7-9904-44C3-8B01-1617678852F3}"/>
    <cellStyle name="20% - Accent5 25" xfId="4447" xr:uid="{E0CE410C-EA70-4435-9241-42C7C5FABDE8}"/>
    <cellStyle name="20% - Accent5 25 2" xfId="4448" xr:uid="{1FF55BE8-BA07-4AB3-BCA7-66A99E2A57FC}"/>
    <cellStyle name="20% - Accent5 25 3" xfId="4449" xr:uid="{FF267CD3-EF14-4589-8F43-81D583508676}"/>
    <cellStyle name="20% - Accent5 25 4" xfId="4450" xr:uid="{76B98206-877A-4837-9D25-1AB731C85E68}"/>
    <cellStyle name="20% - Accent5 25 5" xfId="4451" xr:uid="{67DD1401-D3CC-4BB7-B93E-83B11E5A1345}"/>
    <cellStyle name="20% - Accent5 25 6" xfId="4452" xr:uid="{DF355158-E054-49FA-9DE4-178696C5913E}"/>
    <cellStyle name="20% - Accent5 25 7" xfId="4453" xr:uid="{568236E9-2F16-45C6-9046-8D415D822BB1}"/>
    <cellStyle name="20% - Accent5 25 8" xfId="4454" xr:uid="{88A2D8AA-B6AA-44A6-AAAF-6DC48067BB0A}"/>
    <cellStyle name="20% - Accent5 26" xfId="4455" xr:uid="{89AF7310-8BE0-419B-A2AB-103F893C3485}"/>
    <cellStyle name="20% - Accent5 26 2" xfId="4456" xr:uid="{B796039B-418C-4018-A999-8C0CCB679D33}"/>
    <cellStyle name="20% - Accent5 26 3" xfId="4457" xr:uid="{B9402A54-9764-40D2-8C07-9C4EF6576A23}"/>
    <cellStyle name="20% - Accent5 26 4" xfId="4458" xr:uid="{A8B9A0FB-58AB-4BFD-A1E1-3A78006B062E}"/>
    <cellStyle name="20% - Accent5 26 5" xfId="4459" xr:uid="{5ED30BE7-F1CB-47E9-8DDB-EACA481AA5F9}"/>
    <cellStyle name="20% - Accent5 26 6" xfId="4460" xr:uid="{CD7CDBFB-A0A1-4E9A-A04B-779D72F83DC4}"/>
    <cellStyle name="20% - Accent5 26 7" xfId="4461" xr:uid="{F2DA7955-641D-4C2D-ADF6-1FBC33128EA6}"/>
    <cellStyle name="20% - Accent5 26 8" xfId="4462" xr:uid="{DA69995F-572D-4DEC-ABAC-2DF87F5C0F5C}"/>
    <cellStyle name="20% - Accent5 27" xfId="4463" xr:uid="{ABBE66B6-8ADC-4024-B2D5-55067AA8E46C}"/>
    <cellStyle name="20% - Accent5 27 2" xfId="4464" xr:uid="{21BC6B62-FF45-4A75-A629-FE9862FC89A1}"/>
    <cellStyle name="20% - Accent5 27 3" xfId="4465" xr:uid="{BF3782C4-B24A-4164-832A-B7D2E7F459A9}"/>
    <cellStyle name="20% - Accent5 27 4" xfId="4466" xr:uid="{5D17598F-7689-4654-AE2B-16CAA47E10CD}"/>
    <cellStyle name="20% - Accent5 27 5" xfId="4467" xr:uid="{ACBA99B5-3283-4372-AE84-6EDCDB4151CE}"/>
    <cellStyle name="20% - Accent5 27 6" xfId="4468" xr:uid="{CDEF4DB7-7088-4116-B790-3960CEA49DD2}"/>
    <cellStyle name="20% - Accent5 27 7" xfId="4469" xr:uid="{C0172184-4546-4F09-93CC-43B165DB0655}"/>
    <cellStyle name="20% - Accent5 27 8" xfId="4470" xr:uid="{28F8D4F0-C1F8-4B1C-96DE-567542EBCAD7}"/>
    <cellStyle name="20% - Accent5 28" xfId="4471" xr:uid="{5839B754-2A93-47BE-9789-C6808EA413B3}"/>
    <cellStyle name="20% - Accent5 28 2" xfId="4472" xr:uid="{DAC536AE-D2E1-404F-96D0-8FEF7F1D00A1}"/>
    <cellStyle name="20% - Accent5 28 3" xfId="4473" xr:uid="{590F6D3D-62A8-4E00-96C5-082AE33B4906}"/>
    <cellStyle name="20% - Accent5 28 4" xfId="4474" xr:uid="{11D8AF88-AA94-4471-98C2-0B36B0A4FA29}"/>
    <cellStyle name="20% - Accent5 28 5" xfId="4475" xr:uid="{C88B66B3-FFD7-412C-9462-AFD98567438D}"/>
    <cellStyle name="20% - Accent5 28 6" xfId="4476" xr:uid="{4427559D-2E70-4459-AE40-FA1263AEEA01}"/>
    <cellStyle name="20% - Accent5 28 7" xfId="4477" xr:uid="{ACC7A6B3-663A-44DD-A938-7571E069D581}"/>
    <cellStyle name="20% - Accent5 28 8" xfId="4478" xr:uid="{748EB646-5972-42E9-B427-228E739EFA41}"/>
    <cellStyle name="20% - Accent5 29" xfId="4479" xr:uid="{9E285968-D3E6-471F-9627-F9440415949D}"/>
    <cellStyle name="20% - Accent5 29 2" xfId="4480" xr:uid="{D962F0ED-8342-4C1C-9940-621CCAF76875}"/>
    <cellStyle name="20% - Accent5 29 3" xfId="4481" xr:uid="{7B6724B7-EFC4-4EA1-A9E5-5D4F2AEB3D79}"/>
    <cellStyle name="20% - Accent5 29 4" xfId="4482" xr:uid="{42CA1882-3DCC-475C-A388-5E76A653B628}"/>
    <cellStyle name="20% - Accent5 29 5" xfId="4483" xr:uid="{9792704B-9E48-4A80-A791-86D52524DB7C}"/>
    <cellStyle name="20% - Accent5 29 6" xfId="4484" xr:uid="{104ED8CE-CB53-4FA6-9FA8-300F401434CC}"/>
    <cellStyle name="20% - Accent5 29 7" xfId="4485" xr:uid="{A241733B-A9AA-4994-9D2D-296A4E2988D3}"/>
    <cellStyle name="20% - Accent5 29 8" xfId="4486" xr:uid="{F9D0DDAF-F089-4736-8529-E7C26725C5B5}"/>
    <cellStyle name="20% - Accent5 3" xfId="91" xr:uid="{76DBFC3E-9472-4C38-93AF-F8C53E6276AE}"/>
    <cellStyle name="20% - Accent5 3 2" xfId="4487" xr:uid="{88CB60C2-1F17-427F-BE31-93F2D7191141}"/>
    <cellStyle name="20% - Accent5 3 2 2" xfId="4488" xr:uid="{7A108756-93CA-4766-BCD8-EB504EBB339D}"/>
    <cellStyle name="20% - Accent5 3 2 2 2" xfId="16486" xr:uid="{B0BBD884-E4E0-40A2-8C4F-C2DDE35071FE}"/>
    <cellStyle name="20% - Accent5 3 3" xfId="4489" xr:uid="{09737E81-F391-4317-B022-62E71B0817BE}"/>
    <cellStyle name="20% - Accent5 3 4" xfId="4490" xr:uid="{93F0679E-C681-47A3-9481-C206DFBE5736}"/>
    <cellStyle name="20% - Accent5 3 5" xfId="4491" xr:uid="{68CB4A2F-C97A-4A3B-AE6A-34672E9FAB5F}"/>
    <cellStyle name="20% - Accent5 3 6" xfId="4492" xr:uid="{1EAE5B35-C97B-4CC0-9F00-FFA5E1B51964}"/>
    <cellStyle name="20% - Accent5 3 7" xfId="4493" xr:uid="{121FF9AA-C66E-4AAA-9F5D-C2D1303DCA2E}"/>
    <cellStyle name="20% - Accent5 3 8" xfId="4494" xr:uid="{F5ED6576-6D46-44FD-BDCE-1D9DD1797AEF}"/>
    <cellStyle name="20% - Accent5 3 9" xfId="4495" xr:uid="{D513E83C-A7E0-4A56-B46D-1D45088A8AE3}"/>
    <cellStyle name="20% - Accent5 30" xfId="4496" xr:uid="{A1A19977-156A-4D6C-A027-113B5952171C}"/>
    <cellStyle name="20% - Accent5 30 2" xfId="4497" xr:uid="{97F2A082-91C7-4B9C-98AB-26E3F3122979}"/>
    <cellStyle name="20% - Accent5 30 3" xfId="4498" xr:uid="{1E93C1A0-29DF-4007-A8E4-6F7CA2D8D6EB}"/>
    <cellStyle name="20% - Accent5 30 4" xfId="4499" xr:uid="{BD635832-1419-4C9B-8844-C4F146059BDF}"/>
    <cellStyle name="20% - Accent5 30 5" xfId="4500" xr:uid="{697D871A-9FFE-44E9-A966-112D5A0EBB70}"/>
    <cellStyle name="20% - Accent5 30 6" xfId="4501" xr:uid="{51FC8B0D-EBC5-48EC-A514-A2742A295220}"/>
    <cellStyle name="20% - Accent5 30 7" xfId="4502" xr:uid="{E06877AB-9955-40E5-B229-954D0E1FADD3}"/>
    <cellStyle name="20% - Accent5 30 8" xfId="4503" xr:uid="{F5EC1DD1-1F4D-4233-80DD-C5D96280476E}"/>
    <cellStyle name="20% - Accent5 31" xfId="4504" xr:uid="{CA91401E-E5AB-40CD-A10E-8BF414BD10FE}"/>
    <cellStyle name="20% - Accent5 31 2" xfId="4505" xr:uid="{AE64EF9E-E8B9-46B0-9125-1B119EBA83DD}"/>
    <cellStyle name="20% - Accent5 31 3" xfId="4506" xr:uid="{002768D1-02C8-42AF-81F0-AD1BE3FFAD01}"/>
    <cellStyle name="20% - Accent5 31 4" xfId="4507" xr:uid="{1A490DF1-BD2E-43F7-BBB6-D3F7BCAFFC52}"/>
    <cellStyle name="20% - Accent5 31 5" xfId="4508" xr:uid="{FB8047E3-DEB7-4204-9659-CB6E6435067E}"/>
    <cellStyle name="20% - Accent5 31 6" xfId="4509" xr:uid="{BD65FCC4-579C-4140-8712-C64595428864}"/>
    <cellStyle name="20% - Accent5 31 7" xfId="4510" xr:uid="{864B0E00-D3BB-42AD-B9CD-EEB392230ED1}"/>
    <cellStyle name="20% - Accent5 31 8" xfId="4511" xr:uid="{4B52F2DC-EBD1-4AB3-BEE6-F034326B1477}"/>
    <cellStyle name="20% - Accent5 32" xfId="4512" xr:uid="{4A29D690-304A-4B08-9289-1506176A6385}"/>
    <cellStyle name="20% - Accent5 32 2" xfId="4513" xr:uid="{F8D98364-4F3A-4048-A42A-A6626C103241}"/>
    <cellStyle name="20% - Accent5 32 3" xfId="4514" xr:uid="{5D1C916C-0795-45FA-B96E-40B59329B0A4}"/>
    <cellStyle name="20% - Accent5 32 4" xfId="4515" xr:uid="{21B3F3DA-F860-43C7-B145-9B836ED8CE70}"/>
    <cellStyle name="20% - Accent5 32 5" xfId="4516" xr:uid="{941AE87A-6B91-46F1-9ABE-343035366F32}"/>
    <cellStyle name="20% - Accent5 32 6" xfId="4517" xr:uid="{106C623D-E297-4656-B4FC-7BC787AB68C6}"/>
    <cellStyle name="20% - Accent5 32 7" xfId="4518" xr:uid="{1C64EEFE-53CF-41A0-8F1E-C8F87828EEB2}"/>
    <cellStyle name="20% - Accent5 32 8" xfId="4519" xr:uid="{2D57B381-8A5F-4F87-AA14-FD0DEC5C52A2}"/>
    <cellStyle name="20% - Accent5 33" xfId="4520" xr:uid="{8A430C38-3509-4528-A8D4-19DA2BAA77CE}"/>
    <cellStyle name="20% - Accent5 33 2" xfId="4521" xr:uid="{00F0B50C-4737-4510-AF42-268EB5DE888D}"/>
    <cellStyle name="20% - Accent5 33 3" xfId="4522" xr:uid="{2926F22E-2D6E-4164-9B87-143E6BF81518}"/>
    <cellStyle name="20% - Accent5 33 4" xfId="4523" xr:uid="{02B2CC7A-88D4-4C43-8FB3-2C187F556014}"/>
    <cellStyle name="20% - Accent5 33 5" xfId="4524" xr:uid="{1C13CD56-39DB-4D7E-8464-78B12ED9A72D}"/>
    <cellStyle name="20% - Accent5 33 6" xfId="4525" xr:uid="{18AA1D9F-F39D-423B-8CCA-C630D2E6A94B}"/>
    <cellStyle name="20% - Accent5 33 7" xfId="4526" xr:uid="{4E3156B0-8049-4F3B-88AE-C27AF40F6770}"/>
    <cellStyle name="20% - Accent5 33 8" xfId="4527" xr:uid="{AF9BD15A-EDD9-4B9A-B200-890AB95BFD3A}"/>
    <cellStyle name="20% - Accent5 34" xfId="4528" xr:uid="{6F26126D-7F77-4E38-80A3-28E610EA3645}"/>
    <cellStyle name="20% - Accent5 34 2" xfId="4529" xr:uid="{858F8A75-961C-4AC0-98AD-71A141F89CF4}"/>
    <cellStyle name="20% - Accent5 34 3" xfId="4530" xr:uid="{D0B7A13E-6377-409B-A2E9-6330BE426482}"/>
    <cellStyle name="20% - Accent5 34 4" xfId="4531" xr:uid="{AD765EBF-7FA3-4970-9279-28C2EC14D476}"/>
    <cellStyle name="20% - Accent5 34 5" xfId="4532" xr:uid="{C4CE5C49-6382-4DE3-BC33-384EF0275F26}"/>
    <cellStyle name="20% - Accent5 34 6" xfId="4533" xr:uid="{07DACC0B-41B6-4180-BA45-00596EB3B793}"/>
    <cellStyle name="20% - Accent5 34 7" xfId="4534" xr:uid="{B12FAD2B-B06B-4317-AD54-A0AFF0280F8B}"/>
    <cellStyle name="20% - Accent5 34 8" xfId="4535" xr:uid="{76948236-918A-48F0-AFD9-246941580FC5}"/>
    <cellStyle name="20% - Accent5 35" xfId="4536" xr:uid="{8D111E57-3191-4D82-8D25-910359D292EC}"/>
    <cellStyle name="20% - Accent5 35 2" xfId="4537" xr:uid="{9F5F9880-5C92-4BE6-8D92-5418F504113A}"/>
    <cellStyle name="20% - Accent5 35 3" xfId="4538" xr:uid="{E8D37D1A-2B06-4DB2-B55A-C4937A5A5DE1}"/>
    <cellStyle name="20% - Accent5 35 4" xfId="4539" xr:uid="{9B6F8C40-152E-4A68-B0C1-59D5F25A276B}"/>
    <cellStyle name="20% - Accent5 35 5" xfId="4540" xr:uid="{C8852641-AAC4-4DEF-B3C3-71B3EB11FF21}"/>
    <cellStyle name="20% - Accent5 35 6" xfId="4541" xr:uid="{4FE76D6C-9336-46BB-B78B-D014E45404D9}"/>
    <cellStyle name="20% - Accent5 35 7" xfId="4542" xr:uid="{6EEDE7E2-233F-42CA-A636-486D41F23844}"/>
    <cellStyle name="20% - Accent5 35 8" xfId="4543" xr:uid="{A1E1D665-65B3-4FC8-935C-0A6F72A37481}"/>
    <cellStyle name="20% - Accent5 36" xfId="4544" xr:uid="{ED0A6EEE-D835-4C5D-8459-0A435C06175C}"/>
    <cellStyle name="20% - Accent5 36 2" xfId="4545" xr:uid="{9E9F438B-1366-42C6-AD37-02A6FD64E0F2}"/>
    <cellStyle name="20% - Accent5 36 3" xfId="4546" xr:uid="{A2337941-4FA7-4118-A615-A3169BBE6901}"/>
    <cellStyle name="20% - Accent5 36 4" xfId="4547" xr:uid="{C0258278-C00E-4E69-AE35-C44F2CF6CE57}"/>
    <cellStyle name="20% - Accent5 36 5" xfId="4548" xr:uid="{4A1A7C6B-B820-4F51-9101-1B92FA188424}"/>
    <cellStyle name="20% - Accent5 36 6" xfId="4549" xr:uid="{E445815B-3AEC-4664-949C-50942D8C6564}"/>
    <cellStyle name="20% - Accent5 36 7" xfId="4550" xr:uid="{95D2B085-5059-4C0C-85E0-71A4831B8A6D}"/>
    <cellStyle name="20% - Accent5 36 8" xfId="4551" xr:uid="{EBF2B98F-3AB9-4555-9771-F0129F957EF0}"/>
    <cellStyle name="20% - Accent5 37" xfId="4552" xr:uid="{2CF2250D-4896-4BF7-92E1-20625B86567C}"/>
    <cellStyle name="20% - Accent5 37 2" xfId="4553" xr:uid="{64073B8B-56E8-42A5-93A5-2842042DAE54}"/>
    <cellStyle name="20% - Accent5 37 3" xfId="4554" xr:uid="{56BBC06A-4C6A-4755-946C-B477C5E34F46}"/>
    <cellStyle name="20% - Accent5 37 4" xfId="4555" xr:uid="{77F41242-69BB-4160-9439-90B29A4023A0}"/>
    <cellStyle name="20% - Accent5 37 5" xfId="4556" xr:uid="{6D887CDC-7DCD-4991-99C8-7EB5622B6D00}"/>
    <cellStyle name="20% - Accent5 37 6" xfId="4557" xr:uid="{471E6A10-91C2-4512-9E3A-C89073C26E10}"/>
    <cellStyle name="20% - Accent5 37 7" xfId="4558" xr:uid="{23DE4EA4-C46A-4BFF-90B2-85169ED5B9D9}"/>
    <cellStyle name="20% - Accent5 37 8" xfId="4559" xr:uid="{A49EE5CD-BC01-4708-BFFB-703948790C54}"/>
    <cellStyle name="20% - Accent5 38" xfId="4560" xr:uid="{8F91248B-8DED-45AA-A36B-16D14038ADB8}"/>
    <cellStyle name="20% - Accent5 38 2" xfId="4561" xr:uid="{B4C5DFC9-4F73-4630-A2DA-AB0807FBB392}"/>
    <cellStyle name="20% - Accent5 38 3" xfId="4562" xr:uid="{89BFF76D-9DFC-42A9-A83A-C23C0BDF2274}"/>
    <cellStyle name="20% - Accent5 38 4" xfId="4563" xr:uid="{1389CFD4-1985-417D-B0FD-01F09F855027}"/>
    <cellStyle name="20% - Accent5 38 5" xfId="4564" xr:uid="{780EDCCC-5858-4165-800D-5D0EFDFFA2A7}"/>
    <cellStyle name="20% - Accent5 38 6" xfId="4565" xr:uid="{75D14104-20B2-4705-9D7C-12A49DBDB674}"/>
    <cellStyle name="20% - Accent5 38 7" xfId="4566" xr:uid="{B8CB2060-6260-434C-81D1-BB15F71BE240}"/>
    <cellStyle name="20% - Accent5 38 8" xfId="4567" xr:uid="{1ADCC5E4-C038-4A6F-84B7-8B4BFDE4DE0E}"/>
    <cellStyle name="20% - Accent5 39" xfId="4568" xr:uid="{97BC6FF2-CDF0-4903-9031-7F6A5C5F22B4}"/>
    <cellStyle name="20% - Accent5 39 2" xfId="4569" xr:uid="{3127EDCD-0829-4247-A974-9856D45BD6A2}"/>
    <cellStyle name="20% - Accent5 39 3" xfId="4570" xr:uid="{0A49D6B4-03B9-46DF-92C2-72E3F8291544}"/>
    <cellStyle name="20% - Accent5 39 4" xfId="4571" xr:uid="{160698C3-CF72-4056-8257-479514949AB9}"/>
    <cellStyle name="20% - Accent5 39 5" xfId="4572" xr:uid="{88DF44F4-6744-4E84-9BB1-36A37AD3F53D}"/>
    <cellStyle name="20% - Accent5 39 6" xfId="4573" xr:uid="{6967D7E9-2FB0-4024-9C89-03C98EC45D5E}"/>
    <cellStyle name="20% - Accent5 39 7" xfId="4574" xr:uid="{59F56A16-57B0-4E5C-89D6-794DA94611A0}"/>
    <cellStyle name="20% - Accent5 39 8" xfId="4575" xr:uid="{0BE2F9D3-7697-40DE-A97E-63A2E93F0DB8}"/>
    <cellStyle name="20% - Accent5 4" xfId="4576" xr:uid="{EEFB9E72-4B5C-4D42-8B7F-9937F44B4BF7}"/>
    <cellStyle name="20% - Accent5 4 2" xfId="4577" xr:uid="{4D7AB3D8-F042-4ADF-84E7-6A3108B4A55F}"/>
    <cellStyle name="20% - Accent5 4 3" xfId="4578" xr:uid="{FE0FF84C-F293-4522-A5A6-4DFD044AD5C7}"/>
    <cellStyle name="20% - Accent5 4 4" xfId="4579" xr:uid="{33AA38E6-B09B-45E5-8B14-145D114933B0}"/>
    <cellStyle name="20% - Accent5 4 5" xfId="4580" xr:uid="{B3513E43-9E83-4E27-93BF-B45755084F3E}"/>
    <cellStyle name="20% - Accent5 4 6" xfId="4581" xr:uid="{50F40772-345A-43DA-8373-182180DFD4D0}"/>
    <cellStyle name="20% - Accent5 4 7" xfId="4582" xr:uid="{3F316E2A-A651-4239-BB5C-3094CDB3EDB0}"/>
    <cellStyle name="20% - Accent5 4 8" xfId="4583" xr:uid="{0BDF72CA-0B8E-448D-B8DF-9EA7C724287E}"/>
    <cellStyle name="20% - Accent5 40" xfId="4584" xr:uid="{19EF7FA6-003B-4462-A0BD-16B7316F9F79}"/>
    <cellStyle name="20% - Accent5 40 2" xfId="4585" xr:uid="{E9A4CE34-CD07-4329-A67D-C126610689CF}"/>
    <cellStyle name="20% - Accent5 40 3" xfId="4586" xr:uid="{F7D9F025-7E7B-40DA-A664-C993AD5E73E6}"/>
    <cellStyle name="20% - Accent5 40 4" xfId="4587" xr:uid="{14C403F5-4B32-4883-979A-156E14FC06EC}"/>
    <cellStyle name="20% - Accent5 40 5" xfId="4588" xr:uid="{C8DAC844-9766-49C6-910C-7FA48D2066DA}"/>
    <cellStyle name="20% - Accent5 40 6" xfId="4589" xr:uid="{C298CE98-3CBC-4091-831F-06D87D1755DC}"/>
    <cellStyle name="20% - Accent5 40 7" xfId="4590" xr:uid="{1B13E23E-E498-4245-AA21-D15F55BA8E3F}"/>
    <cellStyle name="20% - Accent5 40 8" xfId="4591" xr:uid="{1020E1C8-65FC-4ADF-85A7-CDB262325ED9}"/>
    <cellStyle name="20% - Accent5 41" xfId="4592" xr:uid="{70B2DC38-2430-43A3-A7BE-37D3939089D7}"/>
    <cellStyle name="20% - Accent5 41 2" xfId="4593" xr:uid="{ADAE9E6E-C92B-4E37-AB65-C0345978F0F7}"/>
    <cellStyle name="20% - Accent5 41 3" xfId="4594" xr:uid="{2A41D19F-EE3E-4120-ACCF-C687B72F0291}"/>
    <cellStyle name="20% - Accent5 41 4" xfId="4595" xr:uid="{C19E9020-C74E-4380-92B1-7C26E7B58F05}"/>
    <cellStyle name="20% - Accent5 41 5" xfId="4596" xr:uid="{9DAAE0CE-7151-4C59-AF8C-2A1CF1BEFDD7}"/>
    <cellStyle name="20% - Accent5 41 6" xfId="4597" xr:uid="{F891FB5D-15F0-45AB-B069-70673C6459CA}"/>
    <cellStyle name="20% - Accent5 41 7" xfId="4598" xr:uid="{B4B72112-E607-4680-A54C-C3643BFD8964}"/>
    <cellStyle name="20% - Accent5 41 8" xfId="4599" xr:uid="{E827CF64-936F-454A-A49B-675D40EF763F}"/>
    <cellStyle name="20% - Accent5 42" xfId="4600" xr:uid="{DFE01E2C-0294-4150-8499-F7DC33A07274}"/>
    <cellStyle name="20% - Accent5 42 2" xfId="4601" xr:uid="{BE2ADD16-9942-41E9-B618-048831076607}"/>
    <cellStyle name="20% - Accent5 42 3" xfId="4602" xr:uid="{5ADE707C-38F1-4CA0-98E5-C84DEC763321}"/>
    <cellStyle name="20% - Accent5 42 4" xfId="4603" xr:uid="{020E8E94-8268-4B91-B6F3-946C7DD86547}"/>
    <cellStyle name="20% - Accent5 42 5" xfId="4604" xr:uid="{23039E30-13B9-48FB-8A1C-D56875E7C1B7}"/>
    <cellStyle name="20% - Accent5 42 6" xfId="4605" xr:uid="{CD635059-F8AF-41CC-AEB9-75E3975C40A2}"/>
    <cellStyle name="20% - Accent5 42 7" xfId="4606" xr:uid="{0BBCD114-7503-4268-B0F2-E231B7BBBD50}"/>
    <cellStyle name="20% - Accent5 42 8" xfId="4607" xr:uid="{9B6568F2-890A-4EA5-9894-A274F207EC92}"/>
    <cellStyle name="20% - Accent5 43" xfId="4608" xr:uid="{F7389004-FBF8-42FF-9F37-39FC085542CB}"/>
    <cellStyle name="20% - Accent5 43 2" xfId="4609" xr:uid="{7E879A73-1056-4C97-9755-B2DAAA67C767}"/>
    <cellStyle name="20% - Accent5 43 3" xfId="4610" xr:uid="{58793E3C-1840-4A90-9231-89FCF107F327}"/>
    <cellStyle name="20% - Accent5 43 4" xfId="4611" xr:uid="{A5B83D95-48C4-4CD9-AFF3-AE15D5DD0D18}"/>
    <cellStyle name="20% - Accent5 43 5" xfId="4612" xr:uid="{D77401A2-775A-435E-9D2B-FF863B2CFF8F}"/>
    <cellStyle name="20% - Accent5 43 6" xfId="4613" xr:uid="{A5645C63-9B58-49C8-AC2F-875B1469C356}"/>
    <cellStyle name="20% - Accent5 43 7" xfId="4614" xr:uid="{7B0288A7-EE59-422B-81E9-2AB7A45B2597}"/>
    <cellStyle name="20% - Accent5 43 8" xfId="4615" xr:uid="{CABA00F3-A937-4C1B-94D9-4884A81BD440}"/>
    <cellStyle name="20% - Accent5 44" xfId="4616" xr:uid="{9CB9AC66-9B5F-4B41-AA82-E2EE22A2BA25}"/>
    <cellStyle name="20% - Accent5 44 2" xfId="4617" xr:uid="{4A8D7EFE-DB30-48CB-BC08-CFF5D2FB3E9B}"/>
    <cellStyle name="20% - Accent5 44 3" xfId="4618" xr:uid="{4DB48481-F403-40D0-BB94-927863609537}"/>
    <cellStyle name="20% - Accent5 44 4" xfId="4619" xr:uid="{D6D0394B-130F-485F-B3C1-0419559DD1BC}"/>
    <cellStyle name="20% - Accent5 44 5" xfId="4620" xr:uid="{D077151F-0554-40FA-A72D-5F009F32CB0E}"/>
    <cellStyle name="20% - Accent5 44 6" xfId="4621" xr:uid="{730D7522-178F-4CBB-B456-D089595AAF30}"/>
    <cellStyle name="20% - Accent5 44 7" xfId="4622" xr:uid="{6153CA96-2965-47F2-8E28-03CBAC11AE95}"/>
    <cellStyle name="20% - Accent5 44 8" xfId="4623" xr:uid="{046F4CAF-3340-4E78-A5D3-6FBDCF19D9E6}"/>
    <cellStyle name="20% - Accent5 45" xfId="4624" xr:uid="{E294306D-25D8-4EFD-8B13-35389B18A01A}"/>
    <cellStyle name="20% - Accent5 45 2" xfId="4625" xr:uid="{99C94041-4750-4779-BBFF-4E7E1B6D6179}"/>
    <cellStyle name="20% - Accent5 45 3" xfId="4626" xr:uid="{5644E53A-A994-418C-A4D5-857FE6CF8AEF}"/>
    <cellStyle name="20% - Accent5 45 4" xfId="4627" xr:uid="{8939D3E5-CCAB-4B7D-859D-047C7DD679B0}"/>
    <cellStyle name="20% - Accent5 45 5" xfId="4628" xr:uid="{5C4E8642-481F-44B1-96B9-BA788D9D35E6}"/>
    <cellStyle name="20% - Accent5 45 6" xfId="4629" xr:uid="{EE68BE3B-78AA-4BA8-809E-D9FD3E3E106F}"/>
    <cellStyle name="20% - Accent5 45 7" xfId="4630" xr:uid="{3B9D6C01-643A-44EF-8A8C-0037B37D8435}"/>
    <cellStyle name="20% - Accent5 45 8" xfId="4631" xr:uid="{3CC35C03-EBA5-4039-9502-F01F97E1A76B}"/>
    <cellStyle name="20% - Accent5 46" xfId="4632" xr:uid="{407B8942-B5C9-460E-B54D-0B40B6C86164}"/>
    <cellStyle name="20% - Accent5 46 2" xfId="4633" xr:uid="{3C19A9AC-0BE3-41CE-90CB-EDACD9894B8C}"/>
    <cellStyle name="20% - Accent5 46 3" xfId="4634" xr:uid="{76DAFDC4-B20F-4C7E-B842-9516F0BC83FB}"/>
    <cellStyle name="20% - Accent5 46 4" xfId="4635" xr:uid="{D394C9FD-0916-4D9D-83D0-03E252C077B3}"/>
    <cellStyle name="20% - Accent5 46 5" xfId="4636" xr:uid="{4166CF43-A960-4A8D-8ADE-BEF676B015C2}"/>
    <cellStyle name="20% - Accent5 46 6" xfId="4637" xr:uid="{1E26F193-88DA-4E0C-B7A4-DAAC860B7A8D}"/>
    <cellStyle name="20% - Accent5 46 7" xfId="4638" xr:uid="{B91DEAE5-C12C-4D7C-918E-D357293C12AD}"/>
    <cellStyle name="20% - Accent5 46 8" xfId="4639" xr:uid="{7D74F7E0-F224-480F-985E-94446970DE5A}"/>
    <cellStyle name="20% - Accent5 47" xfId="4640" xr:uid="{710B53C1-B9A1-4954-97C0-BA67BBBEB086}"/>
    <cellStyle name="20% - Accent5 47 2" xfId="4641" xr:uid="{A09D5D55-D29A-48B1-9153-8875CCB88461}"/>
    <cellStyle name="20% - Accent5 47 3" xfId="4642" xr:uid="{F9ECFFD5-0CCD-491E-A2C9-05AC071F5302}"/>
    <cellStyle name="20% - Accent5 47 4" xfId="4643" xr:uid="{09F07915-6C8C-4DA0-8E3B-160186D004C6}"/>
    <cellStyle name="20% - Accent5 47 5" xfId="4644" xr:uid="{D18872D0-9B5E-4806-A217-B6A87581DCDB}"/>
    <cellStyle name="20% - Accent5 47 6" xfId="4645" xr:uid="{D9B32947-78AB-4831-BB98-C4C81F05B314}"/>
    <cellStyle name="20% - Accent5 47 7" xfId="4646" xr:uid="{AA83CCE4-EB30-4A62-928B-398F9E5F6D1B}"/>
    <cellStyle name="20% - Accent5 47 8" xfId="4647" xr:uid="{EFC60D8A-DD63-43B3-91AF-D7B3DECD1A10}"/>
    <cellStyle name="20% - Accent5 48" xfId="4648" xr:uid="{0D55ACD7-BFCC-4C71-A1E2-B767A76A7C8F}"/>
    <cellStyle name="20% - Accent5 48 2" xfId="4649" xr:uid="{E973B48E-9916-480A-931F-4C4643E6424B}"/>
    <cellStyle name="20% - Accent5 48 3" xfId="4650" xr:uid="{0FE7E8FE-8662-4E89-8041-B16AA8F6C77E}"/>
    <cellStyle name="20% - Accent5 48 4" xfId="4651" xr:uid="{279CB3A8-DB86-4D3E-99B2-C2129FFF58DD}"/>
    <cellStyle name="20% - Accent5 48 5" xfId="4652" xr:uid="{6545CBD3-3552-4677-A12D-DA4136FA87D0}"/>
    <cellStyle name="20% - Accent5 48 6" xfId="4653" xr:uid="{9AD0EE8E-259E-4C48-A33B-BF76D3ADD270}"/>
    <cellStyle name="20% - Accent5 48 7" xfId="4654" xr:uid="{FA2652B5-8F6E-4738-9A23-05C0E27D56ED}"/>
    <cellStyle name="20% - Accent5 48 8" xfId="4655" xr:uid="{53D7D632-B4E6-4AE6-A03A-24D2C0D78EA3}"/>
    <cellStyle name="20% - Accent5 49" xfId="4656" xr:uid="{E9E9CFC5-9A0D-4872-8962-628303EC5AFE}"/>
    <cellStyle name="20% - Accent5 49 2" xfId="4657" xr:uid="{53E4DB37-2F34-4B41-8AF2-1B6C0D7F3997}"/>
    <cellStyle name="20% - Accent5 49 3" xfId="4658" xr:uid="{91B16A8B-96CA-4A79-B9EE-0C5150A685C8}"/>
    <cellStyle name="20% - Accent5 49 4" xfId="4659" xr:uid="{BD01EFF0-7E50-42A1-89CF-6FB1A2B546EB}"/>
    <cellStyle name="20% - Accent5 49 5" xfId="4660" xr:uid="{42E6A15F-1366-4726-983A-2DB5D0A7E983}"/>
    <cellStyle name="20% - Accent5 49 6" xfId="4661" xr:uid="{873E1B58-7704-4BC8-8599-45B2D5C26656}"/>
    <cellStyle name="20% - Accent5 49 7" xfId="4662" xr:uid="{0005096B-E903-4866-9912-3B07E6A3A75D}"/>
    <cellStyle name="20% - Accent5 49 8" xfId="4663" xr:uid="{ED2CC85D-C549-48FE-A119-C238956321A4}"/>
    <cellStyle name="20% - Accent5 5" xfId="4664" xr:uid="{14BA403D-AFC1-49D4-9720-5A02A674475C}"/>
    <cellStyle name="20% - Accent5 5 2" xfId="4665" xr:uid="{0216FCA3-801E-49B9-B21D-2B933FE2D128}"/>
    <cellStyle name="20% - Accent5 5 3" xfId="4666" xr:uid="{5C370641-7BC0-4CD3-8BDB-B4C4768885C2}"/>
    <cellStyle name="20% - Accent5 5 4" xfId="4667" xr:uid="{677E30FA-91F4-4316-96EF-B7829565018F}"/>
    <cellStyle name="20% - Accent5 5 5" xfId="4668" xr:uid="{A853A70B-346B-414C-B001-8C4194F9AC50}"/>
    <cellStyle name="20% - Accent5 5 6" xfId="4669" xr:uid="{4BD6EEBB-9B3F-4E60-9C15-0052AC9DCF7D}"/>
    <cellStyle name="20% - Accent5 5 7" xfId="4670" xr:uid="{B37B291F-BDD6-4B1A-92D7-ED9AEF2956BA}"/>
    <cellStyle name="20% - Accent5 5 8" xfId="4671" xr:uid="{BB384956-9C6A-43CA-990B-2D0506E38D74}"/>
    <cellStyle name="20% - Accent5 50" xfId="4672" xr:uid="{C19A6291-0413-42D1-B11B-DCAB6E539224}"/>
    <cellStyle name="20% - Accent5 50 2" xfId="4673" xr:uid="{ABD62B4D-52D7-4127-9291-D303CF4474B4}"/>
    <cellStyle name="20% - Accent5 50 3" xfId="4674" xr:uid="{38EFFB36-D253-448E-BDED-D00426FF3797}"/>
    <cellStyle name="20% - Accent5 50 4" xfId="4675" xr:uid="{26A30E69-96DD-48C2-9991-5F95BB1A38A8}"/>
    <cellStyle name="20% - Accent5 50 5" xfId="4676" xr:uid="{80D0E9E4-E37A-4811-BAC6-1F7476F0C0AE}"/>
    <cellStyle name="20% - Accent5 50 6" xfId="4677" xr:uid="{B448C2DB-BEA2-4F5D-96E0-F60F85E4DDA5}"/>
    <cellStyle name="20% - Accent5 50 7" xfId="4678" xr:uid="{B42CAC8A-2230-460B-8ACE-BD63D44E524F}"/>
    <cellStyle name="20% - Accent5 50 8" xfId="4679" xr:uid="{06BD1CA5-CD0B-4CE3-BFEA-D81E623A9B6E}"/>
    <cellStyle name="20% - Accent5 51" xfId="4680" xr:uid="{0F58A1D5-0807-48A4-B37D-D6718070AC8E}"/>
    <cellStyle name="20% - Accent5 51 2" xfId="4681" xr:uid="{7BE11506-C318-4660-95C2-163F1C566454}"/>
    <cellStyle name="20% - Accent5 51 3" xfId="4682" xr:uid="{C2684C63-68D6-4B18-AFAF-0B6A267ADE2B}"/>
    <cellStyle name="20% - Accent5 51 4" xfId="4683" xr:uid="{7ACDFA52-2B60-4FEC-A933-25B2CD83E0AC}"/>
    <cellStyle name="20% - Accent5 51 5" xfId="4684" xr:uid="{039F8521-8BD3-4C77-8839-4437C64A404D}"/>
    <cellStyle name="20% - Accent5 51 6" xfId="4685" xr:uid="{F848D094-216C-4F6D-A7B9-C6B639CEF6A3}"/>
    <cellStyle name="20% - Accent5 51 7" xfId="4686" xr:uid="{35FC5EE9-73EE-4A90-A9F3-094613AFDA33}"/>
    <cellStyle name="20% - Accent5 51 8" xfId="4687" xr:uid="{695B50E8-4DAE-4E1A-9108-C43B3956ED2A}"/>
    <cellStyle name="20% - Accent5 52" xfId="4688" xr:uid="{60241B43-C554-429C-9546-5FF1EE3B1AEA}"/>
    <cellStyle name="20% - Accent5 52 2" xfId="4689" xr:uid="{98C97601-B78F-4DAD-8B20-B8BED1F12865}"/>
    <cellStyle name="20% - Accent5 52 3" xfId="4690" xr:uid="{F4AB580F-3B00-4F92-939F-49E83D8C4F31}"/>
    <cellStyle name="20% - Accent5 52 4" xfId="4691" xr:uid="{76F2A221-2DD2-4DC0-AE03-38AD38806469}"/>
    <cellStyle name="20% - Accent5 52 5" xfId="4692" xr:uid="{5372EA43-778B-4195-97B7-A86D6B49F82F}"/>
    <cellStyle name="20% - Accent5 52 6" xfId="4693" xr:uid="{BE2751B2-C6AE-48FE-82B4-A56781D57ACE}"/>
    <cellStyle name="20% - Accent5 52 7" xfId="4694" xr:uid="{8DC70A01-F258-40C2-A71D-62713B9E33D4}"/>
    <cellStyle name="20% - Accent5 52 8" xfId="4695" xr:uid="{0FA31D12-9386-4D83-8C6C-52F6EB3DA96A}"/>
    <cellStyle name="20% - Accent5 53" xfId="4696" xr:uid="{042E9E23-09E8-4A34-B529-A348A53C593A}"/>
    <cellStyle name="20% - Accent5 53 2" xfId="4697" xr:uid="{EDDD7539-678C-4A12-A7DA-918CC73844F2}"/>
    <cellStyle name="20% - Accent5 53 3" xfId="4698" xr:uid="{09550DFA-87F0-4708-AB2E-42D31D86DB12}"/>
    <cellStyle name="20% - Accent5 53 4" xfId="4699" xr:uid="{30878392-EDC1-4307-9C5F-2996C0307130}"/>
    <cellStyle name="20% - Accent5 53 5" xfId="4700" xr:uid="{8B95F41A-E9F6-4744-B0B3-29911318B6BA}"/>
    <cellStyle name="20% - Accent5 53 6" xfId="4701" xr:uid="{0A40813F-AF39-41D2-B8DE-65356C997C44}"/>
    <cellStyle name="20% - Accent5 53 7" xfId="4702" xr:uid="{398F59A8-3A48-4281-9584-8DC8E6066783}"/>
    <cellStyle name="20% - Accent5 53 8" xfId="4703" xr:uid="{B5BCE435-9469-40A8-A763-CC380564ED7D}"/>
    <cellStyle name="20% - Accent5 54" xfId="4704" xr:uid="{F412545D-FBC8-432E-AF7C-68A07327242B}"/>
    <cellStyle name="20% - Accent5 54 2" xfId="4705" xr:uid="{C905D725-078D-48E2-9A0F-CBA94AE41EF7}"/>
    <cellStyle name="20% - Accent5 54 3" xfId="4706" xr:uid="{3369CF4A-2E4C-4830-8D62-56CF5B35EF6F}"/>
    <cellStyle name="20% - Accent5 54 4" xfId="4707" xr:uid="{9AE97217-92BD-44DD-8312-494997007393}"/>
    <cellStyle name="20% - Accent5 54 5" xfId="4708" xr:uid="{40FA2ADE-149B-4E4F-B04F-C49BD1DC0A24}"/>
    <cellStyle name="20% - Accent5 54 6" xfId="4709" xr:uid="{9F2BA2A9-7FDE-4E04-8DEC-8E310296C251}"/>
    <cellStyle name="20% - Accent5 54 7" xfId="4710" xr:uid="{F2CB0273-626A-496F-94D8-B96A75CD0FC3}"/>
    <cellStyle name="20% - Accent5 54 8" xfId="4711" xr:uid="{F5A9020B-6B0D-425F-9AA8-D1909CC9916C}"/>
    <cellStyle name="20% - Accent5 55" xfId="4712" xr:uid="{81D5B47F-9E8D-4F4B-BE01-B6F1401D821B}"/>
    <cellStyle name="20% - Accent5 55 2" xfId="4713" xr:uid="{24758B6C-7C8B-4F0C-841D-DF41CF16902A}"/>
    <cellStyle name="20% - Accent5 55 3" xfId="4714" xr:uid="{BD20D978-4B0D-4D27-80A1-B198798CD045}"/>
    <cellStyle name="20% - Accent5 55 4" xfId="4715" xr:uid="{98C4B00F-41C5-4531-A22A-D0CC5E4A3F30}"/>
    <cellStyle name="20% - Accent5 55 5" xfId="4716" xr:uid="{ECF22095-73AF-4592-9BB4-7D5F9E9A6BB6}"/>
    <cellStyle name="20% - Accent5 55 6" xfId="4717" xr:uid="{1B1DFEF5-EF23-42A8-B1E1-A9FB0045B81A}"/>
    <cellStyle name="20% - Accent5 55 7" xfId="4718" xr:uid="{1EA961D1-7DAA-44C8-915E-04399491B13C}"/>
    <cellStyle name="20% - Accent5 55 8" xfId="4719" xr:uid="{81676B66-1FA7-44C5-9889-D5244969E0B0}"/>
    <cellStyle name="20% - Accent5 56" xfId="4720" xr:uid="{7F49989A-50E6-4BCB-B630-2AA55DFCEFF0}"/>
    <cellStyle name="20% - Accent5 56 2" xfId="4721" xr:uid="{613EDA5D-9E5B-43E2-89D9-6E4936E6D2B7}"/>
    <cellStyle name="20% - Accent5 56 3" xfId="4722" xr:uid="{A01591AA-53C7-4F07-843B-B7694AD56522}"/>
    <cellStyle name="20% - Accent5 56 4" xfId="4723" xr:uid="{42C1645C-0E9A-4697-8540-F31E627D0033}"/>
    <cellStyle name="20% - Accent5 56 5" xfId="4724" xr:uid="{562F6902-8652-4FB9-BF49-34025275EC59}"/>
    <cellStyle name="20% - Accent5 56 6" xfId="4725" xr:uid="{C7A1F2EE-8066-4F74-AD2B-2173E8069B8A}"/>
    <cellStyle name="20% - Accent5 56 7" xfId="4726" xr:uid="{42259714-3B5E-4E93-A4E9-BC59830B2D94}"/>
    <cellStyle name="20% - Accent5 56 8" xfId="4727" xr:uid="{EAD7FED9-52A3-4B5E-8D82-38212295EABA}"/>
    <cellStyle name="20% - Accent5 57" xfId="4728" xr:uid="{D019A52A-21AD-4FD8-8A52-B79944FBA082}"/>
    <cellStyle name="20% - Accent5 57 2" xfId="4729" xr:uid="{A44388FE-B1B4-4ABA-BE7F-BFFB085924F1}"/>
    <cellStyle name="20% - Accent5 57 3" xfId="4730" xr:uid="{D3D1D784-9709-490D-9C56-F743C2BCE894}"/>
    <cellStyle name="20% - Accent5 57 4" xfId="4731" xr:uid="{DFD5B3BB-9A32-479A-8E49-CE8C890A9E2C}"/>
    <cellStyle name="20% - Accent5 57 5" xfId="4732" xr:uid="{BD2583D8-240A-4B27-9B38-D2EAD92ECF06}"/>
    <cellStyle name="20% - Accent5 57 6" xfId="4733" xr:uid="{C13D39D8-A027-49C1-86C2-78BE0F22751D}"/>
    <cellStyle name="20% - Accent5 57 7" xfId="4734" xr:uid="{F38BC71A-78F8-47A2-8FAB-432762BF594F}"/>
    <cellStyle name="20% - Accent5 57 8" xfId="4735" xr:uid="{87AA0970-ACB8-4033-AEA9-F8861C2E6DAF}"/>
    <cellStyle name="20% - Accent5 58" xfId="4736" xr:uid="{DC995931-12EE-4922-B9A5-888985D6D708}"/>
    <cellStyle name="20% - Accent5 58 2" xfId="4737" xr:uid="{18817E82-4AF7-419B-94A9-F4D7A352D355}"/>
    <cellStyle name="20% - Accent5 58 3" xfId="4738" xr:uid="{ABDF170B-3BAC-4023-9FE3-36E623A891C1}"/>
    <cellStyle name="20% - Accent5 58 4" xfId="4739" xr:uid="{611789F3-9984-42F5-8863-A42F966309B2}"/>
    <cellStyle name="20% - Accent5 58 5" xfId="4740" xr:uid="{0071B054-35ED-4E53-9333-05950505453A}"/>
    <cellStyle name="20% - Accent5 58 6" xfId="4741" xr:uid="{CBA62B9E-E650-4A3F-A1C0-EE5F3424D8B8}"/>
    <cellStyle name="20% - Accent5 58 7" xfId="4742" xr:uid="{21B306D2-E772-4464-BB55-624164C50E37}"/>
    <cellStyle name="20% - Accent5 58 8" xfId="4743" xr:uid="{6E75C3C3-852F-4B2D-9A6D-79E2E81A4201}"/>
    <cellStyle name="20% - Accent5 59" xfId="4744" xr:uid="{97CF012A-B697-4D36-9338-E59929CC5620}"/>
    <cellStyle name="20% - Accent5 59 2" xfId="4745" xr:uid="{EDDA2FB9-ED60-405B-B751-557189AC64AD}"/>
    <cellStyle name="20% - Accent5 59 3" xfId="4746" xr:uid="{9C2C024E-7DC5-46B0-A0B3-110B51A31B12}"/>
    <cellStyle name="20% - Accent5 59 4" xfId="4747" xr:uid="{BB84F46E-49D1-41A2-A518-9760C6C9BE8E}"/>
    <cellStyle name="20% - Accent5 59 5" xfId="4748" xr:uid="{6131EBD9-77CB-4663-B19A-B71BEB02FEF5}"/>
    <cellStyle name="20% - Accent5 59 6" xfId="4749" xr:uid="{45E60131-A196-4E77-9B1D-E095462EB258}"/>
    <cellStyle name="20% - Accent5 59 7" xfId="4750" xr:uid="{CE58456A-5902-4C8D-9150-3E59B1E672A7}"/>
    <cellStyle name="20% - Accent5 59 8" xfId="4751" xr:uid="{7A3CB216-9C4F-4C29-A9C8-F2FCD7279528}"/>
    <cellStyle name="20% - Accent5 6" xfId="4752" xr:uid="{1670653A-96B5-44D0-AD70-1004AA9FACF5}"/>
    <cellStyle name="20% - Accent5 6 2" xfId="4753" xr:uid="{B685665E-BE1F-4CA3-9102-308704873719}"/>
    <cellStyle name="20% - Accent5 6 3" xfId="4754" xr:uid="{DC4E918E-3AC2-4931-B7B6-3E6CE0CA936C}"/>
    <cellStyle name="20% - Accent5 6 4" xfId="4755" xr:uid="{73587E37-5300-4A4C-B2A4-D628CF0CA12B}"/>
    <cellStyle name="20% - Accent5 6 5" xfId="4756" xr:uid="{BE87357C-A96C-4906-8B25-8FE863CAA4D4}"/>
    <cellStyle name="20% - Accent5 6 6" xfId="4757" xr:uid="{5358A646-D25C-4277-AF2B-2EBA050AC32B}"/>
    <cellStyle name="20% - Accent5 6 7" xfId="4758" xr:uid="{DD25B3D8-688B-4CFC-9983-1B91A40AA076}"/>
    <cellStyle name="20% - Accent5 6 8" xfId="4759" xr:uid="{01904F8C-2E75-47E1-A871-13C88D872FA3}"/>
    <cellStyle name="20% - Accent5 60" xfId="4760" xr:uid="{EDA89EE3-5CA8-47DF-B34D-2B4D4C804D01}"/>
    <cellStyle name="20% - Accent5 60 2" xfId="4761" xr:uid="{AFA00E88-9FD0-41C8-A0C8-26E28356C8BC}"/>
    <cellStyle name="20% - Accent5 60 3" xfId="4762" xr:uid="{E726D9F9-AFF9-4A81-8AD8-894AA78BF087}"/>
    <cellStyle name="20% - Accent5 60 4" xfId="4763" xr:uid="{EFA43583-EFC3-4110-818C-B5F796FFBA67}"/>
    <cellStyle name="20% - Accent5 60 5" xfId="4764" xr:uid="{86220372-72F5-4C45-B3DA-9AB04DE80DAC}"/>
    <cellStyle name="20% - Accent5 60 6" xfId="4765" xr:uid="{870B5887-2156-4BF1-8981-F2AA57687EA9}"/>
    <cellStyle name="20% - Accent5 60 7" xfId="4766" xr:uid="{BB77CBD7-B21F-46BC-88FA-388BDAB6B9DD}"/>
    <cellStyle name="20% - Accent5 60 8" xfId="4767" xr:uid="{AC068CF7-B43A-498F-A4DF-5C56F16008D8}"/>
    <cellStyle name="20% - Accent5 61" xfId="4768" xr:uid="{92F43E8C-4ECD-4BFF-8531-638D9D1966FF}"/>
    <cellStyle name="20% - Accent5 61 2" xfId="4769" xr:uid="{96C51D62-F35C-468C-93D5-D710B950C3A9}"/>
    <cellStyle name="20% - Accent5 61 3" xfId="4770" xr:uid="{F2011B1E-43F4-4047-9DC8-AD002CBB8580}"/>
    <cellStyle name="20% - Accent5 61 4" xfId="4771" xr:uid="{AA36DB4A-3352-4F4E-8B85-7188EBF165D9}"/>
    <cellStyle name="20% - Accent5 61 5" xfId="4772" xr:uid="{2A9C63AC-1C56-4BFB-8C8E-869A80EBEA4C}"/>
    <cellStyle name="20% - Accent5 61 6" xfId="4773" xr:uid="{44870438-F74C-49A5-BF9C-C14C0A683926}"/>
    <cellStyle name="20% - Accent5 61 7" xfId="4774" xr:uid="{6B8C7324-6DA0-4E62-883A-744D226B2DFC}"/>
    <cellStyle name="20% - Accent5 61 8" xfId="4775" xr:uid="{0801A4B7-8F2B-46EE-A5DD-86D902F973BC}"/>
    <cellStyle name="20% - Accent5 62" xfId="4776" xr:uid="{354EFD50-E7AD-4EEC-9BE7-F4D706DD5981}"/>
    <cellStyle name="20% - Accent5 62 2" xfId="4777" xr:uid="{4667B486-0659-41BB-B8FC-93E809F76959}"/>
    <cellStyle name="20% - Accent5 62 3" xfId="4778" xr:uid="{DAFC8814-F968-40AE-BCF8-7FBA9374A122}"/>
    <cellStyle name="20% - Accent5 62 4" xfId="4779" xr:uid="{EC1438AF-3057-445B-BC49-A321DAA202CF}"/>
    <cellStyle name="20% - Accent5 62 5" xfId="4780" xr:uid="{B9FD71FD-C6C5-499A-B108-3E2A441A4548}"/>
    <cellStyle name="20% - Accent5 62 6" xfId="4781" xr:uid="{5CE45689-5731-4365-93CF-6FFD5A2A55DC}"/>
    <cellStyle name="20% - Accent5 62 7" xfId="4782" xr:uid="{E3C5D86C-08F8-4266-8388-D646632592EC}"/>
    <cellStyle name="20% - Accent5 62 8" xfId="4783" xr:uid="{F2E14B04-87A1-4EEA-9ABE-A0386F1FFCA9}"/>
    <cellStyle name="20% - Accent5 63" xfId="4784" xr:uid="{B755CB00-84E2-4B9D-84D2-9A0B11E3225A}"/>
    <cellStyle name="20% - Accent5 63 2" xfId="4785" xr:uid="{0CDE4571-3952-4C51-937E-D32C5BBA881E}"/>
    <cellStyle name="20% - Accent5 63 3" xfId="4786" xr:uid="{92F18B88-98B1-4C53-987D-C86F36253581}"/>
    <cellStyle name="20% - Accent5 63 4" xfId="4787" xr:uid="{07B55449-D76A-424A-B938-AD9A8E54544B}"/>
    <cellStyle name="20% - Accent5 63 5" xfId="4788" xr:uid="{4ABB7FA9-E757-4BBD-BECA-9A82394F396A}"/>
    <cellStyle name="20% - Accent5 63 6" xfId="4789" xr:uid="{4BFBF2A5-3E34-4E30-A6DA-507FA36F2575}"/>
    <cellStyle name="20% - Accent5 63 7" xfId="4790" xr:uid="{4F8061E8-C8F9-43C8-A728-59B218AA6711}"/>
    <cellStyle name="20% - Accent5 63 8" xfId="4791" xr:uid="{CC8554DD-E9D6-431C-943E-FA73DF4D304A}"/>
    <cellStyle name="20% - Accent5 64" xfId="4792" xr:uid="{68CFBE96-9EB9-44C2-A02C-2B87184DE271}"/>
    <cellStyle name="20% - Accent5 64 2" xfId="4793" xr:uid="{B0C23AA8-4D33-4602-A6A9-C86CF7385520}"/>
    <cellStyle name="20% - Accent5 64 3" xfId="4794" xr:uid="{9303F32C-BA8E-48CF-97DF-56F74881CF6E}"/>
    <cellStyle name="20% - Accent5 64 4" xfId="4795" xr:uid="{C2767A7F-FD7A-4CEA-91CE-F3B7CF963A40}"/>
    <cellStyle name="20% - Accent5 64 5" xfId="4796" xr:uid="{E7A7C039-5ABB-4893-B3F7-2DBCC0920D02}"/>
    <cellStyle name="20% - Accent5 64 6" xfId="4797" xr:uid="{AC9A9589-9711-466D-A0FF-15AA4784D27A}"/>
    <cellStyle name="20% - Accent5 64 7" xfId="4798" xr:uid="{A9A31673-8EDB-4351-9315-68DC023251F5}"/>
    <cellStyle name="20% - Accent5 64 8" xfId="4799" xr:uid="{36722A5A-8EF3-4C9D-8735-71827C85D651}"/>
    <cellStyle name="20% - Accent5 65" xfId="4800" xr:uid="{6A5EDB6C-9537-48C9-9E72-9323B9FF7F18}"/>
    <cellStyle name="20% - Accent5 65 2" xfId="4801" xr:uid="{C31A0481-DCE6-48DF-9309-38E580DD77AB}"/>
    <cellStyle name="20% - Accent5 65 3" xfId="4802" xr:uid="{7F4ABE9D-FD98-4C72-9EBA-0AD3C5F42AF0}"/>
    <cellStyle name="20% - Accent5 65 4" xfId="4803" xr:uid="{53C2689B-D88A-4EF4-9143-F7C15AB63F65}"/>
    <cellStyle name="20% - Accent5 65 5" xfId="4804" xr:uid="{34896E5E-AD40-4874-944C-C51DFFB7307E}"/>
    <cellStyle name="20% - Accent5 65 6" xfId="4805" xr:uid="{1BE7FF34-29FC-4152-8296-9AAB03F228A1}"/>
    <cellStyle name="20% - Accent5 65 7" xfId="4806" xr:uid="{C4B4695A-3CDE-4AC5-8998-CEAA18B425A7}"/>
    <cellStyle name="20% - Accent5 65 8" xfId="4807" xr:uid="{4A5F6DD6-F5F4-473B-AC6C-2C26A8DF679A}"/>
    <cellStyle name="20% - Accent5 66" xfId="4808" xr:uid="{62BD42E9-85C8-42E4-B7D6-894B6AD397DA}"/>
    <cellStyle name="20% - Accent5 66 2" xfId="4809" xr:uid="{CBEDF556-BB74-434B-A449-90C2B4983D8D}"/>
    <cellStyle name="20% - Accent5 66 3" xfId="4810" xr:uid="{636C7562-9F0D-4C4E-B050-AD087FA560DE}"/>
    <cellStyle name="20% - Accent5 66 4" xfId="4811" xr:uid="{AC3579A9-40CF-4364-8D94-3BFC0F8BBAE2}"/>
    <cellStyle name="20% - Accent5 66 5" xfId="4812" xr:uid="{2890CAA4-4284-4723-8269-B3E54E07A3A9}"/>
    <cellStyle name="20% - Accent5 66 6" xfId="4813" xr:uid="{236FF63D-BE41-401F-A32A-82337B8EB865}"/>
    <cellStyle name="20% - Accent5 66 7" xfId="4814" xr:uid="{1D0D410C-80EC-423D-9DED-B81702BB37BA}"/>
    <cellStyle name="20% - Accent5 66 8" xfId="4815" xr:uid="{BE8BD2C1-0C3F-4AC7-A0FF-0B9B3A02934E}"/>
    <cellStyle name="20% - Accent5 67" xfId="4816" xr:uid="{EA26D3E0-4A57-493D-9104-B3FAAE4135B0}"/>
    <cellStyle name="20% - Accent5 67 2" xfId="4817" xr:uid="{D9C4F809-F395-4AF6-9456-89EA04837043}"/>
    <cellStyle name="20% - Accent5 67 3" xfId="4818" xr:uid="{0A852791-A953-42E3-B846-4EE506EF9C84}"/>
    <cellStyle name="20% - Accent5 67 4" xfId="4819" xr:uid="{7FA3EBAA-DD24-4275-9FCA-AA62E3625358}"/>
    <cellStyle name="20% - Accent5 67 5" xfId="4820" xr:uid="{773796A5-2E13-4CC8-B631-2985F1BD8522}"/>
    <cellStyle name="20% - Accent5 67 6" xfId="4821" xr:uid="{30528B2E-F1C6-4C5C-83CE-CA02A19592E0}"/>
    <cellStyle name="20% - Accent5 67 7" xfId="4822" xr:uid="{BF70F8D3-7F08-4429-9E2D-169F4463DEE1}"/>
    <cellStyle name="20% - Accent5 67 8" xfId="4823" xr:uid="{40563615-D6AD-48F4-8931-2628FBC9B793}"/>
    <cellStyle name="20% - Accent5 68" xfId="4824" xr:uid="{BC4D3E2D-BB50-429A-A439-D54D63E94240}"/>
    <cellStyle name="20% - Accent5 68 2" xfId="4825" xr:uid="{B390FA87-53C5-42AC-BBEC-CA136A86D049}"/>
    <cellStyle name="20% - Accent5 68 3" xfId="4826" xr:uid="{A7C03C0F-A0AA-484A-80DF-0E36EAD458C5}"/>
    <cellStyle name="20% - Accent5 68 4" xfId="4827" xr:uid="{78873157-B046-42C2-AA64-270190760256}"/>
    <cellStyle name="20% - Accent5 68 5" xfId="4828" xr:uid="{702F12EB-647D-412D-B0DF-9062CC52F1F9}"/>
    <cellStyle name="20% - Accent5 68 6" xfId="4829" xr:uid="{ED113E5B-FC3B-4DC6-B6D0-614CAAA88947}"/>
    <cellStyle name="20% - Accent5 68 7" xfId="4830" xr:uid="{577089CD-3DD4-485D-88D0-23D1BE26D033}"/>
    <cellStyle name="20% - Accent5 68 8" xfId="4831" xr:uid="{AACEC247-312C-437F-87BF-7DC98B8846D4}"/>
    <cellStyle name="20% - Accent5 69" xfId="4832" xr:uid="{16EEFBF1-3E7C-46A3-9466-3B33FC3606E4}"/>
    <cellStyle name="20% - Accent5 69 2" xfId="4833" xr:uid="{488FEDD2-04AE-4153-BACF-879DF973E4A5}"/>
    <cellStyle name="20% - Accent5 69 3" xfId="4834" xr:uid="{6D54E1D3-B17B-4449-925E-88DCBA6BD3B7}"/>
    <cellStyle name="20% - Accent5 69 4" xfId="4835" xr:uid="{23CE7BF3-642C-450F-8B86-7442BADDE911}"/>
    <cellStyle name="20% - Accent5 69 5" xfId="4836" xr:uid="{E9FEE5E3-633C-4C2E-A2F3-8843ABB412DE}"/>
    <cellStyle name="20% - Accent5 69 6" xfId="4837" xr:uid="{645DB711-A66A-4A8A-8A18-44A293DF23CA}"/>
    <cellStyle name="20% - Accent5 69 7" xfId="4838" xr:uid="{2206DB15-F518-4F89-87C7-4617C8EF09E7}"/>
    <cellStyle name="20% - Accent5 69 8" xfId="4839" xr:uid="{8356B9A7-4EEB-4AAF-9CE9-F73D1F3E14A6}"/>
    <cellStyle name="20% - Accent5 7" xfId="4840" xr:uid="{366552AB-064A-4337-B243-62FB73059E7B}"/>
    <cellStyle name="20% - Accent5 7 2" xfId="4841" xr:uid="{E8562AA0-F3E3-483C-A1BF-9488035E30AD}"/>
    <cellStyle name="20% - Accent5 7 3" xfId="4842" xr:uid="{137BB6D9-A553-446A-8EE7-C4480EDC56EB}"/>
    <cellStyle name="20% - Accent5 7 4" xfId="4843" xr:uid="{5B35C8F4-2B82-4DE3-A0F8-EDE42A7C69FE}"/>
    <cellStyle name="20% - Accent5 7 5" xfId="4844" xr:uid="{C4E3BF9F-E00E-4AAA-8612-A10B39AD69BD}"/>
    <cellStyle name="20% - Accent5 7 6" xfId="4845" xr:uid="{B6AA925D-EFA3-4FFB-81FF-C132DA278E03}"/>
    <cellStyle name="20% - Accent5 7 7" xfId="4846" xr:uid="{0ECA848F-1E4D-49CA-8966-5A2E8A835DC9}"/>
    <cellStyle name="20% - Accent5 7 8" xfId="4847" xr:uid="{01109EF1-D105-41C4-AFC2-F942266B0AAA}"/>
    <cellStyle name="20% - Accent5 70" xfId="4848" xr:uid="{F8228F86-A635-4EA3-BC81-1E7F420FFD43}"/>
    <cellStyle name="20% - Accent5 70 2" xfId="4849" xr:uid="{5932E021-4F22-4A7E-BBCA-44387E9A6DF6}"/>
    <cellStyle name="20% - Accent5 70 3" xfId="4850" xr:uid="{F04AA403-927E-4B43-A428-6CB9CEDCDB64}"/>
    <cellStyle name="20% - Accent5 70 4" xfId="4851" xr:uid="{58163BCD-9C32-482C-92BF-123C49BB4AE8}"/>
    <cellStyle name="20% - Accent5 70 5" xfId="4852" xr:uid="{D2A9E319-7B11-4FC4-BB71-6F9661E2A483}"/>
    <cellStyle name="20% - Accent5 70 6" xfId="4853" xr:uid="{23A46AE6-CA8E-4857-8CAB-7A0C0F0B9220}"/>
    <cellStyle name="20% - Accent5 70 7" xfId="4854" xr:uid="{CCD1748E-56A8-43F4-A9A5-9519CF68BB28}"/>
    <cellStyle name="20% - Accent5 70 8" xfId="4855" xr:uid="{A641EAEA-BBF1-423D-BD93-DE47A1DD5E1C}"/>
    <cellStyle name="20% - Accent5 71" xfId="4856" xr:uid="{10A8C3B3-55DC-4A1C-965C-C54C165CF278}"/>
    <cellStyle name="20% - Accent5 71 2" xfId="4857" xr:uid="{A9647E22-9E26-4C25-B8D2-D032266454ED}"/>
    <cellStyle name="20% - Accent5 71 3" xfId="4858" xr:uid="{62C857E5-BE06-4881-8E3A-59E9EBF07292}"/>
    <cellStyle name="20% - Accent5 71 4" xfId="4859" xr:uid="{7C45AA50-4F5E-444B-A826-CC2289E90547}"/>
    <cellStyle name="20% - Accent5 71 5" xfId="4860" xr:uid="{1EF89182-34C1-4BA6-80CE-1DFEF68EFEB8}"/>
    <cellStyle name="20% - Accent5 71 6" xfId="4861" xr:uid="{12556327-086A-4738-9CC5-6B3CA671B007}"/>
    <cellStyle name="20% - Accent5 71 7" xfId="4862" xr:uid="{F47797F3-9B3D-4970-81D1-046A127FE07B}"/>
    <cellStyle name="20% - Accent5 71 8" xfId="4863" xr:uid="{ACBD8DD7-0CA2-4672-BCB0-D4F27C3ED3C0}"/>
    <cellStyle name="20% - Accent5 72" xfId="4864" xr:uid="{B1C2A5DA-DD56-4860-B09E-75800C1CDB1D}"/>
    <cellStyle name="20% - Accent5 72 2" xfId="4865" xr:uid="{D32B5639-6CAA-4427-A903-A88DF0B01F18}"/>
    <cellStyle name="20% - Accent5 72 3" xfId="4866" xr:uid="{87C9C1C6-516D-4510-B08A-62C6E7E125E4}"/>
    <cellStyle name="20% - Accent5 72 4" xfId="4867" xr:uid="{417B984E-34C7-462B-91A2-C4B40B089B18}"/>
    <cellStyle name="20% - Accent5 72 5" xfId="4868" xr:uid="{43EA04DE-44EB-4F4C-9295-B183D049A8D7}"/>
    <cellStyle name="20% - Accent5 72 6" xfId="4869" xr:uid="{1E1FFEA2-E12E-424A-94DA-6BE353CE93BA}"/>
    <cellStyle name="20% - Accent5 72 7" xfId="4870" xr:uid="{3B59A94C-39E5-4548-B138-C28B53F657CF}"/>
    <cellStyle name="20% - Accent5 72 8" xfId="4871" xr:uid="{618DBB3A-7B59-4EF2-83C3-1E02487EED3C}"/>
    <cellStyle name="20% - Accent5 73" xfId="4872" xr:uid="{EB5F1B7D-A699-45CC-B45C-6D31100A89DD}"/>
    <cellStyle name="20% - Accent5 73 2" xfId="4873" xr:uid="{B44A9B19-8FBF-48D9-BCD0-F5474B3B0B93}"/>
    <cellStyle name="20% - Accent5 73 3" xfId="4874" xr:uid="{7331033E-BF86-475E-8007-42DCDFA03E2C}"/>
    <cellStyle name="20% - Accent5 73 4" xfId="4875" xr:uid="{81C18A8E-C11F-4E52-B499-F1A6F5D60536}"/>
    <cellStyle name="20% - Accent5 73 5" xfId="4876" xr:uid="{0326D341-3285-4D34-AFFA-B9C657681D91}"/>
    <cellStyle name="20% - Accent5 73 6" xfId="4877" xr:uid="{EC432668-8255-4290-9271-DEF119C2344C}"/>
    <cellStyle name="20% - Accent5 73 7" xfId="4878" xr:uid="{1ADA432C-BBE3-4D1C-B16C-6AC23AD4557B}"/>
    <cellStyle name="20% - Accent5 73 8" xfId="4879" xr:uid="{E602D6A1-5BE1-4A69-B187-BB344DCFF209}"/>
    <cellStyle name="20% - Accent5 74" xfId="4880" xr:uid="{65CB48A0-2B6C-4B6F-9F67-3C056F0733C9}"/>
    <cellStyle name="20% - Accent5 74 2" xfId="4881" xr:uid="{0E9F6C6B-D0D4-4C62-BDFF-B4083F18997E}"/>
    <cellStyle name="20% - Accent5 74 3" xfId="4882" xr:uid="{E51480FD-B7E7-4797-A308-B2E01E7086EB}"/>
    <cellStyle name="20% - Accent5 74 4" xfId="4883" xr:uid="{A6EB2A10-565A-4203-A3D6-1B15E3CDB822}"/>
    <cellStyle name="20% - Accent5 74 5" xfId="4884" xr:uid="{DC8F215A-8942-4B4A-BD39-D7AEFDD3343D}"/>
    <cellStyle name="20% - Accent5 74 6" xfId="4885" xr:uid="{A86043B0-E665-40C4-9124-10A611B09452}"/>
    <cellStyle name="20% - Accent5 74 7" xfId="4886" xr:uid="{BD4AD21B-799A-4B36-8D5A-BE65DB1D45A1}"/>
    <cellStyle name="20% - Accent5 74 8" xfId="4887" xr:uid="{6EB7B888-23DB-4974-BD42-8B978A6005E0}"/>
    <cellStyle name="20% - Accent5 75" xfId="4888" xr:uid="{F2952B94-CCEA-485D-86F9-3E48E51D434E}"/>
    <cellStyle name="20% - Accent5 75 2" xfId="4889" xr:uid="{75A52C43-32FF-4314-9A23-201C6A45151B}"/>
    <cellStyle name="20% - Accent5 75 3" xfId="4890" xr:uid="{C3E0A5E3-A1E2-43BB-8638-770B81787119}"/>
    <cellStyle name="20% - Accent5 75 4" xfId="4891" xr:uid="{005F1C69-930B-451E-9AAB-A7D4C16588FE}"/>
    <cellStyle name="20% - Accent5 76" xfId="4892" xr:uid="{19F1DBE8-A4B2-4CC3-8529-30FFF0C362B1}"/>
    <cellStyle name="20% - Accent5 77" xfId="4893" xr:uid="{0617D798-37BD-4D82-9061-8591C3057CA2}"/>
    <cellStyle name="20% - Accent5 78" xfId="4894" xr:uid="{C462CCB8-594A-4AC6-BCA7-510B17C42803}"/>
    <cellStyle name="20% - Accent5 79" xfId="4895" xr:uid="{4A65D074-1584-4487-B7A4-8F8C14F02409}"/>
    <cellStyle name="20% - Accent5 8" xfId="4896" xr:uid="{0D853E83-E363-4B31-B213-E54DC00422AD}"/>
    <cellStyle name="20% - Accent5 8 2" xfId="4897" xr:uid="{431E44D9-7081-4BE3-B4F5-C9A71339C804}"/>
    <cellStyle name="20% - Accent5 8 3" xfId="4898" xr:uid="{2D1060A8-5173-4D0C-8475-16B94A806AA0}"/>
    <cellStyle name="20% - Accent5 8 4" xfId="4899" xr:uid="{2991C88D-9056-4890-8412-0C2C9AD22741}"/>
    <cellStyle name="20% - Accent5 8 5" xfId="4900" xr:uid="{1F649354-AA32-450B-92A7-833A3AD807A0}"/>
    <cellStyle name="20% - Accent5 8 6" xfId="4901" xr:uid="{E2436C4C-4472-4CEA-9818-105226D215E6}"/>
    <cellStyle name="20% - Accent5 8 7" xfId="4902" xr:uid="{6CB32691-7655-4497-AC96-E16BF93C5610}"/>
    <cellStyle name="20% - Accent5 8 8" xfId="4903" xr:uid="{A546AE50-CEE2-454E-AB75-9888661C3285}"/>
    <cellStyle name="20% - Accent5 80" xfId="4904" xr:uid="{7CE8A678-34E9-4E08-A775-B5563ACE8CB1}"/>
    <cellStyle name="20% - Accent5 80 2" xfId="4905" xr:uid="{823DF68E-1E35-48D8-B184-F25DC89E3A3A}"/>
    <cellStyle name="20% - Accent5 81" xfId="4906" xr:uid="{0614E649-5300-461A-904E-19CC8573D4C3}"/>
    <cellStyle name="20% - Accent5 82" xfId="4907" xr:uid="{0B4F560E-18E3-4F67-AE3B-D15D80201E32}"/>
    <cellStyle name="20% - Accent5 9" xfId="4908" xr:uid="{306C84DA-6633-4D37-9622-DAAC733C793F}"/>
    <cellStyle name="20% - Accent5 9 2" xfId="4909" xr:uid="{189F58D6-95D8-4105-8B07-CD974432F5B0}"/>
    <cellStyle name="20% - Accent5 9 3" xfId="4910" xr:uid="{BEB56003-9E7C-47A8-807D-0C9C2C6112E9}"/>
    <cellStyle name="20% - Accent5 9 4" xfId="4911" xr:uid="{38771CD3-7DF5-42A6-A7C8-A3BD0C54D6DE}"/>
    <cellStyle name="20% - Accent5 9 5" xfId="4912" xr:uid="{916B1710-FAC4-427B-928B-80C0A5A7E895}"/>
    <cellStyle name="20% - Accent5 9 6" xfId="4913" xr:uid="{AA1A8826-2F78-4691-8552-1166E12EB90B}"/>
    <cellStyle name="20% - Accent5 9 7" xfId="4914" xr:uid="{59BC0BA7-3DFE-4FB1-8988-ED4E54651D9F}"/>
    <cellStyle name="20% - Accent5 9 8" xfId="4915" xr:uid="{977E4E53-2ECA-440D-B968-6CA4957D4608}"/>
    <cellStyle name="20% - Accent6 10" xfId="4916" xr:uid="{3F8D1683-B778-4AFC-8836-A9CD59335676}"/>
    <cellStyle name="20% - Accent6 10 2" xfId="4917" xr:uid="{A0885C04-1EC6-42C2-9A4E-A73F9E627EA2}"/>
    <cellStyle name="20% - Accent6 10 3" xfId="4918" xr:uid="{C42A1C7A-36BF-4924-8A8F-D75AAEED1F1E}"/>
    <cellStyle name="20% - Accent6 10 4" xfId="4919" xr:uid="{757E8704-1E14-4F05-9048-6DACEC57814D}"/>
    <cellStyle name="20% - Accent6 10 5" xfId="4920" xr:uid="{EB1E19D9-47D7-4864-BDDB-E194775BB154}"/>
    <cellStyle name="20% - Accent6 10 6" xfId="4921" xr:uid="{249C61C2-8F5F-4892-8288-F1EE4886F673}"/>
    <cellStyle name="20% - Accent6 10 7" xfId="4922" xr:uid="{A3880C20-AF73-4CCC-B11E-DAADA3D52FC2}"/>
    <cellStyle name="20% - Accent6 10 8" xfId="4923" xr:uid="{9C7F8988-1C97-4EA5-9E91-77B129379AC8}"/>
    <cellStyle name="20% - Accent6 11" xfId="4924" xr:uid="{20590EE7-44BA-48A6-A255-2FF5CFC53C90}"/>
    <cellStyle name="20% - Accent6 11 2" xfId="4925" xr:uid="{482D6CFA-FB1A-4C83-B6EE-2056211CE627}"/>
    <cellStyle name="20% - Accent6 11 3" xfId="4926" xr:uid="{A64C8231-9AD4-4CC6-B84C-D6CD9713876C}"/>
    <cellStyle name="20% - Accent6 11 4" xfId="4927" xr:uid="{BDD6104A-3715-40AA-B313-962F5D3AC8DF}"/>
    <cellStyle name="20% - Accent6 11 5" xfId="4928" xr:uid="{A325D866-2982-4EC9-970D-3C8FDD1B4796}"/>
    <cellStyle name="20% - Accent6 11 6" xfId="4929" xr:uid="{C984181D-C0C7-4F01-B75C-66DE0ADC2072}"/>
    <cellStyle name="20% - Accent6 11 7" xfId="4930" xr:uid="{FA93DEC7-DFC7-4D55-BA4E-56C6E15872A5}"/>
    <cellStyle name="20% - Accent6 11 8" xfId="4931" xr:uid="{8752C8EB-D6D2-4DDB-BB7F-76E600B067BB}"/>
    <cellStyle name="20% - Accent6 12" xfId="4932" xr:uid="{80437284-46EA-4207-A242-55B3A9C82527}"/>
    <cellStyle name="20% - Accent6 12 2" xfId="4933" xr:uid="{E6188D7B-00BC-47BE-AC2E-F3404E0541D0}"/>
    <cellStyle name="20% - Accent6 12 3" xfId="4934" xr:uid="{DEA216DC-FDAD-497F-A826-76807319D262}"/>
    <cellStyle name="20% - Accent6 12 4" xfId="4935" xr:uid="{6D6D50A3-35C0-4776-A8F3-ECBC852CE976}"/>
    <cellStyle name="20% - Accent6 12 5" xfId="4936" xr:uid="{E3ECDDBE-51C0-43A0-90D4-422E68804D91}"/>
    <cellStyle name="20% - Accent6 12 6" xfId="4937" xr:uid="{82A41CF5-C96D-4D5F-BE70-53713ED29079}"/>
    <cellStyle name="20% - Accent6 12 7" xfId="4938" xr:uid="{5D45F78B-FA8D-46C0-B4CA-E74B51AED193}"/>
    <cellStyle name="20% - Accent6 12 8" xfId="4939" xr:uid="{2C8F3E16-209E-4681-B950-D693628286D8}"/>
    <cellStyle name="20% - Accent6 13" xfId="4940" xr:uid="{CE5A6123-A742-4530-96BD-6074F917CFA5}"/>
    <cellStyle name="20% - Accent6 13 2" xfId="4941" xr:uid="{0036C6EC-35BF-4F1B-AD5D-BC6D5158F881}"/>
    <cellStyle name="20% - Accent6 13 3" xfId="4942" xr:uid="{A4223E76-B324-40BB-8835-13B5F7AB8D04}"/>
    <cellStyle name="20% - Accent6 13 4" xfId="4943" xr:uid="{F7BF29FB-7B02-4F96-BB37-2EB7863E1177}"/>
    <cellStyle name="20% - Accent6 13 5" xfId="4944" xr:uid="{930F6B10-5E82-42CE-A0ED-68602C69567C}"/>
    <cellStyle name="20% - Accent6 13 6" xfId="4945" xr:uid="{2CD8D873-CDE6-49B4-89C5-B274DDA50CAA}"/>
    <cellStyle name="20% - Accent6 13 7" xfId="4946" xr:uid="{37D7119F-B904-4280-BE90-D634DCC9BD55}"/>
    <cellStyle name="20% - Accent6 13 8" xfId="4947" xr:uid="{709D7AC9-AF85-4150-BA53-4340D58D6240}"/>
    <cellStyle name="20% - Accent6 14" xfId="4948" xr:uid="{D81BAAFE-F5E4-4087-BDEE-BA2DEF72568F}"/>
    <cellStyle name="20% - Accent6 14 2" xfId="4949" xr:uid="{AF05E33E-B35B-4445-86C3-BF6535A7986C}"/>
    <cellStyle name="20% - Accent6 14 3" xfId="4950" xr:uid="{1DD02773-486B-4FC2-A4EE-EE70A6E2591B}"/>
    <cellStyle name="20% - Accent6 14 4" xfId="4951" xr:uid="{7B8494A8-314E-4FDB-AB96-F303102AA8CB}"/>
    <cellStyle name="20% - Accent6 14 5" xfId="4952" xr:uid="{AC90C428-738B-4CDE-BC76-719A463A5DA1}"/>
    <cellStyle name="20% - Accent6 14 6" xfId="4953" xr:uid="{722D387B-FA8F-4D8E-A8A1-877E7CC77B02}"/>
    <cellStyle name="20% - Accent6 14 7" xfId="4954" xr:uid="{D839B785-AAB3-40B6-B70D-560B8B019EC5}"/>
    <cellStyle name="20% - Accent6 14 8" xfId="4955" xr:uid="{669B9717-E471-4A59-B501-0432CB1A5C80}"/>
    <cellStyle name="20% - Accent6 15" xfId="4956" xr:uid="{9E87FDB4-93AD-496D-87A2-742CDEC3BB02}"/>
    <cellStyle name="20% - Accent6 15 2" xfId="4957" xr:uid="{4D2D3FE6-3D0B-4DBA-A03D-56A1DF869994}"/>
    <cellStyle name="20% - Accent6 15 3" xfId="4958" xr:uid="{845231BB-5C5A-4085-B119-89EC5DBF5BA9}"/>
    <cellStyle name="20% - Accent6 15 4" xfId="4959" xr:uid="{6AEC77EA-05A1-4B67-AFEF-AEB7A3AAFF9D}"/>
    <cellStyle name="20% - Accent6 15 5" xfId="4960" xr:uid="{D7EB68BA-A50B-4534-8930-510BC1909F2C}"/>
    <cellStyle name="20% - Accent6 15 6" xfId="4961" xr:uid="{7D1E5BEA-50CF-45D0-B045-4ADEB51373B7}"/>
    <cellStyle name="20% - Accent6 15 7" xfId="4962" xr:uid="{7AC964B0-8837-40DC-98D3-1EBD03FAE511}"/>
    <cellStyle name="20% - Accent6 15 8" xfId="4963" xr:uid="{B156A022-19DE-4282-B39B-8C17BE19D603}"/>
    <cellStyle name="20% - Accent6 16" xfId="4964" xr:uid="{E4929377-5989-48F0-8702-5B54B586BC28}"/>
    <cellStyle name="20% - Accent6 16 2" xfId="4965" xr:uid="{77CCD768-1279-4696-B2C2-2DF92A00C957}"/>
    <cellStyle name="20% - Accent6 16 3" xfId="4966" xr:uid="{6CAD24F9-A1DC-4D66-95E3-5492F9C43DED}"/>
    <cellStyle name="20% - Accent6 16 4" xfId="4967" xr:uid="{C0E1CE39-7C0F-4FBD-854A-61B8099D5089}"/>
    <cellStyle name="20% - Accent6 16 5" xfId="4968" xr:uid="{01F87352-5773-435B-83B1-1A3290190BC0}"/>
    <cellStyle name="20% - Accent6 16 6" xfId="4969" xr:uid="{8D18D9D7-F40B-49F3-A016-B73786D2C3D5}"/>
    <cellStyle name="20% - Accent6 16 7" xfId="4970" xr:uid="{CE04E900-F2C1-4977-B6E7-CC263658FFFE}"/>
    <cellStyle name="20% - Accent6 16 8" xfId="4971" xr:uid="{A7C67591-D59B-427F-B1FC-D78F681D8EB8}"/>
    <cellStyle name="20% - Accent6 17" xfId="4972" xr:uid="{9F1DABD9-C536-49FC-8E13-AD151EFD8FF2}"/>
    <cellStyle name="20% - Accent6 17 2" xfId="4973" xr:uid="{DA6291AF-F1B9-4C39-9C8C-C049112A45F4}"/>
    <cellStyle name="20% - Accent6 17 3" xfId="4974" xr:uid="{70D1175E-EC84-46FC-BE7E-58FE918F691C}"/>
    <cellStyle name="20% - Accent6 17 4" xfId="4975" xr:uid="{95CD7D62-0878-4FD5-A639-D6563D3622D1}"/>
    <cellStyle name="20% - Accent6 17 5" xfId="4976" xr:uid="{C5792F20-1C85-4B4F-BE02-1C3205C8B9F4}"/>
    <cellStyle name="20% - Accent6 17 6" xfId="4977" xr:uid="{361BBD79-CABB-453A-8DA8-79EF7FC486D5}"/>
    <cellStyle name="20% - Accent6 17 7" xfId="4978" xr:uid="{07928C1B-ADF9-4B45-BE99-F3527DDB69D3}"/>
    <cellStyle name="20% - Accent6 17 8" xfId="4979" xr:uid="{9B6B6741-8E47-4C1E-B450-96E701D90D21}"/>
    <cellStyle name="20% - Accent6 18" xfId="4980" xr:uid="{B53EF7BC-D1DF-414E-8201-E5B55D483062}"/>
    <cellStyle name="20% - Accent6 18 2" xfId="4981" xr:uid="{F2174933-9439-4849-A97E-0F13AFB20D77}"/>
    <cellStyle name="20% - Accent6 18 3" xfId="4982" xr:uid="{F265E62E-DC00-44E0-B5CC-20A92F1471B6}"/>
    <cellStyle name="20% - Accent6 18 4" xfId="4983" xr:uid="{8836A348-67BE-4DA5-A6A6-EB7F68487582}"/>
    <cellStyle name="20% - Accent6 18 5" xfId="4984" xr:uid="{6601B230-DABB-4E9B-8EF7-10D294FDDBDF}"/>
    <cellStyle name="20% - Accent6 18 6" xfId="4985" xr:uid="{73534F64-6849-44BB-90A6-34A65E680696}"/>
    <cellStyle name="20% - Accent6 18 7" xfId="4986" xr:uid="{5AC75745-AD1B-44D4-8257-BA8528FB73F0}"/>
    <cellStyle name="20% - Accent6 18 8" xfId="4987" xr:uid="{E81D2E29-4E45-4F8C-B081-D8F9C2BAA11E}"/>
    <cellStyle name="20% - Accent6 19" xfId="4988" xr:uid="{F3630155-5F56-475B-8568-DF95AF73EA27}"/>
    <cellStyle name="20% - Accent6 19 2" xfId="4989" xr:uid="{0D6D395F-465F-446E-B714-A7D06BC6B768}"/>
    <cellStyle name="20% - Accent6 19 3" xfId="4990" xr:uid="{B25E8D91-7C8B-440F-9552-C8699C29C2D0}"/>
    <cellStyle name="20% - Accent6 19 4" xfId="4991" xr:uid="{9DA7E1B1-30CB-4E03-BDC4-EFD94F1E1BCF}"/>
    <cellStyle name="20% - Accent6 19 5" xfId="4992" xr:uid="{14873A0B-3E38-420E-A8A8-342B8E24670E}"/>
    <cellStyle name="20% - Accent6 19 6" xfId="4993" xr:uid="{7F2CE778-D77C-4D37-BD3F-EDF135E347EA}"/>
    <cellStyle name="20% - Accent6 19 7" xfId="4994" xr:uid="{D9801CCD-8166-4300-90D2-538A9048DDEE}"/>
    <cellStyle name="20% - Accent6 19 8" xfId="4995" xr:uid="{447B5EAB-51B3-45EA-ADEE-392ECE160300}"/>
    <cellStyle name="20% - Accent6 2" xfId="92" xr:uid="{11FB3FD6-6EBB-4FC1-9BC5-07CDF292D80A}"/>
    <cellStyle name="20% - Accent6 2 10" xfId="22218" xr:uid="{5096F0BD-16FE-45B5-ADB6-1EDDB0848A72}"/>
    <cellStyle name="20% - Accent6 2 2" xfId="4996" xr:uid="{88A3370F-E745-4316-9BB9-7E52E85517A5}"/>
    <cellStyle name="20% - Accent6 2 2 2" xfId="4997" xr:uid="{8296A595-D6B2-4AAA-B405-9A9683D865F2}"/>
    <cellStyle name="20% - Accent6 2 2 2 2" xfId="16531" xr:uid="{DF07C7B5-2902-4D84-984F-785C51576D9C}"/>
    <cellStyle name="20% - Accent6 2 3" xfId="4998" xr:uid="{C5F66943-FB8E-4302-9CF5-A920A6A6F43E}"/>
    <cellStyle name="20% - Accent6 2 4" xfId="4999" xr:uid="{996900B5-6E10-423C-9025-13473BF3CB42}"/>
    <cellStyle name="20% - Accent6 2 5" xfId="5000" xr:uid="{6238A88E-3A91-45A0-A19E-4723610CA80F}"/>
    <cellStyle name="20% - Accent6 2 6" xfId="5001" xr:uid="{F46811D6-C661-4414-AF91-C7378D915565}"/>
    <cellStyle name="20% - Accent6 2 7" xfId="5002" xr:uid="{E9185D4E-E1FD-4FF2-A884-628312FE5163}"/>
    <cellStyle name="20% - Accent6 2 8" xfId="5003" xr:uid="{D8C09E4B-061D-4CF5-9FFF-942F03C93C34}"/>
    <cellStyle name="20% - Accent6 2 9" xfId="5004" xr:uid="{C959D7D7-29C6-419F-8CBB-BB44F7D77862}"/>
    <cellStyle name="20% - Accent6 20" xfId="5005" xr:uid="{5B3765F0-066A-412F-B1B3-7B8C9745E68B}"/>
    <cellStyle name="20% - Accent6 20 2" xfId="5006" xr:uid="{32FBC8DB-021F-4B0C-AA99-700F7FE05EB4}"/>
    <cellStyle name="20% - Accent6 20 3" xfId="5007" xr:uid="{C8F3335B-3A0D-4AC9-B62B-0543DB987422}"/>
    <cellStyle name="20% - Accent6 20 4" xfId="5008" xr:uid="{1D9E5E7C-9EDA-46B1-B319-CC172CAA7ED0}"/>
    <cellStyle name="20% - Accent6 20 5" xfId="5009" xr:uid="{8C6D1916-C583-43A5-B8F0-D6DD72925B50}"/>
    <cellStyle name="20% - Accent6 20 6" xfId="5010" xr:uid="{BE288B19-DE89-4FCC-B6A6-60A1E5D0D5F7}"/>
    <cellStyle name="20% - Accent6 20 7" xfId="5011" xr:uid="{98F1A0A5-12C9-47F0-82C2-FEB5037895B3}"/>
    <cellStyle name="20% - Accent6 20 8" xfId="5012" xr:uid="{3FB47B1B-ADD4-4863-97AB-824ACF02C8F5}"/>
    <cellStyle name="20% - Accent6 21" xfId="5013" xr:uid="{A0422276-829A-48B4-83E2-E23EA32B589C}"/>
    <cellStyle name="20% - Accent6 21 2" xfId="5014" xr:uid="{A296E053-0B0D-489B-B087-D121DB25CE2A}"/>
    <cellStyle name="20% - Accent6 21 3" xfId="5015" xr:uid="{25AA4614-A19F-4006-A7C8-C91BE22BBA81}"/>
    <cellStyle name="20% - Accent6 21 4" xfId="5016" xr:uid="{439A9B7D-7AA7-407C-A943-1F5CFA4D4BB5}"/>
    <cellStyle name="20% - Accent6 21 5" xfId="5017" xr:uid="{01548495-9B65-44D7-9068-FB01BA07DAD5}"/>
    <cellStyle name="20% - Accent6 21 6" xfId="5018" xr:uid="{32653527-A590-419A-92DC-7145E3F70194}"/>
    <cellStyle name="20% - Accent6 21 7" xfId="5019" xr:uid="{70E5FF44-E4B8-4FB4-ACE5-47C5D1EE2C09}"/>
    <cellStyle name="20% - Accent6 21 8" xfId="5020" xr:uid="{D2BA1FED-F0E3-4791-8EF1-9E7F072976E7}"/>
    <cellStyle name="20% - Accent6 22" xfId="5021" xr:uid="{E1526FA4-EBB6-4A8C-835F-5F2E6D31F6C3}"/>
    <cellStyle name="20% - Accent6 22 2" xfId="5022" xr:uid="{2EC02D66-306C-4A77-8DD6-570B2FBD63FE}"/>
    <cellStyle name="20% - Accent6 22 3" xfId="5023" xr:uid="{DEBBFD09-5E0C-4414-8A22-758F5410459D}"/>
    <cellStyle name="20% - Accent6 22 4" xfId="5024" xr:uid="{08316856-AB4E-4BEB-BA71-0091B824CB9A}"/>
    <cellStyle name="20% - Accent6 22 5" xfId="5025" xr:uid="{FF77D0DA-5360-4E8C-B5FD-85B779D31FBC}"/>
    <cellStyle name="20% - Accent6 22 6" xfId="5026" xr:uid="{76BB989B-8553-4525-B5CC-4A81D51799F7}"/>
    <cellStyle name="20% - Accent6 22 7" xfId="5027" xr:uid="{D390B80F-563C-4215-8F28-D3F83E1AC2F0}"/>
    <cellStyle name="20% - Accent6 22 8" xfId="5028" xr:uid="{C14EDEE5-A62C-4826-BBFD-110A3D61AE31}"/>
    <cellStyle name="20% - Accent6 23" xfId="5029" xr:uid="{E6E370D2-DF6D-4D98-8C92-C4E2A86B6E8E}"/>
    <cellStyle name="20% - Accent6 23 2" xfId="5030" xr:uid="{A97EB696-F1E4-443F-8A81-6E60C3CDD25B}"/>
    <cellStyle name="20% - Accent6 23 3" xfId="5031" xr:uid="{AC63AD89-445A-48FD-9322-60605B81E60E}"/>
    <cellStyle name="20% - Accent6 23 4" xfId="5032" xr:uid="{D8EB2E1E-1088-4720-B30D-520B4DC6088C}"/>
    <cellStyle name="20% - Accent6 23 5" xfId="5033" xr:uid="{C504D5E7-0B7C-4E2A-99F5-B9B4477BD908}"/>
    <cellStyle name="20% - Accent6 23 6" xfId="5034" xr:uid="{F554AA87-EA3B-4749-B221-091DA1C2774D}"/>
    <cellStyle name="20% - Accent6 23 7" xfId="5035" xr:uid="{2F998C0E-6653-4FE0-970B-49DBCB099D92}"/>
    <cellStyle name="20% - Accent6 23 8" xfId="5036" xr:uid="{AD385714-DAEA-4E31-93E8-DC492306AF4A}"/>
    <cellStyle name="20% - Accent6 24" xfId="5037" xr:uid="{DBA2A51D-2AEF-4F82-B002-84863AE2CCD0}"/>
    <cellStyle name="20% - Accent6 24 2" xfId="5038" xr:uid="{B7838D90-1073-4F16-9F29-F7035A6DB5F5}"/>
    <cellStyle name="20% - Accent6 24 3" xfId="5039" xr:uid="{DE97FA0D-2027-4B20-9CCD-E48F7906D553}"/>
    <cellStyle name="20% - Accent6 24 4" xfId="5040" xr:uid="{E5453BCC-5B45-4C0D-819A-76093756897D}"/>
    <cellStyle name="20% - Accent6 24 5" xfId="5041" xr:uid="{076B1A7C-CA69-4F68-8FC0-F0BADEBC604C}"/>
    <cellStyle name="20% - Accent6 24 6" xfId="5042" xr:uid="{350CBF33-879C-47DE-8A74-DE6FD77C122A}"/>
    <cellStyle name="20% - Accent6 24 7" xfId="5043" xr:uid="{43E25314-B8BA-4BD2-9723-55872E238165}"/>
    <cellStyle name="20% - Accent6 24 8" xfId="5044" xr:uid="{D91C48B8-26C8-4CAE-A157-B122D518253D}"/>
    <cellStyle name="20% - Accent6 25" xfId="5045" xr:uid="{2B48F0B9-1FBD-4F3A-8D0D-4BB0902B88FD}"/>
    <cellStyle name="20% - Accent6 25 2" xfId="5046" xr:uid="{20BA2FC9-D142-4C8D-A298-50A6D5A57F5E}"/>
    <cellStyle name="20% - Accent6 25 3" xfId="5047" xr:uid="{F5DC2053-24BB-4D93-963E-27C70866B7B1}"/>
    <cellStyle name="20% - Accent6 25 4" xfId="5048" xr:uid="{22199C0B-DAF1-400A-B340-59ECCAA539CB}"/>
    <cellStyle name="20% - Accent6 25 5" xfId="5049" xr:uid="{FBA466C1-3D9C-4A71-A8EC-9416C2B25284}"/>
    <cellStyle name="20% - Accent6 25 6" xfId="5050" xr:uid="{349E20FF-5136-489F-BC55-9429F52E7192}"/>
    <cellStyle name="20% - Accent6 25 7" xfId="5051" xr:uid="{8DCDADED-28C9-4D7F-91FA-962AEAB84C0A}"/>
    <cellStyle name="20% - Accent6 25 8" xfId="5052" xr:uid="{008174CB-4E42-4AA6-90BF-CC2CC5D287E0}"/>
    <cellStyle name="20% - Accent6 26" xfId="5053" xr:uid="{A91292EC-5A65-460C-9390-ABC12A8F71BC}"/>
    <cellStyle name="20% - Accent6 26 2" xfId="5054" xr:uid="{6D6123E9-FC71-4BE6-8794-BBC1C05EBD7D}"/>
    <cellStyle name="20% - Accent6 26 3" xfId="5055" xr:uid="{2088259D-3B3E-493F-B73A-953B11DDD143}"/>
    <cellStyle name="20% - Accent6 26 4" xfId="5056" xr:uid="{520F7408-6C05-45A9-969E-6B2E2183B50F}"/>
    <cellStyle name="20% - Accent6 26 5" xfId="5057" xr:uid="{E4B33415-9DFA-475F-BA4A-CB49DD369B8D}"/>
    <cellStyle name="20% - Accent6 26 6" xfId="5058" xr:uid="{4C9C9D8D-37F8-4740-96EA-5E9011DDF0B0}"/>
    <cellStyle name="20% - Accent6 26 7" xfId="5059" xr:uid="{772B0476-C9BB-4016-B342-C4A82E58FDF7}"/>
    <cellStyle name="20% - Accent6 26 8" xfId="5060" xr:uid="{930E699E-A19A-4C1A-97AC-A9517A73A102}"/>
    <cellStyle name="20% - Accent6 27" xfId="5061" xr:uid="{9B66A546-2A02-4D78-9804-EE1481184D39}"/>
    <cellStyle name="20% - Accent6 27 2" xfId="5062" xr:uid="{DA73A380-A240-48B5-A7D0-30D5C6FA4FD1}"/>
    <cellStyle name="20% - Accent6 27 3" xfId="5063" xr:uid="{789E6E95-383D-43DD-A00B-E6F814321887}"/>
    <cellStyle name="20% - Accent6 27 4" xfId="5064" xr:uid="{BBD91415-19B7-45CD-9E6D-67A6760FC8C1}"/>
    <cellStyle name="20% - Accent6 27 5" xfId="5065" xr:uid="{6BFCAD1F-D018-4EDA-91F5-F6E1B3E3E40E}"/>
    <cellStyle name="20% - Accent6 27 6" xfId="5066" xr:uid="{2BE49C4C-7492-491E-B896-35CACF776648}"/>
    <cellStyle name="20% - Accent6 27 7" xfId="5067" xr:uid="{F42F5927-F369-4D53-BDEB-E6E3E39DEF61}"/>
    <cellStyle name="20% - Accent6 27 8" xfId="5068" xr:uid="{F40D01FD-F0FC-468E-9078-F5B27B7CE5C3}"/>
    <cellStyle name="20% - Accent6 28" xfId="5069" xr:uid="{548655F0-6A65-4008-8F5D-5A85A949199D}"/>
    <cellStyle name="20% - Accent6 28 2" xfId="5070" xr:uid="{542B44D4-19C4-446B-9CFC-45FF0E5B74BC}"/>
    <cellStyle name="20% - Accent6 28 3" xfId="5071" xr:uid="{5498F1A5-A695-4450-845D-116A2D606662}"/>
    <cellStyle name="20% - Accent6 28 4" xfId="5072" xr:uid="{1DFF5CBD-1C6C-4045-B677-7DA0474A9C34}"/>
    <cellStyle name="20% - Accent6 28 5" xfId="5073" xr:uid="{0A03920D-7490-4E8B-A34B-EA67E7F81B3F}"/>
    <cellStyle name="20% - Accent6 28 6" xfId="5074" xr:uid="{71E1F52F-0559-45CE-BBD4-7FF3EF6767FE}"/>
    <cellStyle name="20% - Accent6 28 7" xfId="5075" xr:uid="{4A139E21-4F79-43A1-8A49-B9C835D26C5A}"/>
    <cellStyle name="20% - Accent6 28 8" xfId="5076" xr:uid="{7552B263-C8F8-4FE4-9ED7-D45C75A2D7C8}"/>
    <cellStyle name="20% - Accent6 29" xfId="5077" xr:uid="{65D6AC4A-FC6D-43F2-ABEA-EB1867E00001}"/>
    <cellStyle name="20% - Accent6 29 2" xfId="5078" xr:uid="{2A93C068-E17A-4F09-B940-0ADDABD659F6}"/>
    <cellStyle name="20% - Accent6 29 3" xfId="5079" xr:uid="{05560763-5EB4-49E2-9075-6EF739A8AC03}"/>
    <cellStyle name="20% - Accent6 29 4" xfId="5080" xr:uid="{C4DB1C74-1C87-4370-BF84-7468DCFC926E}"/>
    <cellStyle name="20% - Accent6 29 5" xfId="5081" xr:uid="{2BFBBB3C-39EE-4A5E-8AB6-2F863A6FAE3D}"/>
    <cellStyle name="20% - Accent6 29 6" xfId="5082" xr:uid="{EEB7E4CE-AAE8-4AC5-8829-5D227C84F43F}"/>
    <cellStyle name="20% - Accent6 29 7" xfId="5083" xr:uid="{42B1A2ED-6D3A-4E99-8460-56B3965A748F}"/>
    <cellStyle name="20% - Accent6 29 8" xfId="5084" xr:uid="{BA4B7DDB-1619-4D0D-A9DB-A20EF98F4A67}"/>
    <cellStyle name="20% - Accent6 3" xfId="93" xr:uid="{B8BEE705-F4FE-44C9-AFD6-6FC5305D99B0}"/>
    <cellStyle name="20% - Accent6 3 2" xfId="5085" xr:uid="{28CE3A89-58E0-452F-ABD2-7F8B1A2C81ED}"/>
    <cellStyle name="20% - Accent6 3 2 2" xfId="5086" xr:uid="{06F84B4E-10E8-4CDE-8584-82BF92611B87}"/>
    <cellStyle name="20% - Accent6 3 2 2 2" xfId="16532" xr:uid="{964AD793-FDB9-47E4-B83F-CA54977416F5}"/>
    <cellStyle name="20% - Accent6 3 3" xfId="5087" xr:uid="{CB7C1C30-8379-426D-A812-3A6C25233899}"/>
    <cellStyle name="20% - Accent6 3 4" xfId="5088" xr:uid="{04DB9534-359E-4541-95F7-D576AE1A4AAA}"/>
    <cellStyle name="20% - Accent6 3 5" xfId="5089" xr:uid="{119655D7-7D19-4A63-9492-197E7DDB2EF1}"/>
    <cellStyle name="20% - Accent6 3 6" xfId="5090" xr:uid="{23C088E0-820B-4202-AC97-7E9A9664D59B}"/>
    <cellStyle name="20% - Accent6 3 7" xfId="5091" xr:uid="{537CEEEE-73E2-4FF0-B543-AC7F19FA0BD4}"/>
    <cellStyle name="20% - Accent6 3 8" xfId="5092" xr:uid="{A19C68BF-1E09-4A89-ADBA-E8DCF175FBC1}"/>
    <cellStyle name="20% - Accent6 3 9" xfId="5093" xr:uid="{3DE77566-CD18-4711-948C-A0388ED2C389}"/>
    <cellStyle name="20% - Accent6 30" xfId="5094" xr:uid="{DE2D815D-E4D5-4CF8-A09F-B559DA17A43C}"/>
    <cellStyle name="20% - Accent6 30 2" xfId="5095" xr:uid="{B5DA6C69-C407-4E80-AE1D-9CC6FF0A7AC4}"/>
    <cellStyle name="20% - Accent6 30 3" xfId="5096" xr:uid="{83DB23CC-E112-4809-90D9-DF365FE657D6}"/>
    <cellStyle name="20% - Accent6 30 4" xfId="5097" xr:uid="{44831D42-6210-4013-A8EE-8180ECB5416C}"/>
    <cellStyle name="20% - Accent6 30 5" xfId="5098" xr:uid="{15D67D8B-DDB9-4E6E-A339-958320E54C95}"/>
    <cellStyle name="20% - Accent6 30 6" xfId="5099" xr:uid="{692AC000-3537-425C-91FD-4B691A3EDC18}"/>
    <cellStyle name="20% - Accent6 30 7" xfId="5100" xr:uid="{0BF9661F-CAD3-4BD8-A96E-8A5B8979869F}"/>
    <cellStyle name="20% - Accent6 30 8" xfId="5101" xr:uid="{4D6C086C-FD85-42D0-A69B-BBB863B5C3BE}"/>
    <cellStyle name="20% - Accent6 31" xfId="5102" xr:uid="{93B3D0EE-1BB0-488A-8AE6-2AFFC9C5E340}"/>
    <cellStyle name="20% - Accent6 31 2" xfId="5103" xr:uid="{6C0FE7BA-90B5-444C-B437-649E49AA73DC}"/>
    <cellStyle name="20% - Accent6 31 3" xfId="5104" xr:uid="{4D6D8680-DB50-46D1-94EF-14E78741F250}"/>
    <cellStyle name="20% - Accent6 31 4" xfId="5105" xr:uid="{AD0280AA-369C-4DC3-9F48-64700492C875}"/>
    <cellStyle name="20% - Accent6 31 5" xfId="5106" xr:uid="{97F82D6E-6070-4095-AF09-A20B8CAAAC3E}"/>
    <cellStyle name="20% - Accent6 31 6" xfId="5107" xr:uid="{44EE9418-AE7C-41BE-B0CA-0CE11A8F7B3A}"/>
    <cellStyle name="20% - Accent6 31 7" xfId="5108" xr:uid="{486355BC-E1EB-4831-99FA-C4DE078B8130}"/>
    <cellStyle name="20% - Accent6 31 8" xfId="5109" xr:uid="{62F2B555-DF9C-4C72-AF01-A672636781BF}"/>
    <cellStyle name="20% - Accent6 32" xfId="5110" xr:uid="{AE8AB698-F787-4487-A1B5-1458BC03E63E}"/>
    <cellStyle name="20% - Accent6 32 2" xfId="5111" xr:uid="{EEDB6864-C518-4253-8DFC-8DB41D0B14DC}"/>
    <cellStyle name="20% - Accent6 32 3" xfId="5112" xr:uid="{6DE1D54A-D619-40EB-83BC-6A0BCE8586CD}"/>
    <cellStyle name="20% - Accent6 32 4" xfId="5113" xr:uid="{619D7640-F86D-494D-B6A3-44C301CB7EDB}"/>
    <cellStyle name="20% - Accent6 32 5" xfId="5114" xr:uid="{50463430-039D-4835-AD6B-77C4C71B7296}"/>
    <cellStyle name="20% - Accent6 32 6" xfId="5115" xr:uid="{BEB8C3F0-BB6D-4C9A-90B2-775B57862F7B}"/>
    <cellStyle name="20% - Accent6 32 7" xfId="5116" xr:uid="{17409568-70EA-4AB0-B533-4BC85C489251}"/>
    <cellStyle name="20% - Accent6 32 8" xfId="5117" xr:uid="{AE4B1055-BE6D-4999-ACC9-6445222B6495}"/>
    <cellStyle name="20% - Accent6 33" xfId="5118" xr:uid="{0E0B7CDD-3B0C-41CD-B9F2-10A0751B3130}"/>
    <cellStyle name="20% - Accent6 33 2" xfId="5119" xr:uid="{E5B84E9B-3988-41FB-BCBD-0442524F701F}"/>
    <cellStyle name="20% - Accent6 33 3" xfId="5120" xr:uid="{E7FD06B1-F383-40BE-B6F8-99F49F0D966A}"/>
    <cellStyle name="20% - Accent6 33 4" xfId="5121" xr:uid="{5A805F83-A85F-4EE1-8FE1-C8582435B64C}"/>
    <cellStyle name="20% - Accent6 33 5" xfId="5122" xr:uid="{BA77D6E0-E3F2-43C9-B7E4-4F398D8A6A6D}"/>
    <cellStyle name="20% - Accent6 33 6" xfId="5123" xr:uid="{7A9CF718-62D1-4704-A177-11C0F5822132}"/>
    <cellStyle name="20% - Accent6 33 7" xfId="5124" xr:uid="{9ABF7293-EE86-4AA4-9BAF-F7320B316042}"/>
    <cellStyle name="20% - Accent6 33 8" xfId="5125" xr:uid="{DDF70F13-31CA-4954-AB10-6EDF091B8329}"/>
    <cellStyle name="20% - Accent6 34" xfId="5126" xr:uid="{7F8555B2-4A63-45ED-A1AE-AE383ECF43AE}"/>
    <cellStyle name="20% - Accent6 34 2" xfId="5127" xr:uid="{BABCDA89-B50A-489B-920C-DB183EAD1EE0}"/>
    <cellStyle name="20% - Accent6 34 3" xfId="5128" xr:uid="{DBA66E73-111F-490A-98B9-969C3B803237}"/>
    <cellStyle name="20% - Accent6 34 4" xfId="5129" xr:uid="{EA31DB3E-F2BC-453B-AC78-56032DFB34EB}"/>
    <cellStyle name="20% - Accent6 34 5" xfId="5130" xr:uid="{6EF3F349-1B64-411E-8F1E-7A4BBF4004D8}"/>
    <cellStyle name="20% - Accent6 34 6" xfId="5131" xr:uid="{3E69697F-0AAD-4FD5-AEDC-8611DDD965CB}"/>
    <cellStyle name="20% - Accent6 34 7" xfId="5132" xr:uid="{57ACDC1D-2253-4884-819A-9D25BDA95169}"/>
    <cellStyle name="20% - Accent6 34 8" xfId="5133" xr:uid="{34D424F1-9337-46AC-8C22-A5691BA405BC}"/>
    <cellStyle name="20% - Accent6 35" xfId="5134" xr:uid="{A43B111F-8AAF-45D9-8B0C-1BD5461478B9}"/>
    <cellStyle name="20% - Accent6 35 2" xfId="5135" xr:uid="{FCDA8C13-34B5-4ECB-9E3A-0D9AF30E1C99}"/>
    <cellStyle name="20% - Accent6 35 3" xfId="5136" xr:uid="{5DC85F08-0C14-4DAE-83A7-A6A786A95CA9}"/>
    <cellStyle name="20% - Accent6 35 4" xfId="5137" xr:uid="{D3F8431A-B09B-4781-B3DC-3280A14996C7}"/>
    <cellStyle name="20% - Accent6 35 5" xfId="5138" xr:uid="{EF2F60DF-6808-48EF-BFFF-20C1B646E78F}"/>
    <cellStyle name="20% - Accent6 35 6" xfId="5139" xr:uid="{79A6BFE7-1030-4ACB-A3E7-0251EC4497CD}"/>
    <cellStyle name="20% - Accent6 35 7" xfId="5140" xr:uid="{9655BA93-2A74-416C-A449-95E56DA8B8EC}"/>
    <cellStyle name="20% - Accent6 35 8" xfId="5141" xr:uid="{3606D3AF-5C40-4C9D-9412-FA3D10A776FF}"/>
    <cellStyle name="20% - Accent6 36" xfId="5142" xr:uid="{066429CF-4BFA-4998-9AF3-D3FFB00820DB}"/>
    <cellStyle name="20% - Accent6 36 2" xfId="5143" xr:uid="{C70F6C6D-0D60-4155-B8F8-9F60044C2EAF}"/>
    <cellStyle name="20% - Accent6 36 3" xfId="5144" xr:uid="{B31C2A0E-5F83-48A7-B7F7-833D5FDBF254}"/>
    <cellStyle name="20% - Accent6 36 4" xfId="5145" xr:uid="{DD6E02A6-4A5A-4C26-B96E-85385011F3CB}"/>
    <cellStyle name="20% - Accent6 36 5" xfId="5146" xr:uid="{460D632E-DE40-4042-A2D2-D8D18AFD9EFE}"/>
    <cellStyle name="20% - Accent6 36 6" xfId="5147" xr:uid="{2156D736-AF2C-4DF3-889D-C71CADBB065F}"/>
    <cellStyle name="20% - Accent6 36 7" xfId="5148" xr:uid="{7DB0C0B1-A5E8-4DD8-BEA0-976251416A2D}"/>
    <cellStyle name="20% - Accent6 36 8" xfId="5149" xr:uid="{29BF370E-2CF2-4A1E-BEAA-0B5D19181FD9}"/>
    <cellStyle name="20% - Accent6 37" xfId="5150" xr:uid="{9DD7D23A-755C-468D-9752-45D5A068ED7B}"/>
    <cellStyle name="20% - Accent6 37 2" xfId="5151" xr:uid="{45C462BF-927F-45BA-8E79-8641CDA8095E}"/>
    <cellStyle name="20% - Accent6 37 3" xfId="5152" xr:uid="{948343CF-615D-43EE-A2C2-6FB92A43612F}"/>
    <cellStyle name="20% - Accent6 37 4" xfId="5153" xr:uid="{1EA782D1-D2E1-4877-84AB-5466C9B408BF}"/>
    <cellStyle name="20% - Accent6 37 5" xfId="5154" xr:uid="{8AAD92AB-A076-4084-9397-8A6A39702D17}"/>
    <cellStyle name="20% - Accent6 37 6" xfId="5155" xr:uid="{84F1F585-2625-492E-A2D4-AE9EAC5146FC}"/>
    <cellStyle name="20% - Accent6 37 7" xfId="5156" xr:uid="{B4B256C0-B913-4BE5-B54D-788F4055D720}"/>
    <cellStyle name="20% - Accent6 37 8" xfId="5157" xr:uid="{A2658F3F-1DAA-4B17-96B7-697E5B7ECBEA}"/>
    <cellStyle name="20% - Accent6 38" xfId="5158" xr:uid="{EBF03AD6-22FF-47EA-AD2C-24A85793B88A}"/>
    <cellStyle name="20% - Accent6 38 2" xfId="5159" xr:uid="{42731458-1C80-4729-B638-996E1912F4A9}"/>
    <cellStyle name="20% - Accent6 38 3" xfId="5160" xr:uid="{B898FCA4-3CA3-4B8D-86C8-86177E4B6D56}"/>
    <cellStyle name="20% - Accent6 38 4" xfId="5161" xr:uid="{7A75064C-E9D3-4D6A-8F52-1C69BD4ADFD3}"/>
    <cellStyle name="20% - Accent6 38 5" xfId="5162" xr:uid="{0AD6E673-6125-46D2-BCD9-7D77D2F94A9B}"/>
    <cellStyle name="20% - Accent6 38 6" xfId="5163" xr:uid="{15BFD05F-6301-4851-9A04-DE42BFF2ECC7}"/>
    <cellStyle name="20% - Accent6 38 7" xfId="5164" xr:uid="{39450473-BD22-46F1-9FDA-0DCC40A532B7}"/>
    <cellStyle name="20% - Accent6 38 8" xfId="5165" xr:uid="{03CA7787-90FA-4A11-9843-4E817EA131D1}"/>
    <cellStyle name="20% - Accent6 39" xfId="5166" xr:uid="{D00D6E94-77E8-4A1E-9D5F-708E55AAA837}"/>
    <cellStyle name="20% - Accent6 39 2" xfId="5167" xr:uid="{2267417A-8F21-4CD4-9848-41FD7EF5A319}"/>
    <cellStyle name="20% - Accent6 39 3" xfId="5168" xr:uid="{DA98E6C7-7E32-4039-8783-F6830A175449}"/>
    <cellStyle name="20% - Accent6 39 4" xfId="5169" xr:uid="{144605CC-E3DA-4EE0-B59F-51F9818F53D0}"/>
    <cellStyle name="20% - Accent6 39 5" xfId="5170" xr:uid="{EE8831F3-4008-42C7-9590-1158A64F0F86}"/>
    <cellStyle name="20% - Accent6 39 6" xfId="5171" xr:uid="{97525BFE-446A-44DF-B97D-27CFABE59B25}"/>
    <cellStyle name="20% - Accent6 39 7" xfId="5172" xr:uid="{56EB6119-933A-4A82-8763-A1C006EDD3DB}"/>
    <cellStyle name="20% - Accent6 39 8" xfId="5173" xr:uid="{2759E035-5D51-4215-8881-3CAE594A39D6}"/>
    <cellStyle name="20% - Accent6 4" xfId="5174" xr:uid="{EE323C3F-DFC3-481B-B2D1-2EA78866B7C8}"/>
    <cellStyle name="20% - Accent6 4 2" xfId="5175" xr:uid="{47A85882-1B1D-4826-B309-2D1E34B8CDB0}"/>
    <cellStyle name="20% - Accent6 4 3" xfId="5176" xr:uid="{412C5646-CD3F-4D75-BC01-B19C3BDDC681}"/>
    <cellStyle name="20% - Accent6 4 4" xfId="5177" xr:uid="{7B271DA6-2A83-43EE-B792-E70479E42B93}"/>
    <cellStyle name="20% - Accent6 4 5" xfId="5178" xr:uid="{3968B29E-7D28-4D12-9F82-A1801E4A8ADD}"/>
    <cellStyle name="20% - Accent6 4 6" xfId="5179" xr:uid="{08494325-404B-4DBC-B569-D269BC67692A}"/>
    <cellStyle name="20% - Accent6 4 7" xfId="5180" xr:uid="{446CDA50-4440-4296-A77A-FF91C5471B83}"/>
    <cellStyle name="20% - Accent6 4 8" xfId="5181" xr:uid="{5D00227E-37FF-4D40-878A-A3AED5F8D000}"/>
    <cellStyle name="20% - Accent6 4 9" xfId="5182" xr:uid="{665C3F36-57D8-435F-8DC8-F7735F5EA981}"/>
    <cellStyle name="20% - Accent6 4 9 2" xfId="16533" xr:uid="{7D6EC91D-2C7F-40C7-B356-F7EC686F32B9}"/>
    <cellStyle name="20% - Accent6 40" xfId="5183" xr:uid="{0354AD09-DE8A-45AC-A8EB-7F857E3EA8B6}"/>
    <cellStyle name="20% - Accent6 40 2" xfId="5184" xr:uid="{10594B63-1752-47C0-BF19-66A0F1C9FCEF}"/>
    <cellStyle name="20% - Accent6 40 3" xfId="5185" xr:uid="{FD0E491F-6697-4FA4-83B9-68072E60726A}"/>
    <cellStyle name="20% - Accent6 40 4" xfId="5186" xr:uid="{4CA70A09-37FD-4B5A-A92D-BA8B0DAA0220}"/>
    <cellStyle name="20% - Accent6 40 5" xfId="5187" xr:uid="{039D3728-D0FD-4D75-80A1-329C05EA685D}"/>
    <cellStyle name="20% - Accent6 40 6" xfId="5188" xr:uid="{4E51E7A3-AD79-4087-8787-187F63B2A8DC}"/>
    <cellStyle name="20% - Accent6 40 7" xfId="5189" xr:uid="{81B87781-00F7-4C98-8AC5-8CB5A1AC4B7E}"/>
    <cellStyle name="20% - Accent6 40 8" xfId="5190" xr:uid="{5EEF2EED-316C-4ECF-B119-CA98BB3D03B8}"/>
    <cellStyle name="20% - Accent6 41" xfId="5191" xr:uid="{C75772F7-26E1-4A9C-B3C5-31056A6B2A8E}"/>
    <cellStyle name="20% - Accent6 41 2" xfId="5192" xr:uid="{30A50DDB-D690-4E5F-BA64-30ABCCFCA523}"/>
    <cellStyle name="20% - Accent6 41 3" xfId="5193" xr:uid="{EC98A408-F1D9-480D-B5F5-0F35FEEDBBC0}"/>
    <cellStyle name="20% - Accent6 41 4" xfId="5194" xr:uid="{27DDFA2C-BC61-471E-935D-F67FD4984380}"/>
    <cellStyle name="20% - Accent6 41 5" xfId="5195" xr:uid="{380FF9B2-1392-4A4F-931F-672DC615C44A}"/>
    <cellStyle name="20% - Accent6 41 6" xfId="5196" xr:uid="{7DDC6B3B-B8A9-46A1-8333-688CAD9CABCC}"/>
    <cellStyle name="20% - Accent6 41 7" xfId="5197" xr:uid="{0F16D4B9-499A-4B56-BF73-351767E7DF87}"/>
    <cellStyle name="20% - Accent6 41 8" xfId="5198" xr:uid="{8BB4321F-FF4F-496F-9EF9-24C4C0C42555}"/>
    <cellStyle name="20% - Accent6 42" xfId="5199" xr:uid="{A242516F-D70C-4EA8-AB3C-610DC30868C2}"/>
    <cellStyle name="20% - Accent6 42 2" xfId="5200" xr:uid="{588D7B36-969C-43E9-A32A-BF25D2A8F80D}"/>
    <cellStyle name="20% - Accent6 42 3" xfId="5201" xr:uid="{A83BBF42-0F8C-4655-873F-D4DA8AABD480}"/>
    <cellStyle name="20% - Accent6 42 4" xfId="5202" xr:uid="{C3A0E26E-C8D7-4A2B-BB29-63AF2089F653}"/>
    <cellStyle name="20% - Accent6 42 5" xfId="5203" xr:uid="{A709CF46-4319-47C0-8A32-D88950A62ABC}"/>
    <cellStyle name="20% - Accent6 42 6" xfId="5204" xr:uid="{1A1118EE-F458-454C-A141-E6086F8D560B}"/>
    <cellStyle name="20% - Accent6 42 7" xfId="5205" xr:uid="{73A235F1-A399-4B90-A8E7-0D334411EEDE}"/>
    <cellStyle name="20% - Accent6 42 8" xfId="5206" xr:uid="{F3A752F6-A3D9-4EDC-82B2-FD2F7D61D3DF}"/>
    <cellStyle name="20% - Accent6 43" xfId="5207" xr:uid="{889E4937-683A-4EB8-B035-D792942D4A96}"/>
    <cellStyle name="20% - Accent6 43 2" xfId="5208" xr:uid="{AF313DE8-BAD8-4410-A31B-EB3B952E2862}"/>
    <cellStyle name="20% - Accent6 43 3" xfId="5209" xr:uid="{9DFD72DC-5B73-4FBC-9848-ECE71DE49B61}"/>
    <cellStyle name="20% - Accent6 43 4" xfId="5210" xr:uid="{4C2E0F25-6FF2-48E6-89A7-C2500492C60C}"/>
    <cellStyle name="20% - Accent6 43 5" xfId="5211" xr:uid="{479D46F5-6BFE-43D6-AA30-FC580989A85E}"/>
    <cellStyle name="20% - Accent6 43 6" xfId="5212" xr:uid="{8F19EA06-B24B-4921-AF02-B7DFE00E7D42}"/>
    <cellStyle name="20% - Accent6 43 7" xfId="5213" xr:uid="{D5F63F73-A6A9-4274-89E4-BD4A41434DE3}"/>
    <cellStyle name="20% - Accent6 43 8" xfId="5214" xr:uid="{2F6449E2-CDAA-4C96-AD6C-01DE0AE601AB}"/>
    <cellStyle name="20% - Accent6 44" xfId="5215" xr:uid="{F77D3CF6-F06B-408C-BD85-F67324BB3D4B}"/>
    <cellStyle name="20% - Accent6 44 2" xfId="5216" xr:uid="{C6FB4805-2C57-4A5E-9148-906176F8B6F0}"/>
    <cellStyle name="20% - Accent6 44 3" xfId="5217" xr:uid="{4891A0B8-344E-4349-9A95-45C116B01EA3}"/>
    <cellStyle name="20% - Accent6 44 4" xfId="5218" xr:uid="{9EE27695-23CA-40B5-8897-D205AB283B25}"/>
    <cellStyle name="20% - Accent6 44 5" xfId="5219" xr:uid="{6EF353E9-C4C4-4EC6-B607-9610073E85DA}"/>
    <cellStyle name="20% - Accent6 44 6" xfId="5220" xr:uid="{08F93E9F-F364-437F-B7EA-37BBC96B3E54}"/>
    <cellStyle name="20% - Accent6 44 7" xfId="5221" xr:uid="{5C62700A-CB85-4F4A-8834-B221E69EAC4C}"/>
    <cellStyle name="20% - Accent6 44 8" xfId="5222" xr:uid="{0EAA527D-7E29-41FB-B0DF-4469874D4614}"/>
    <cellStyle name="20% - Accent6 45" xfId="5223" xr:uid="{4E7D63C1-F920-49DE-8FEA-46BB455084B6}"/>
    <cellStyle name="20% - Accent6 45 2" xfId="5224" xr:uid="{2B048357-E2A7-4324-9A60-887D8A8D9904}"/>
    <cellStyle name="20% - Accent6 45 3" xfId="5225" xr:uid="{D858E182-D344-4CCD-9D7C-45A031C461E1}"/>
    <cellStyle name="20% - Accent6 45 4" xfId="5226" xr:uid="{A9F16837-67D7-4DEA-A77C-112B3E18899C}"/>
    <cellStyle name="20% - Accent6 45 5" xfId="5227" xr:uid="{66D0D687-CFC8-4D4E-A12D-7A69A2603738}"/>
    <cellStyle name="20% - Accent6 45 6" xfId="5228" xr:uid="{EC94B6FD-EABE-46FD-9833-A4CF006E40DE}"/>
    <cellStyle name="20% - Accent6 45 7" xfId="5229" xr:uid="{5DD5805A-BC75-4986-9AC8-0995D7CE1ECA}"/>
    <cellStyle name="20% - Accent6 45 8" xfId="5230" xr:uid="{BCE8DD3A-9C57-4FDF-A0D2-A01957E80E18}"/>
    <cellStyle name="20% - Accent6 46" xfId="5231" xr:uid="{20743591-E5F3-4F9F-A471-316160D6D09B}"/>
    <cellStyle name="20% - Accent6 46 2" xfId="5232" xr:uid="{0080FBF3-0696-4531-ACD3-65DC9F01A1B3}"/>
    <cellStyle name="20% - Accent6 46 3" xfId="5233" xr:uid="{1FABABB5-A52B-4B81-BEE8-A5969211849B}"/>
    <cellStyle name="20% - Accent6 46 4" xfId="5234" xr:uid="{59DF533B-812A-4025-B74B-A722808D6BD4}"/>
    <cellStyle name="20% - Accent6 46 5" xfId="5235" xr:uid="{3598690C-C407-47D3-A390-BB2C29444B6A}"/>
    <cellStyle name="20% - Accent6 46 6" xfId="5236" xr:uid="{9BA3BD80-1C58-4A6D-BBAA-4065BE1D063C}"/>
    <cellStyle name="20% - Accent6 46 7" xfId="5237" xr:uid="{B70986E7-FA08-4A2D-93C1-12E8C304D95A}"/>
    <cellStyle name="20% - Accent6 46 8" xfId="5238" xr:uid="{A24D31DC-BFCA-4E89-8992-EDC482705310}"/>
    <cellStyle name="20% - Accent6 47" xfId="5239" xr:uid="{DBE76565-32AA-4530-89A2-95BA7CB20763}"/>
    <cellStyle name="20% - Accent6 47 2" xfId="5240" xr:uid="{03DA5326-C42C-440E-A82C-2E0002CA3FA2}"/>
    <cellStyle name="20% - Accent6 47 3" xfId="5241" xr:uid="{B7B2C5FF-0E87-4532-8AE5-759D999BA2ED}"/>
    <cellStyle name="20% - Accent6 47 4" xfId="5242" xr:uid="{FECEE616-F3E4-458D-B92F-CD7B71003118}"/>
    <cellStyle name="20% - Accent6 47 5" xfId="5243" xr:uid="{09505F36-A0E2-4BD3-8A9E-54A5A4303BE5}"/>
    <cellStyle name="20% - Accent6 47 6" xfId="5244" xr:uid="{4A6DFBD9-5B69-439F-94D0-BFC6A1321DCD}"/>
    <cellStyle name="20% - Accent6 47 7" xfId="5245" xr:uid="{A9858FA1-8CB1-4980-ADE4-3D3BB316C1A3}"/>
    <cellStyle name="20% - Accent6 47 8" xfId="5246" xr:uid="{D624A4F4-F4E0-4C14-943B-17BABD330AC3}"/>
    <cellStyle name="20% - Accent6 48" xfId="5247" xr:uid="{708926B9-5EC3-4406-826F-2DE2D0BDEBE0}"/>
    <cellStyle name="20% - Accent6 48 2" xfId="5248" xr:uid="{E1D96DCC-7D62-4AF4-98D5-A984608B9894}"/>
    <cellStyle name="20% - Accent6 48 3" xfId="5249" xr:uid="{61FA5944-DB8C-467D-A1F2-D02CD5AF3136}"/>
    <cellStyle name="20% - Accent6 48 4" xfId="5250" xr:uid="{D0103767-A0B6-4684-99BC-ECAF53D4B242}"/>
    <cellStyle name="20% - Accent6 48 5" xfId="5251" xr:uid="{BF4DE5BA-E0F3-4FC4-B590-B21883A9BE79}"/>
    <cellStyle name="20% - Accent6 48 6" xfId="5252" xr:uid="{7D4D25CD-2484-45C4-B869-31314915954D}"/>
    <cellStyle name="20% - Accent6 48 7" xfId="5253" xr:uid="{54D2240C-3876-49C0-966E-B877CA3763BA}"/>
    <cellStyle name="20% - Accent6 48 8" xfId="5254" xr:uid="{757263CC-7047-4FBD-B4BE-1E7EB7AFEC31}"/>
    <cellStyle name="20% - Accent6 49" xfId="5255" xr:uid="{56888410-F1A2-4358-8729-3479D291F6EA}"/>
    <cellStyle name="20% - Accent6 49 2" xfId="5256" xr:uid="{1906F75F-08F7-4CF9-A1C7-617D67F5FB6F}"/>
    <cellStyle name="20% - Accent6 49 3" xfId="5257" xr:uid="{67AAAEF6-3314-44DC-A13E-E728861F6423}"/>
    <cellStyle name="20% - Accent6 49 4" xfId="5258" xr:uid="{F0175E00-7382-4FD2-B44B-4AA4453CD26A}"/>
    <cellStyle name="20% - Accent6 49 5" xfId="5259" xr:uid="{F1CB0D6D-400C-4412-A58A-169C58CC6D6E}"/>
    <cellStyle name="20% - Accent6 49 6" xfId="5260" xr:uid="{9C86BFE2-2037-4313-A83E-B340C2C81DB2}"/>
    <cellStyle name="20% - Accent6 49 7" xfId="5261" xr:uid="{10F7CB1E-875D-4884-8BAB-A67A006E9C7F}"/>
    <cellStyle name="20% - Accent6 49 8" xfId="5262" xr:uid="{6F473105-7DE4-4F47-9072-3CFE17044504}"/>
    <cellStyle name="20% - Accent6 5" xfId="5263" xr:uid="{EC2DB919-109C-41D7-A6DB-E0BFB1C31963}"/>
    <cellStyle name="20% - Accent6 5 2" xfId="5264" xr:uid="{7DFF44D9-326B-4487-8EB0-014C8E5DA5FB}"/>
    <cellStyle name="20% - Accent6 5 3" xfId="5265" xr:uid="{AD177980-D2F1-456E-B3F5-22D492F34244}"/>
    <cellStyle name="20% - Accent6 5 4" xfId="5266" xr:uid="{90884F18-F553-4E7F-9973-C0EB2AC584BD}"/>
    <cellStyle name="20% - Accent6 5 5" xfId="5267" xr:uid="{5310B598-6FAA-40D3-BA7A-9F960F9D08CF}"/>
    <cellStyle name="20% - Accent6 5 6" xfId="5268" xr:uid="{4B0B79BC-C3CE-40CD-BDB7-85E4DC850846}"/>
    <cellStyle name="20% - Accent6 5 7" xfId="5269" xr:uid="{B6E5004D-D62C-47B0-AE8E-F5116120A1AE}"/>
    <cellStyle name="20% - Accent6 5 8" xfId="5270" xr:uid="{7E9EC95B-069D-41D9-95EC-8C0C76931764}"/>
    <cellStyle name="20% - Accent6 50" xfId="5271" xr:uid="{C3FF5E9A-6AA5-4EC0-8B68-29E2111DD8AB}"/>
    <cellStyle name="20% - Accent6 50 2" xfId="5272" xr:uid="{462DED37-81EE-4063-B013-3435B382A4A2}"/>
    <cellStyle name="20% - Accent6 50 3" xfId="5273" xr:uid="{B5BB3ACF-3783-4058-B2D9-233F40C852D8}"/>
    <cellStyle name="20% - Accent6 50 4" xfId="5274" xr:uid="{5F284A7F-CF3F-4ACA-96AC-09949973EA94}"/>
    <cellStyle name="20% - Accent6 50 5" xfId="5275" xr:uid="{596D1AD1-8B7B-4987-89BF-A24ED6A430E5}"/>
    <cellStyle name="20% - Accent6 50 6" xfId="5276" xr:uid="{76BABC4B-A3FC-4BE0-8984-825EA64D3D4F}"/>
    <cellStyle name="20% - Accent6 50 7" xfId="5277" xr:uid="{DE35A13A-CF37-4362-BAF7-530393D90F1E}"/>
    <cellStyle name="20% - Accent6 50 8" xfId="5278" xr:uid="{35389F38-2AC5-41D2-A856-B385DABC9E2A}"/>
    <cellStyle name="20% - Accent6 51" xfId="5279" xr:uid="{A14ECB50-2CBF-40E5-B7F3-0A0A30CD7DD4}"/>
    <cellStyle name="20% - Accent6 51 2" xfId="5280" xr:uid="{30591A52-8FC5-47F4-8D9D-125C70215CC2}"/>
    <cellStyle name="20% - Accent6 51 3" xfId="5281" xr:uid="{6A302257-3635-4844-9F04-59520A80ABB1}"/>
    <cellStyle name="20% - Accent6 51 4" xfId="5282" xr:uid="{F2B767AD-5ED2-4FDF-94CC-09081550FE20}"/>
    <cellStyle name="20% - Accent6 51 5" xfId="5283" xr:uid="{5DD5803B-9B12-4A9E-950A-8867744FE0EA}"/>
    <cellStyle name="20% - Accent6 51 6" xfId="5284" xr:uid="{67CB558D-D639-4E09-ACF0-7C1A56705FAD}"/>
    <cellStyle name="20% - Accent6 51 7" xfId="5285" xr:uid="{B25B2851-6878-48E9-B2D5-0082EF1D5672}"/>
    <cellStyle name="20% - Accent6 51 8" xfId="5286" xr:uid="{2B1189F5-4953-4D44-A9B9-293BBFA72AC6}"/>
    <cellStyle name="20% - Accent6 52" xfId="5287" xr:uid="{552BBA28-EB0A-4A98-AF35-6C927EF294B1}"/>
    <cellStyle name="20% - Accent6 52 2" xfId="5288" xr:uid="{AE82BD69-D409-4688-9D70-D09D680D4FF5}"/>
    <cellStyle name="20% - Accent6 52 3" xfId="5289" xr:uid="{4961C8D8-2566-44A1-A6EC-EF90C7B44788}"/>
    <cellStyle name="20% - Accent6 52 4" xfId="5290" xr:uid="{3BC48D48-78AA-41D0-B09C-AAC8B28EB0AE}"/>
    <cellStyle name="20% - Accent6 52 5" xfId="5291" xr:uid="{08BF9FF8-F26F-4128-A8FD-2122FE429472}"/>
    <cellStyle name="20% - Accent6 52 6" xfId="5292" xr:uid="{412CD510-7CBF-4163-9089-458AAB168CD7}"/>
    <cellStyle name="20% - Accent6 52 7" xfId="5293" xr:uid="{767D4AD3-BA85-40D7-ABC0-C153A87202CB}"/>
    <cellStyle name="20% - Accent6 52 8" xfId="5294" xr:uid="{17463C36-DAD2-4260-89EF-FBCDF53321A3}"/>
    <cellStyle name="20% - Accent6 53" xfId="5295" xr:uid="{4809C98E-4332-4A59-A1D2-2620FF6E77C7}"/>
    <cellStyle name="20% - Accent6 53 2" xfId="5296" xr:uid="{F8EDDAD0-B43F-4401-AF3C-076A23B579E4}"/>
    <cellStyle name="20% - Accent6 53 3" xfId="5297" xr:uid="{47D95D52-D89D-4AFF-9A5E-3B2CC456D157}"/>
    <cellStyle name="20% - Accent6 53 4" xfId="5298" xr:uid="{29E05F2C-4B74-4CE9-BF8B-6C76606F12A2}"/>
    <cellStyle name="20% - Accent6 53 5" xfId="5299" xr:uid="{7866296A-7029-4EF9-88F6-2E49E97D3222}"/>
    <cellStyle name="20% - Accent6 53 6" xfId="5300" xr:uid="{EFB058B6-E5C1-46AB-B36D-74CADF8E690D}"/>
    <cellStyle name="20% - Accent6 53 7" xfId="5301" xr:uid="{2ED2B818-C1C4-440D-81DF-729D5018489B}"/>
    <cellStyle name="20% - Accent6 53 8" xfId="5302" xr:uid="{5D91CF56-BD58-4443-BA16-4D9DF18E39D6}"/>
    <cellStyle name="20% - Accent6 54" xfId="5303" xr:uid="{A3C920A2-8723-4FF2-9B69-D173A07D4D63}"/>
    <cellStyle name="20% - Accent6 54 2" xfId="5304" xr:uid="{A168F8CC-2249-4EF5-AB5A-BCA67D995128}"/>
    <cellStyle name="20% - Accent6 54 3" xfId="5305" xr:uid="{4116ACC7-5DD3-47FE-A1BD-5C43D731B4CE}"/>
    <cellStyle name="20% - Accent6 54 4" xfId="5306" xr:uid="{7596C77D-E6AE-4598-A114-AFB3DF9D41CD}"/>
    <cellStyle name="20% - Accent6 54 5" xfId="5307" xr:uid="{A0D640E4-3806-487B-8C04-05A0EC9B9CA0}"/>
    <cellStyle name="20% - Accent6 54 6" xfId="5308" xr:uid="{D77B20C7-351B-4DD0-A975-1748083A2AED}"/>
    <cellStyle name="20% - Accent6 54 7" xfId="5309" xr:uid="{D13AC8BF-75FB-4C34-9559-56EA0727D82F}"/>
    <cellStyle name="20% - Accent6 54 8" xfId="5310" xr:uid="{0C9CCA3C-D080-4DE0-91EC-D63D6324F6D0}"/>
    <cellStyle name="20% - Accent6 55" xfId="5311" xr:uid="{2C9E50E3-9379-470D-BC94-0DD505EDF2F7}"/>
    <cellStyle name="20% - Accent6 55 2" xfId="5312" xr:uid="{3E9EE55F-E787-40FA-B285-ECEC1DA41E82}"/>
    <cellStyle name="20% - Accent6 55 3" xfId="5313" xr:uid="{2EC1EA36-CA9A-47C9-9FB3-211D0672E820}"/>
    <cellStyle name="20% - Accent6 55 4" xfId="5314" xr:uid="{9CAF36CE-5886-4338-BB64-B82D04D6E330}"/>
    <cellStyle name="20% - Accent6 55 5" xfId="5315" xr:uid="{494B3C49-E0C4-475E-B1D7-6263E5D69C9A}"/>
    <cellStyle name="20% - Accent6 55 6" xfId="5316" xr:uid="{FE4941C0-6CBC-45C4-A8D3-2EE6C5220C0F}"/>
    <cellStyle name="20% - Accent6 55 7" xfId="5317" xr:uid="{26859215-0752-4B26-969C-7ADC612934A7}"/>
    <cellStyle name="20% - Accent6 55 8" xfId="5318" xr:uid="{825FBCB7-9061-4A0D-BE37-CF525F1C1699}"/>
    <cellStyle name="20% - Accent6 56" xfId="5319" xr:uid="{C8A9F3B3-80F8-477F-8836-19E1F8B488C7}"/>
    <cellStyle name="20% - Accent6 56 2" xfId="5320" xr:uid="{F9E53DBD-98E4-4AE8-8309-F57170CCF3A8}"/>
    <cellStyle name="20% - Accent6 56 3" xfId="5321" xr:uid="{07A54D7D-A127-417C-B127-9E8B2A1878BD}"/>
    <cellStyle name="20% - Accent6 56 4" xfId="5322" xr:uid="{A9DA1B01-3FAB-4EC1-9644-23AC9231281C}"/>
    <cellStyle name="20% - Accent6 56 5" xfId="5323" xr:uid="{87F32B8C-4CE0-44EB-9C24-8DC8750561DF}"/>
    <cellStyle name="20% - Accent6 56 6" xfId="5324" xr:uid="{54E459B2-473D-4BB2-8906-FC1DB20A04D2}"/>
    <cellStyle name="20% - Accent6 56 7" xfId="5325" xr:uid="{EDD26DAB-AC0F-4322-87EE-84261AD1C12E}"/>
    <cellStyle name="20% - Accent6 56 8" xfId="5326" xr:uid="{D95DC2D6-F7D5-451A-8636-C1E647649D66}"/>
    <cellStyle name="20% - Accent6 57" xfId="5327" xr:uid="{64C31B93-A653-4CD4-84AF-1515A4CF5073}"/>
    <cellStyle name="20% - Accent6 57 2" xfId="5328" xr:uid="{2C75369D-1562-4985-B03A-A00D850BC565}"/>
    <cellStyle name="20% - Accent6 57 3" xfId="5329" xr:uid="{442CBE25-0992-4ED3-B2FA-5219CE7838CD}"/>
    <cellStyle name="20% - Accent6 57 4" xfId="5330" xr:uid="{BE0C2639-AFC7-4C96-AF11-8727F1A088A9}"/>
    <cellStyle name="20% - Accent6 57 5" xfId="5331" xr:uid="{7F474CEF-7DF6-4FFF-AEE5-7F5C8E1F2183}"/>
    <cellStyle name="20% - Accent6 57 6" xfId="5332" xr:uid="{5C243CC0-3587-4642-9349-CF8FB3720D21}"/>
    <cellStyle name="20% - Accent6 57 7" xfId="5333" xr:uid="{C5976A67-1364-4658-BE11-718D20ABC1AD}"/>
    <cellStyle name="20% - Accent6 57 8" xfId="5334" xr:uid="{160FC152-DE77-4019-B86B-4C5EF8D02B69}"/>
    <cellStyle name="20% - Accent6 58" xfId="5335" xr:uid="{3681E945-E365-43C5-ADB7-4813F22357FC}"/>
    <cellStyle name="20% - Accent6 58 2" xfId="5336" xr:uid="{3139744B-C1C9-4617-9B49-C87CE3C81F5B}"/>
    <cellStyle name="20% - Accent6 58 3" xfId="5337" xr:uid="{99BABC1A-D4C7-4AA2-AFEC-858BE5F40239}"/>
    <cellStyle name="20% - Accent6 58 4" xfId="5338" xr:uid="{B0BC59F8-2A15-4B18-9C4D-0ABA04DC18FD}"/>
    <cellStyle name="20% - Accent6 58 5" xfId="5339" xr:uid="{D2BF83D3-2DE3-4B19-9840-DCD7E4576C39}"/>
    <cellStyle name="20% - Accent6 58 6" xfId="5340" xr:uid="{AC56E5C6-4C77-4A1C-8223-BADCD393CD81}"/>
    <cellStyle name="20% - Accent6 58 7" xfId="5341" xr:uid="{EEAD3CC6-8DF3-4306-9D06-01E573F904C6}"/>
    <cellStyle name="20% - Accent6 58 8" xfId="5342" xr:uid="{C93AC339-23DF-4C71-BA98-1E1EBC9C4EE8}"/>
    <cellStyle name="20% - Accent6 59" xfId="5343" xr:uid="{E5DD8E18-7248-4788-8A43-4ACD5BA22FC8}"/>
    <cellStyle name="20% - Accent6 59 2" xfId="5344" xr:uid="{4705DF6F-6A3C-46A6-A394-3DBD4E7A170E}"/>
    <cellStyle name="20% - Accent6 59 3" xfId="5345" xr:uid="{47224EDD-62E0-4B27-9438-344A03656A0C}"/>
    <cellStyle name="20% - Accent6 59 4" xfId="5346" xr:uid="{663C6845-A02C-48BC-95D7-D696FE7632E3}"/>
    <cellStyle name="20% - Accent6 59 5" xfId="5347" xr:uid="{9DB7C7F6-2FAE-48FA-A48E-02EFF0670124}"/>
    <cellStyle name="20% - Accent6 59 6" xfId="5348" xr:uid="{CAFD35A7-5DE5-4C6F-8CEC-1FF877B10FE9}"/>
    <cellStyle name="20% - Accent6 59 7" xfId="5349" xr:uid="{B076F36C-EBD1-4415-A955-F32443B5D026}"/>
    <cellStyle name="20% - Accent6 59 8" xfId="5350" xr:uid="{78890502-3B49-4B62-9BCC-4A5B92680F4D}"/>
    <cellStyle name="20% - Accent6 6" xfId="5351" xr:uid="{11BDE403-887D-4B72-B1DE-C009F6CA1CD4}"/>
    <cellStyle name="20% - Accent6 6 2" xfId="5352" xr:uid="{24D7C466-B915-426D-8F4B-53AF1BCC27C1}"/>
    <cellStyle name="20% - Accent6 6 3" xfId="5353" xr:uid="{8B7027AF-37DA-4326-986E-738BEB561272}"/>
    <cellStyle name="20% - Accent6 6 4" xfId="5354" xr:uid="{DA3A3085-E9E9-4893-BEB3-BDC0FF40C6AF}"/>
    <cellStyle name="20% - Accent6 6 5" xfId="5355" xr:uid="{06BD6CFE-774F-400F-A8C0-B207A524D57D}"/>
    <cellStyle name="20% - Accent6 6 6" xfId="5356" xr:uid="{597DD318-A8E8-4B3F-BE25-F8234E40DDAC}"/>
    <cellStyle name="20% - Accent6 6 7" xfId="5357" xr:uid="{F7566749-49F0-44F5-82B8-7F8888C9874D}"/>
    <cellStyle name="20% - Accent6 6 8" xfId="5358" xr:uid="{B670519D-485C-45B3-B855-A04E712422CD}"/>
    <cellStyle name="20% - Accent6 60" xfId="5359" xr:uid="{A713CE8F-C45C-465B-BE47-98462A578676}"/>
    <cellStyle name="20% - Accent6 60 2" xfId="5360" xr:uid="{78C4DCC0-6128-48EC-9A21-A2C5483CCC2F}"/>
    <cellStyle name="20% - Accent6 60 3" xfId="5361" xr:uid="{D045A3AD-FAA9-4416-8677-3AD4FB3502E4}"/>
    <cellStyle name="20% - Accent6 60 4" xfId="5362" xr:uid="{D655D79C-E3AD-48AA-A378-12171B8ABF5A}"/>
    <cellStyle name="20% - Accent6 60 5" xfId="5363" xr:uid="{1FC54B7A-695E-4354-BC7F-017EC04D322F}"/>
    <cellStyle name="20% - Accent6 60 6" xfId="5364" xr:uid="{42CD55D4-BF42-40AF-8CA0-D47FA9C8C181}"/>
    <cellStyle name="20% - Accent6 60 7" xfId="5365" xr:uid="{7F4598C6-DB07-4498-94E1-F077C36D33FE}"/>
    <cellStyle name="20% - Accent6 60 8" xfId="5366" xr:uid="{D6B46C20-63C6-4BCF-8F5E-CAD0380983AE}"/>
    <cellStyle name="20% - Accent6 61" xfId="5367" xr:uid="{3E1D8890-1282-48EB-ABF1-6D23DA5A9865}"/>
    <cellStyle name="20% - Accent6 61 2" xfId="5368" xr:uid="{226FB187-C166-4AE4-BC70-65E8F03EEB8B}"/>
    <cellStyle name="20% - Accent6 61 3" xfId="5369" xr:uid="{9D069B71-E336-466C-8964-4711A7CD996B}"/>
    <cellStyle name="20% - Accent6 61 4" xfId="5370" xr:uid="{C06189A2-2B02-479A-A1F7-D077936CACC3}"/>
    <cellStyle name="20% - Accent6 61 5" xfId="5371" xr:uid="{54299D52-7BC2-442F-904E-5A45D96FCB44}"/>
    <cellStyle name="20% - Accent6 61 6" xfId="5372" xr:uid="{844DF817-09CF-497B-9361-FDDF00624F46}"/>
    <cellStyle name="20% - Accent6 61 7" xfId="5373" xr:uid="{12E180F4-625D-4061-B6C1-37A152F50E73}"/>
    <cellStyle name="20% - Accent6 61 8" xfId="5374" xr:uid="{F4B7FEFC-F45D-4561-ADDD-4DFF27C7561B}"/>
    <cellStyle name="20% - Accent6 62" xfId="5375" xr:uid="{2A1FBF3C-1F91-4B4C-BF30-359CF547F622}"/>
    <cellStyle name="20% - Accent6 62 2" xfId="5376" xr:uid="{BD00DD93-7628-4233-BF9A-F5961C40863B}"/>
    <cellStyle name="20% - Accent6 62 3" xfId="5377" xr:uid="{86C583BB-3293-4507-885D-E20933F5A7A6}"/>
    <cellStyle name="20% - Accent6 62 4" xfId="5378" xr:uid="{C4782AB8-33F8-48E8-9F66-D1DD9AC7E735}"/>
    <cellStyle name="20% - Accent6 62 5" xfId="5379" xr:uid="{B5EB2EFE-C5A0-4B89-8530-08EDADDCF524}"/>
    <cellStyle name="20% - Accent6 62 6" xfId="5380" xr:uid="{520295AB-5F35-4551-99D2-3564C835767E}"/>
    <cellStyle name="20% - Accent6 62 7" xfId="5381" xr:uid="{F047ED84-1CF1-413E-B87C-41A3F759FA9D}"/>
    <cellStyle name="20% - Accent6 62 8" xfId="5382" xr:uid="{C997400B-717A-4C8B-83D7-CBB47F1501F9}"/>
    <cellStyle name="20% - Accent6 63" xfId="5383" xr:uid="{FF7702D1-2E2D-42C5-8849-A38BDB6DF73A}"/>
    <cellStyle name="20% - Accent6 63 2" xfId="5384" xr:uid="{048066C2-BAAF-4B31-ADBE-6719AADDD586}"/>
    <cellStyle name="20% - Accent6 63 3" xfId="5385" xr:uid="{DC267ED6-576A-4951-9F45-DBC6033DFD3E}"/>
    <cellStyle name="20% - Accent6 63 4" xfId="5386" xr:uid="{3971E3EA-75F9-4652-A18D-EF0E9D234E11}"/>
    <cellStyle name="20% - Accent6 63 5" xfId="5387" xr:uid="{890190E2-72E1-485A-BD37-A7ACFBE37280}"/>
    <cellStyle name="20% - Accent6 63 6" xfId="5388" xr:uid="{0ED8828A-47B3-4997-9588-15423246EC50}"/>
    <cellStyle name="20% - Accent6 63 7" xfId="5389" xr:uid="{25A58E63-D596-44A2-B950-C68069676C9A}"/>
    <cellStyle name="20% - Accent6 63 8" xfId="5390" xr:uid="{9DB866D5-6788-4CF9-A4CE-36222DCE2313}"/>
    <cellStyle name="20% - Accent6 64" xfId="5391" xr:uid="{C7565353-394D-44D4-9C9D-2FCCDF64460F}"/>
    <cellStyle name="20% - Accent6 64 2" xfId="5392" xr:uid="{9D592AAF-FFC9-4D1F-8A26-8BC966D18D64}"/>
    <cellStyle name="20% - Accent6 64 3" xfId="5393" xr:uid="{457BCC9D-7C83-4DBA-B888-47FC9BAD1A90}"/>
    <cellStyle name="20% - Accent6 64 4" xfId="5394" xr:uid="{77199114-E755-443F-AE9F-D05C90F86B40}"/>
    <cellStyle name="20% - Accent6 64 5" xfId="5395" xr:uid="{F187B543-7E62-465C-9834-4193A327CEED}"/>
    <cellStyle name="20% - Accent6 64 6" xfId="5396" xr:uid="{72BB2734-36FF-4008-9FC9-AE5AB1F163D0}"/>
    <cellStyle name="20% - Accent6 64 7" xfId="5397" xr:uid="{F60CB989-9403-4458-9435-943823D1F566}"/>
    <cellStyle name="20% - Accent6 64 8" xfId="5398" xr:uid="{DA283956-9A99-4FCD-98D0-515761C12774}"/>
    <cellStyle name="20% - Accent6 65" xfId="5399" xr:uid="{9C4B8373-485A-4371-BA7E-0925D56D8BFA}"/>
    <cellStyle name="20% - Accent6 65 2" xfId="5400" xr:uid="{285F7524-D20A-44AC-A111-83B28F863A34}"/>
    <cellStyle name="20% - Accent6 65 3" xfId="5401" xr:uid="{846B4215-1512-4AF8-BE65-D8DC39B7EE39}"/>
    <cellStyle name="20% - Accent6 65 4" xfId="5402" xr:uid="{31376584-AF41-4AA7-AE40-BF67045FE459}"/>
    <cellStyle name="20% - Accent6 65 5" xfId="5403" xr:uid="{964BCBD1-7932-4172-AF1E-EDF60AFC776E}"/>
    <cellStyle name="20% - Accent6 65 6" xfId="5404" xr:uid="{BF3B3F3D-3628-43BB-B855-61F76B9F954A}"/>
    <cellStyle name="20% - Accent6 65 7" xfId="5405" xr:uid="{092F69CB-088B-463E-BA2D-E3521C320E8A}"/>
    <cellStyle name="20% - Accent6 65 8" xfId="5406" xr:uid="{0B8FF733-413E-437C-81D9-1D28BF353DCE}"/>
    <cellStyle name="20% - Accent6 66" xfId="5407" xr:uid="{3145C93C-FE17-469F-BEB1-825C235F3C10}"/>
    <cellStyle name="20% - Accent6 66 2" xfId="5408" xr:uid="{BCF55115-F249-41B6-9243-892C232D716D}"/>
    <cellStyle name="20% - Accent6 66 3" xfId="5409" xr:uid="{213657FC-6984-47CB-BCE1-9D63A1B5E1D7}"/>
    <cellStyle name="20% - Accent6 66 4" xfId="5410" xr:uid="{687B6A5C-51A3-4127-9C3D-968A65990A3D}"/>
    <cellStyle name="20% - Accent6 66 5" xfId="5411" xr:uid="{432F9E80-7D96-47DA-B0B3-224FD840E716}"/>
    <cellStyle name="20% - Accent6 66 6" xfId="5412" xr:uid="{766E0A61-EF0C-46E7-895A-24C54C08D245}"/>
    <cellStyle name="20% - Accent6 66 7" xfId="5413" xr:uid="{FD4A8E85-C781-436D-8C59-0FB4A9326C1C}"/>
    <cellStyle name="20% - Accent6 66 8" xfId="5414" xr:uid="{07424E6A-53E3-4F32-866E-E0F312828E75}"/>
    <cellStyle name="20% - Accent6 67" xfId="5415" xr:uid="{F0520F9F-DFDA-4F60-A3AD-1E5631F5C60B}"/>
    <cellStyle name="20% - Accent6 67 2" xfId="5416" xr:uid="{05DEE4F1-F08C-4F1D-8A5D-8EBEDF0F9AB6}"/>
    <cellStyle name="20% - Accent6 67 3" xfId="5417" xr:uid="{9EE0CBDC-DCCF-4351-9C58-8D5A56B3DE01}"/>
    <cellStyle name="20% - Accent6 67 4" xfId="5418" xr:uid="{621746D2-0EF3-4887-9A47-AE92438DCA9B}"/>
    <cellStyle name="20% - Accent6 67 5" xfId="5419" xr:uid="{93941D28-D4BE-4509-AB2B-C98744D33049}"/>
    <cellStyle name="20% - Accent6 67 6" xfId="5420" xr:uid="{AEA38EBF-6260-40F1-8A88-B72F8E4BE105}"/>
    <cellStyle name="20% - Accent6 67 7" xfId="5421" xr:uid="{4F952130-E103-4920-9F66-CD0AB709AE16}"/>
    <cellStyle name="20% - Accent6 67 8" xfId="5422" xr:uid="{81426031-CEF9-4E3C-8DF7-615E1D1BBA43}"/>
    <cellStyle name="20% - Accent6 68" xfId="5423" xr:uid="{ABF29575-48B6-4A6F-9604-B560818E1CD6}"/>
    <cellStyle name="20% - Accent6 68 2" xfId="5424" xr:uid="{E15CDB03-E9A2-419E-8ABF-D2702D8C512B}"/>
    <cellStyle name="20% - Accent6 68 3" xfId="5425" xr:uid="{4AFBE0A2-7458-4CC7-8AE0-345528FAAAAE}"/>
    <cellStyle name="20% - Accent6 68 4" xfId="5426" xr:uid="{EF922AD5-60A0-4069-8741-AD7CC51A7207}"/>
    <cellStyle name="20% - Accent6 68 5" xfId="5427" xr:uid="{6562F988-2980-47EC-A677-069AF94EA2D2}"/>
    <cellStyle name="20% - Accent6 68 6" xfId="5428" xr:uid="{E6EA4A2F-7B5A-46B3-8BEB-7066F02088CC}"/>
    <cellStyle name="20% - Accent6 68 7" xfId="5429" xr:uid="{61C39367-1606-4767-8D1B-284CF12227A6}"/>
    <cellStyle name="20% - Accent6 68 8" xfId="5430" xr:uid="{A8240E97-49E0-474D-A0C1-24B60891EB93}"/>
    <cellStyle name="20% - Accent6 69" xfId="5431" xr:uid="{9F3D945A-DEAA-46B1-978A-9D3ECE24EFF5}"/>
    <cellStyle name="20% - Accent6 69 2" xfId="5432" xr:uid="{BF914983-4B07-46AD-B9CF-C000317556ED}"/>
    <cellStyle name="20% - Accent6 69 3" xfId="5433" xr:uid="{8C322514-4D88-42FC-A85A-2F4C320ACCEE}"/>
    <cellStyle name="20% - Accent6 69 4" xfId="5434" xr:uid="{18622471-2168-439F-A22E-EE997022E6DD}"/>
    <cellStyle name="20% - Accent6 69 5" xfId="5435" xr:uid="{66B318A6-1DE0-41D1-BED0-D10A56224524}"/>
    <cellStyle name="20% - Accent6 69 6" xfId="5436" xr:uid="{B4768D8B-9B60-4399-A389-E9F75895926B}"/>
    <cellStyle name="20% - Accent6 69 7" xfId="5437" xr:uid="{3E10F56A-CFE1-4B02-843E-86E6EC224D1C}"/>
    <cellStyle name="20% - Accent6 69 8" xfId="5438" xr:uid="{E0E90AF7-82C6-4B18-A426-5D5870AAA52D}"/>
    <cellStyle name="20% - Accent6 7" xfId="5439" xr:uid="{5A90D079-8315-4FA5-A44A-993B99546D15}"/>
    <cellStyle name="20% - Accent6 7 2" xfId="5440" xr:uid="{CE28AB0B-AE9C-4007-83EB-BD9C208AD53A}"/>
    <cellStyle name="20% - Accent6 7 3" xfId="5441" xr:uid="{BFCC65ED-46B2-40A9-8AE1-C764881A0055}"/>
    <cellStyle name="20% - Accent6 7 4" xfId="5442" xr:uid="{6AB7B23D-62C2-465A-BEAD-34D64D939D84}"/>
    <cellStyle name="20% - Accent6 7 5" xfId="5443" xr:uid="{ACB71D5D-E105-4C64-8A0D-174800D77970}"/>
    <cellStyle name="20% - Accent6 7 6" xfId="5444" xr:uid="{7E456C5D-3706-45C1-A115-DBB883445D33}"/>
    <cellStyle name="20% - Accent6 7 7" xfId="5445" xr:uid="{628DCA82-2184-4EF5-BF57-D23085F6E43F}"/>
    <cellStyle name="20% - Accent6 7 8" xfId="5446" xr:uid="{BE3A505A-279A-48C7-991A-EBDA984F2A81}"/>
    <cellStyle name="20% - Accent6 70" xfId="5447" xr:uid="{EF70EB04-F33A-46BD-B743-E0C318E17EA8}"/>
    <cellStyle name="20% - Accent6 70 2" xfId="5448" xr:uid="{C94EA42F-6E7E-4F70-92DC-5A7585EBB64D}"/>
    <cellStyle name="20% - Accent6 70 3" xfId="5449" xr:uid="{76D05BAB-D5B1-4F59-A0DD-5FB18F8EAA61}"/>
    <cellStyle name="20% - Accent6 70 4" xfId="5450" xr:uid="{247DC55E-31CE-4B48-819C-F31B572F5EF8}"/>
    <cellStyle name="20% - Accent6 70 5" xfId="5451" xr:uid="{A846F4A5-272F-4FA4-B628-B7413B7A4EBE}"/>
    <cellStyle name="20% - Accent6 70 6" xfId="5452" xr:uid="{BC3B76CF-E7C2-4413-969B-AF3688C0E785}"/>
    <cellStyle name="20% - Accent6 70 7" xfId="5453" xr:uid="{EF375375-4873-4D03-BBA1-47C66EBAC6CC}"/>
    <cellStyle name="20% - Accent6 70 8" xfId="5454" xr:uid="{130ABF78-22FE-4780-A2D0-ACDEB0B7814E}"/>
    <cellStyle name="20% - Accent6 71" xfId="5455" xr:uid="{9D6F3E86-1EAC-4A10-B468-A166B5CA1CE8}"/>
    <cellStyle name="20% - Accent6 71 2" xfId="5456" xr:uid="{F3B92B75-FE6A-4CF5-8297-C8E6692BF344}"/>
    <cellStyle name="20% - Accent6 71 3" xfId="5457" xr:uid="{EAF25EE1-2E0D-46C9-96AE-ECF085A61B38}"/>
    <cellStyle name="20% - Accent6 71 4" xfId="5458" xr:uid="{BB06CFCA-7AC4-46C4-A6F0-AF874DB03BC3}"/>
    <cellStyle name="20% - Accent6 71 5" xfId="5459" xr:uid="{58FAC5BF-92AF-4570-97EF-BBC200F6A298}"/>
    <cellStyle name="20% - Accent6 71 6" xfId="5460" xr:uid="{07CD3E3C-BE2E-41DA-839A-508D4793378D}"/>
    <cellStyle name="20% - Accent6 71 7" xfId="5461" xr:uid="{E959A7F7-A81F-4011-878C-DCC34419AC6A}"/>
    <cellStyle name="20% - Accent6 71 8" xfId="5462" xr:uid="{7849CAFF-910C-4184-ADA2-354837F66A9D}"/>
    <cellStyle name="20% - Accent6 72" xfId="5463" xr:uid="{A132E227-9C69-4951-8A9B-0B9E0DFBBFD4}"/>
    <cellStyle name="20% - Accent6 72 2" xfId="5464" xr:uid="{D99B686B-B134-4945-8AD4-32410D80123A}"/>
    <cellStyle name="20% - Accent6 72 3" xfId="5465" xr:uid="{3DD87105-C678-46F1-8173-53DE17F59FFD}"/>
    <cellStyle name="20% - Accent6 72 4" xfId="5466" xr:uid="{596BB973-88E7-4318-B392-F6D3C04461AB}"/>
    <cellStyle name="20% - Accent6 72 5" xfId="5467" xr:uid="{7B21D1B6-D80F-459C-8EF4-C1AB11D73A19}"/>
    <cellStyle name="20% - Accent6 72 6" xfId="5468" xr:uid="{E5E3C719-B499-4B1B-8087-04C493546FFD}"/>
    <cellStyle name="20% - Accent6 72 7" xfId="5469" xr:uid="{E4DDA112-CCFD-4810-9342-96BFEF259515}"/>
    <cellStyle name="20% - Accent6 72 8" xfId="5470" xr:uid="{8A8B060E-247A-441A-8EC6-6ACDAB201243}"/>
    <cellStyle name="20% - Accent6 73" xfId="5471" xr:uid="{CF27DED0-7F96-4D31-ACF2-A0DABF5AF458}"/>
    <cellStyle name="20% - Accent6 73 2" xfId="5472" xr:uid="{D1C964EB-F3AC-468F-9F68-0097D21723CA}"/>
    <cellStyle name="20% - Accent6 73 3" xfId="5473" xr:uid="{B3CB399A-C897-4370-8A94-FBADC13C6E99}"/>
    <cellStyle name="20% - Accent6 73 4" xfId="5474" xr:uid="{C9287A86-92FD-444C-AAB4-3DF08854AA01}"/>
    <cellStyle name="20% - Accent6 73 5" xfId="5475" xr:uid="{B25060FD-9D24-47BD-BA05-38F02FBAEC4B}"/>
    <cellStyle name="20% - Accent6 73 6" xfId="5476" xr:uid="{1E449C9E-A348-44EB-8606-70DC34C412AB}"/>
    <cellStyle name="20% - Accent6 73 7" xfId="5477" xr:uid="{BF62053C-C93B-4263-9099-C6FF5D93CE36}"/>
    <cellStyle name="20% - Accent6 73 8" xfId="5478" xr:uid="{83B395A4-5123-48B6-8280-88D7C9E4EAB3}"/>
    <cellStyle name="20% - Accent6 74" xfId="5479" xr:uid="{77685C0E-FF2F-459B-96FF-29872E7A7125}"/>
    <cellStyle name="20% - Accent6 74 2" xfId="5480" xr:uid="{47251836-54B9-4B17-800D-D1BC4C9F61FB}"/>
    <cellStyle name="20% - Accent6 74 3" xfId="5481" xr:uid="{930E8A82-5AB5-4820-8B8A-32DE4E093E7B}"/>
    <cellStyle name="20% - Accent6 74 4" xfId="5482" xr:uid="{EA27A10B-35A5-41EC-A3E0-37B4F45F95BA}"/>
    <cellStyle name="20% - Accent6 74 5" xfId="5483" xr:uid="{89B0005C-F705-469E-A76B-2FC547C7A15C}"/>
    <cellStyle name="20% - Accent6 74 6" xfId="5484" xr:uid="{C3C301D5-FC53-42D5-B91A-5385895FFFF4}"/>
    <cellStyle name="20% - Accent6 74 7" xfId="5485" xr:uid="{743B76C0-2763-4544-99FF-E5334AF0FD16}"/>
    <cellStyle name="20% - Accent6 74 8" xfId="5486" xr:uid="{ADA14651-EE33-49F6-84EF-C5E7D492C55D}"/>
    <cellStyle name="20% - Accent6 75" xfId="5487" xr:uid="{A877768A-D6BA-42C7-B64D-EA9C5A5D8A04}"/>
    <cellStyle name="20% - Accent6 75 2" xfId="5488" xr:uid="{EEE4E7BE-8EDB-4B8E-926D-5C839227D252}"/>
    <cellStyle name="20% - Accent6 75 3" xfId="5489" xr:uid="{C48326E7-A7F1-429B-A0E0-FCAF3EA709CE}"/>
    <cellStyle name="20% - Accent6 75 4" xfId="5490" xr:uid="{4D806952-9C22-43E5-88A0-7BC5F86FA996}"/>
    <cellStyle name="20% - Accent6 76" xfId="5491" xr:uid="{FAF4D139-18D6-4CE8-9881-C12C074D0668}"/>
    <cellStyle name="20% - Accent6 77" xfId="5492" xr:uid="{6F451E7D-B707-4679-B9DC-9E1583A76049}"/>
    <cellStyle name="20% - Accent6 78" xfId="5493" xr:uid="{9AE3581E-884E-4501-B305-C99DEDF81821}"/>
    <cellStyle name="20% - Accent6 79" xfId="5494" xr:uid="{D8A1E4EC-977A-4C28-A271-C98078BC011C}"/>
    <cellStyle name="20% - Accent6 8" xfId="5495" xr:uid="{134527E9-3075-4918-87F0-08AB3D5BB21B}"/>
    <cellStyle name="20% - Accent6 8 2" xfId="5496" xr:uid="{0A4A885A-2267-44F7-BF5D-D44758B7B8F7}"/>
    <cellStyle name="20% - Accent6 8 3" xfId="5497" xr:uid="{D18FCAE7-FA73-42AE-932D-6FF9B1C1C8EE}"/>
    <cellStyle name="20% - Accent6 8 4" xfId="5498" xr:uid="{7CAA5EA7-DB1B-4748-9DA1-1535E33126FC}"/>
    <cellStyle name="20% - Accent6 8 5" xfId="5499" xr:uid="{3B25F10B-5A35-49D4-B33F-B684148C3EBD}"/>
    <cellStyle name="20% - Accent6 8 6" xfId="5500" xr:uid="{CA1CCD7F-C406-4731-9456-71F2862E7A08}"/>
    <cellStyle name="20% - Accent6 8 7" xfId="5501" xr:uid="{EA5B2737-99C7-481E-9E04-66C8674CDE20}"/>
    <cellStyle name="20% - Accent6 8 8" xfId="5502" xr:uid="{FE2EBD95-A74F-4F3D-A74E-35441B08C50F}"/>
    <cellStyle name="20% - Accent6 80" xfId="5503" xr:uid="{5A4EFE00-F1D5-4E35-93EF-202FE4941819}"/>
    <cellStyle name="20% - Accent6 80 2" xfId="5504" xr:uid="{80F69E54-5F0E-4BCE-83EB-D76D4D1B19A0}"/>
    <cellStyle name="20% - Accent6 81" xfId="5505" xr:uid="{45482424-CBF6-4456-8A71-49A263A36625}"/>
    <cellStyle name="20% - Accent6 82" xfId="5506" xr:uid="{A7CD376A-40E9-4BDB-ABE7-7DA293CECE61}"/>
    <cellStyle name="20% - Accent6 9" xfId="5507" xr:uid="{F46B24EC-7EDE-4047-8280-0051A5A13BB8}"/>
    <cellStyle name="20% - Accent6 9 2" xfId="5508" xr:uid="{9EF3EAEF-24E8-49DF-AF41-1F3B996E5601}"/>
    <cellStyle name="20% - Accent6 9 3" xfId="5509" xr:uid="{2D95242D-0D4E-4D26-ADA5-79BD30AB5939}"/>
    <cellStyle name="20% - Accent6 9 4" xfId="5510" xr:uid="{A285BB9D-7657-49B5-A4A1-1B2A8E69296A}"/>
    <cellStyle name="20% - Accent6 9 5" xfId="5511" xr:uid="{BB9A2936-F978-42DD-B44B-C6D676CF4EDA}"/>
    <cellStyle name="20% - Accent6 9 6" xfId="5512" xr:uid="{F38F8A5E-09B8-4724-A464-C980648FF7C8}"/>
    <cellStyle name="20% - Accent6 9 7" xfId="5513" xr:uid="{8AFF0E76-E50E-4F9A-BD6F-7A7DFADBB772}"/>
    <cellStyle name="20% - Accent6 9 8" xfId="5514" xr:uid="{10F168E5-E805-43F8-8F13-456F3C34BF7E}"/>
    <cellStyle name="40% - Accent1 10" xfId="5515" xr:uid="{7BF1CD95-B087-4BC1-BF46-3156B785D7AA}"/>
    <cellStyle name="40% - Accent1 10 2" xfId="5516" xr:uid="{57739444-27F2-422B-BFF0-87BA173B63BD}"/>
    <cellStyle name="40% - Accent1 10 3" xfId="5517" xr:uid="{73B97A9F-AEB2-464E-B05B-3730F4D96F14}"/>
    <cellStyle name="40% - Accent1 10 4" xfId="5518" xr:uid="{B038184A-6D16-41EE-9012-D836F32073F1}"/>
    <cellStyle name="40% - Accent1 10 5" xfId="5519" xr:uid="{C4C8263E-0980-4F05-A2EB-5358221E942E}"/>
    <cellStyle name="40% - Accent1 10 6" xfId="5520" xr:uid="{EC70231E-30FD-4DBF-834A-D55E6BF6E6E5}"/>
    <cellStyle name="40% - Accent1 10 7" xfId="5521" xr:uid="{3A259BF0-A794-414E-9BB3-5DA15F671754}"/>
    <cellStyle name="40% - Accent1 10 8" xfId="5522" xr:uid="{8F4628F2-1261-481E-A9BB-58C834DF8F27}"/>
    <cellStyle name="40% - Accent1 11" xfId="5523" xr:uid="{B0FAEB84-7BA7-490D-B4FE-0CEBE8E065F7}"/>
    <cellStyle name="40% - Accent1 11 2" xfId="5524" xr:uid="{4C453E11-B020-4FF7-8BDC-D51FBBC637E1}"/>
    <cellStyle name="40% - Accent1 11 3" xfId="5525" xr:uid="{193C1A33-FD33-4C65-92F2-9D5DE7E35ECB}"/>
    <cellStyle name="40% - Accent1 11 4" xfId="5526" xr:uid="{02B03872-C8C3-4EEE-81A0-0506837F455B}"/>
    <cellStyle name="40% - Accent1 11 5" xfId="5527" xr:uid="{916653D3-B84C-4CC6-94F2-A6CEB9753D3C}"/>
    <cellStyle name="40% - Accent1 11 6" xfId="5528" xr:uid="{3A90976E-1E67-4AFE-B375-9E7927B653E6}"/>
    <cellStyle name="40% - Accent1 11 7" xfId="5529" xr:uid="{FE0340D2-C45E-422C-A6C6-0268F6EB892A}"/>
    <cellStyle name="40% - Accent1 11 8" xfId="5530" xr:uid="{CDC3D20B-EB6D-4C35-9795-6E1FA2F6D20D}"/>
    <cellStyle name="40% - Accent1 12" xfId="5531" xr:uid="{4200CE1A-B3B4-4502-996C-668A3F300069}"/>
    <cellStyle name="40% - Accent1 12 2" xfId="5532" xr:uid="{89BAB8D7-9257-4D79-BF9F-DDBFC910069B}"/>
    <cellStyle name="40% - Accent1 12 3" xfId="5533" xr:uid="{C853089E-F4FC-4631-A2A6-BAE31B40694D}"/>
    <cellStyle name="40% - Accent1 12 4" xfId="5534" xr:uid="{4AF7B83B-8302-4FE6-A074-85A1A3BD637E}"/>
    <cellStyle name="40% - Accent1 12 5" xfId="5535" xr:uid="{25C2759D-0A72-42B8-8A98-FEA2B1274D48}"/>
    <cellStyle name="40% - Accent1 12 6" xfId="5536" xr:uid="{C15A6F87-21F1-43CE-8FBE-6C69779A6133}"/>
    <cellStyle name="40% - Accent1 12 7" xfId="5537" xr:uid="{649391CE-E9AB-4640-AD56-8C032E6D44B2}"/>
    <cellStyle name="40% - Accent1 12 8" xfId="5538" xr:uid="{30FDAE24-D605-4A4D-8A11-6817C87F8400}"/>
    <cellStyle name="40% - Accent1 13" xfId="5539" xr:uid="{E05438DF-2DF2-4F8F-9ED2-0F6C853161B2}"/>
    <cellStyle name="40% - Accent1 13 2" xfId="5540" xr:uid="{C2A06D46-8656-42EC-B813-97A5A7DFFAC8}"/>
    <cellStyle name="40% - Accent1 13 3" xfId="5541" xr:uid="{E0E8BE78-4AA4-460F-8458-C919B0B9BFA5}"/>
    <cellStyle name="40% - Accent1 13 4" xfId="5542" xr:uid="{F04B7537-7E15-4E38-A77E-1FEBDED792A6}"/>
    <cellStyle name="40% - Accent1 13 5" xfId="5543" xr:uid="{1CB27467-68B7-4D0B-9AF2-D632F9EF2B23}"/>
    <cellStyle name="40% - Accent1 13 6" xfId="5544" xr:uid="{60CFF30B-93DB-41D1-B836-4CB8AA9665CA}"/>
    <cellStyle name="40% - Accent1 13 7" xfId="5545" xr:uid="{36EC8C11-E729-4BB5-9ACA-A198217FD60B}"/>
    <cellStyle name="40% - Accent1 13 8" xfId="5546" xr:uid="{4AA24770-CDB8-4032-86E5-A777B58EF1DB}"/>
    <cellStyle name="40% - Accent1 14" xfId="5547" xr:uid="{B3C99517-B5CA-48FB-9C49-F5C38793251D}"/>
    <cellStyle name="40% - Accent1 14 2" xfId="5548" xr:uid="{184B715E-EC00-4D16-99FC-85129388013E}"/>
    <cellStyle name="40% - Accent1 14 3" xfId="5549" xr:uid="{51064CBC-D694-4069-A5F7-698D46DE3695}"/>
    <cellStyle name="40% - Accent1 14 4" xfId="5550" xr:uid="{63487FAF-FDBA-4113-AEAE-3F8BECC884C4}"/>
    <cellStyle name="40% - Accent1 14 5" xfId="5551" xr:uid="{AF38E501-3380-4954-804E-FEE81E72AAF7}"/>
    <cellStyle name="40% - Accent1 14 6" xfId="5552" xr:uid="{5D1072EA-5509-48A5-B934-02DF64A6B7A1}"/>
    <cellStyle name="40% - Accent1 14 7" xfId="5553" xr:uid="{CB0159EC-9802-4AC1-8D1B-0EB2816BEAAC}"/>
    <cellStyle name="40% - Accent1 14 8" xfId="5554" xr:uid="{7C47EE76-9DAF-422B-A78C-7690F2D2AEF2}"/>
    <cellStyle name="40% - Accent1 15" xfId="5555" xr:uid="{E338D174-F62C-4DEA-BF1A-39E86FCAF5D5}"/>
    <cellStyle name="40% - Accent1 15 2" xfId="5556" xr:uid="{47664562-2F4E-4618-AA29-C337C88C8818}"/>
    <cellStyle name="40% - Accent1 15 3" xfId="5557" xr:uid="{CEC6A5FE-3A6D-4005-A14F-F5258DAB1E36}"/>
    <cellStyle name="40% - Accent1 15 4" xfId="5558" xr:uid="{2B505012-9952-4504-95DE-DFC9344CBA5F}"/>
    <cellStyle name="40% - Accent1 15 5" xfId="5559" xr:uid="{6FFC1BFE-524E-427B-BC2F-C9C1EB47CD3F}"/>
    <cellStyle name="40% - Accent1 15 6" xfId="5560" xr:uid="{99223A39-670D-4519-80F5-75EB75913306}"/>
    <cellStyle name="40% - Accent1 15 7" xfId="5561" xr:uid="{7741018D-0B65-4CC9-B3A8-66C3B7D39475}"/>
    <cellStyle name="40% - Accent1 15 8" xfId="5562" xr:uid="{1AD8C3FA-AB31-48E5-838A-D016A8F72BEB}"/>
    <cellStyle name="40% - Accent1 16" xfId="5563" xr:uid="{FE4362B2-3C96-4E40-A23C-0F492EB6046A}"/>
    <cellStyle name="40% - Accent1 16 2" xfId="5564" xr:uid="{D9E065AA-F5D9-447C-99D9-AAB6C35DC0D5}"/>
    <cellStyle name="40% - Accent1 16 3" xfId="5565" xr:uid="{F38D57E3-9BF6-46E5-80BF-1D1A1BE5A7A4}"/>
    <cellStyle name="40% - Accent1 16 4" xfId="5566" xr:uid="{7A9E5DDE-3AD1-4DD1-86E1-B1E6166ED31F}"/>
    <cellStyle name="40% - Accent1 16 5" xfId="5567" xr:uid="{770F490D-6E89-43E5-BAA1-55232CF508EB}"/>
    <cellStyle name="40% - Accent1 16 6" xfId="5568" xr:uid="{437E34FD-80F6-4D52-ACC2-1A0ED7D012D0}"/>
    <cellStyle name="40% - Accent1 16 7" xfId="5569" xr:uid="{DA67A55B-616E-4EA0-9069-A4737A0E34CA}"/>
    <cellStyle name="40% - Accent1 16 8" xfId="5570" xr:uid="{1BE4E8E7-761D-4335-8E0E-0BEEAEBDDF6A}"/>
    <cellStyle name="40% - Accent1 17" xfId="5571" xr:uid="{30FDCAB6-215B-4600-8B69-69A6291CEA32}"/>
    <cellStyle name="40% - Accent1 17 2" xfId="5572" xr:uid="{9CE26DE9-2C05-4888-A9D6-4C0A1DDEFD48}"/>
    <cellStyle name="40% - Accent1 17 3" xfId="5573" xr:uid="{53697CB9-BB77-4BB3-B524-C43B60F4ED76}"/>
    <cellStyle name="40% - Accent1 17 4" xfId="5574" xr:uid="{E7058F12-0767-4784-8AD2-0C138A2057E4}"/>
    <cellStyle name="40% - Accent1 17 5" xfId="5575" xr:uid="{DB700DE4-9E09-4CB4-A201-51E250C63E3A}"/>
    <cellStyle name="40% - Accent1 17 6" xfId="5576" xr:uid="{27DE1318-12B8-4CA0-B8A5-1E4CC87629FE}"/>
    <cellStyle name="40% - Accent1 17 7" xfId="5577" xr:uid="{DE89B7B2-B052-4E7D-AA7A-6A30AD26FE75}"/>
    <cellStyle name="40% - Accent1 17 8" xfId="5578" xr:uid="{AEA62904-1182-42A8-842B-60B2DDAC3381}"/>
    <cellStyle name="40% - Accent1 18" xfId="5579" xr:uid="{422DDFE9-DA08-43AA-9E81-52AD8A99878E}"/>
    <cellStyle name="40% - Accent1 18 2" xfId="5580" xr:uid="{2D36B8C4-A891-4331-81F3-261604C8B9ED}"/>
    <cellStyle name="40% - Accent1 18 3" xfId="5581" xr:uid="{96EE31DA-A4BE-4B74-84D2-27F42BE7BA85}"/>
    <cellStyle name="40% - Accent1 18 4" xfId="5582" xr:uid="{37BBF5E3-7ADA-4EE5-BE30-3F544E775BF4}"/>
    <cellStyle name="40% - Accent1 18 5" xfId="5583" xr:uid="{D4E42AC4-46BF-4F16-A68C-993FEA7C241B}"/>
    <cellStyle name="40% - Accent1 18 6" xfId="5584" xr:uid="{7F72C879-0027-40EF-BBE9-BE6C02144F3E}"/>
    <cellStyle name="40% - Accent1 18 7" xfId="5585" xr:uid="{07D214DB-DE08-4E11-AB09-1496DE706754}"/>
    <cellStyle name="40% - Accent1 18 8" xfId="5586" xr:uid="{36FB04C4-4EF0-4C25-A9C3-51FC3EAB2621}"/>
    <cellStyle name="40% - Accent1 19" xfId="5587" xr:uid="{559F5C67-72B6-4A1A-8FDA-4C94EF8D1766}"/>
    <cellStyle name="40% - Accent1 19 2" xfId="5588" xr:uid="{84867639-CC22-48EA-9DA5-DFED6CB67552}"/>
    <cellStyle name="40% - Accent1 19 3" xfId="5589" xr:uid="{705A27AC-6482-4F7E-A861-BD1E414354C8}"/>
    <cellStyle name="40% - Accent1 19 4" xfId="5590" xr:uid="{3DD64C67-1B9B-401E-B067-DFC7632FD5C6}"/>
    <cellStyle name="40% - Accent1 19 5" xfId="5591" xr:uid="{F08D0116-5735-4D40-9FFB-906726D83B9D}"/>
    <cellStyle name="40% - Accent1 19 6" xfId="5592" xr:uid="{C3B07DC3-67B8-4C72-B8FD-2C2B41373ADD}"/>
    <cellStyle name="40% - Accent1 19 7" xfId="5593" xr:uid="{2DE30B27-AEE4-46F6-869D-BBDCE826A33C}"/>
    <cellStyle name="40% - Accent1 19 8" xfId="5594" xr:uid="{D77835B2-B864-4362-A5F8-9936BB5CDB73}"/>
    <cellStyle name="40% - Accent1 2" xfId="94" xr:uid="{EF78499F-8931-40D5-87B0-1643EA9B1163}"/>
    <cellStyle name="40% - Accent1 2 10" xfId="22219" xr:uid="{55991CE6-BDD6-4AF9-BB1E-CBE16C36D67E}"/>
    <cellStyle name="40% - Accent1 2 2" xfId="5595" xr:uid="{FC685567-369F-4441-8DE0-DCD38CCDFD74}"/>
    <cellStyle name="40% - Accent1 2 2 2" xfId="5596" xr:uid="{B64322E1-ED61-459E-922C-01BE263047A1}"/>
    <cellStyle name="40% - Accent1 2 2 2 2" xfId="16534" xr:uid="{A5297A7C-4175-43A6-AB39-4CDADD5E466C}"/>
    <cellStyle name="40% - Accent1 2 3" xfId="5597" xr:uid="{806BFDE9-F5FE-46C5-8623-8E1EEA0A2CF7}"/>
    <cellStyle name="40% - Accent1 2 4" xfId="5598" xr:uid="{EB5E4AE5-4504-4CC7-AB5E-E93B03E942BA}"/>
    <cellStyle name="40% - Accent1 2 5" xfId="5599" xr:uid="{2054289C-2197-4009-9536-94A52A1944C2}"/>
    <cellStyle name="40% - Accent1 2 6" xfId="5600" xr:uid="{5A02E39C-FF13-4BAC-A073-1565BE42A66F}"/>
    <cellStyle name="40% - Accent1 2 7" xfId="5601" xr:uid="{763FC753-1D48-4495-9D6A-7625D59F9179}"/>
    <cellStyle name="40% - Accent1 2 8" xfId="5602" xr:uid="{E3719A21-85B6-4EAF-AC94-7DFE20C7C87F}"/>
    <cellStyle name="40% - Accent1 2 9" xfId="5603" xr:uid="{BF171C1D-FCCF-49FE-A41D-26E9EB363920}"/>
    <cellStyle name="40% - Accent1 20" xfId="5604" xr:uid="{AA1F082B-9C90-462C-9A71-481C34E32D91}"/>
    <cellStyle name="40% - Accent1 20 2" xfId="5605" xr:uid="{DAA42BEE-04E2-42E7-BF64-03FF56D17582}"/>
    <cellStyle name="40% - Accent1 20 3" xfId="5606" xr:uid="{CAE8DA63-50E6-4151-8AE6-822D3294E345}"/>
    <cellStyle name="40% - Accent1 20 4" xfId="5607" xr:uid="{40377CCF-065A-491F-B5AB-C3244845989C}"/>
    <cellStyle name="40% - Accent1 20 5" xfId="5608" xr:uid="{B5C842C9-E7DC-4163-A8F0-2D4B408A162E}"/>
    <cellStyle name="40% - Accent1 20 6" xfId="5609" xr:uid="{E9BD53DF-2956-415E-BE61-86B90CA6BA48}"/>
    <cellStyle name="40% - Accent1 20 7" xfId="5610" xr:uid="{3A10BE1E-EBAF-4C79-A11A-C5A724CE0CF7}"/>
    <cellStyle name="40% - Accent1 20 8" xfId="5611" xr:uid="{00D1E7B6-C4CC-421C-A0FB-DA52C6380A6B}"/>
    <cellStyle name="40% - Accent1 21" xfId="5612" xr:uid="{B92C4955-5210-4C70-882C-83A740C10C30}"/>
    <cellStyle name="40% - Accent1 21 2" xfId="5613" xr:uid="{5BE7895F-76F2-4F8E-BC9E-7CE1E3592E1E}"/>
    <cellStyle name="40% - Accent1 21 3" xfId="5614" xr:uid="{4C768643-183E-4B08-8886-A232185FE0C3}"/>
    <cellStyle name="40% - Accent1 21 4" xfId="5615" xr:uid="{DC4066AC-70EA-46CA-A781-F33C8590A721}"/>
    <cellStyle name="40% - Accent1 21 5" xfId="5616" xr:uid="{E43AFE09-D7A7-4CFD-858F-A7204625AAF8}"/>
    <cellStyle name="40% - Accent1 21 6" xfId="5617" xr:uid="{77AA05B5-68C2-4D62-BCD3-C491183F03CC}"/>
    <cellStyle name="40% - Accent1 21 7" xfId="5618" xr:uid="{350E507A-8EDF-49EE-AB67-910F3139F3A2}"/>
    <cellStyle name="40% - Accent1 21 8" xfId="5619" xr:uid="{55669094-D1AF-48B5-B215-B666C87586F5}"/>
    <cellStyle name="40% - Accent1 22" xfId="5620" xr:uid="{5EAB6956-6ACD-42C4-87D0-8D35E514235A}"/>
    <cellStyle name="40% - Accent1 22 2" xfId="5621" xr:uid="{420B05DB-36E3-4E20-BE4C-3264A5184151}"/>
    <cellStyle name="40% - Accent1 22 3" xfId="5622" xr:uid="{4B6F8D7D-EFFC-45F5-B84C-AEAC85489A10}"/>
    <cellStyle name="40% - Accent1 22 4" xfId="5623" xr:uid="{EF8458E5-F8F3-4D4F-9996-496A49723C44}"/>
    <cellStyle name="40% - Accent1 22 5" xfId="5624" xr:uid="{4F6387AD-75CD-499D-888D-548D328FEE16}"/>
    <cellStyle name="40% - Accent1 22 6" xfId="5625" xr:uid="{D9F07470-0417-4B46-9837-BFA2483AB20E}"/>
    <cellStyle name="40% - Accent1 22 7" xfId="5626" xr:uid="{405E54BB-D47A-42EA-8A3F-1E6ED54E46B9}"/>
    <cellStyle name="40% - Accent1 22 8" xfId="5627" xr:uid="{9E2B8BB6-6AB6-4D49-BA2D-077D723F6B3F}"/>
    <cellStyle name="40% - Accent1 23" xfId="5628" xr:uid="{8CDB4483-A64B-4A82-8930-92674D9340FC}"/>
    <cellStyle name="40% - Accent1 23 2" xfId="5629" xr:uid="{9AE8F84E-B5A4-43BB-9DC8-6D584AA30577}"/>
    <cellStyle name="40% - Accent1 23 3" xfId="5630" xr:uid="{1B33F4AA-76B0-4D33-9906-75CF2E4E68A8}"/>
    <cellStyle name="40% - Accent1 23 4" xfId="5631" xr:uid="{D3ABB1CA-4A3C-442A-AFA6-DD98CA4A5960}"/>
    <cellStyle name="40% - Accent1 23 5" xfId="5632" xr:uid="{5B329B20-0903-4D88-8A4C-6874AF3CE3F7}"/>
    <cellStyle name="40% - Accent1 23 6" xfId="5633" xr:uid="{F89488FA-6FD9-466E-985F-BB00B170E92A}"/>
    <cellStyle name="40% - Accent1 23 7" xfId="5634" xr:uid="{472272B6-AB7C-4735-AB54-5C974225E7E5}"/>
    <cellStyle name="40% - Accent1 23 8" xfId="5635" xr:uid="{C1362950-AD2F-468A-BD42-6C7F4F83E3BF}"/>
    <cellStyle name="40% - Accent1 24" xfId="5636" xr:uid="{50052B15-497C-493B-98F3-21A99CA45535}"/>
    <cellStyle name="40% - Accent1 24 2" xfId="5637" xr:uid="{D94C09DA-AECC-4BC8-AEF4-F072744BD3A3}"/>
    <cellStyle name="40% - Accent1 24 3" xfId="5638" xr:uid="{A220A66C-09DD-4F36-9EE5-7DAE26DDDE9E}"/>
    <cellStyle name="40% - Accent1 24 4" xfId="5639" xr:uid="{6DAFD9AD-FE77-479E-847D-2C5BC6FF1F84}"/>
    <cellStyle name="40% - Accent1 24 5" xfId="5640" xr:uid="{81A05127-26D0-4C74-A66B-B9F9692CA4F5}"/>
    <cellStyle name="40% - Accent1 24 6" xfId="5641" xr:uid="{16A5022F-C368-4109-83FC-30B1CDBDD738}"/>
    <cellStyle name="40% - Accent1 24 7" xfId="5642" xr:uid="{8783F8DC-8E37-47AA-A177-8E0A6A9386FA}"/>
    <cellStyle name="40% - Accent1 24 8" xfId="5643" xr:uid="{72B84CC5-4413-4FC0-A721-6B13E9C7716F}"/>
    <cellStyle name="40% - Accent1 25" xfId="5644" xr:uid="{B6E3459F-46EA-4BFE-8C6C-53E1EDED5181}"/>
    <cellStyle name="40% - Accent1 25 2" xfId="5645" xr:uid="{5E8ECB45-8C99-4E4E-8BF3-DF6E912C184E}"/>
    <cellStyle name="40% - Accent1 25 3" xfId="5646" xr:uid="{946C70A0-6BBF-4C3D-AC24-E20626CF435E}"/>
    <cellStyle name="40% - Accent1 25 4" xfId="5647" xr:uid="{5D4EE164-0A77-4E21-AD42-6AC5CBF719AC}"/>
    <cellStyle name="40% - Accent1 25 5" xfId="5648" xr:uid="{85DA467B-B50A-43CD-B65C-22A938D5E836}"/>
    <cellStyle name="40% - Accent1 25 6" xfId="5649" xr:uid="{1F02B124-DDE0-4EEB-9EA8-19DA9BAD896C}"/>
    <cellStyle name="40% - Accent1 25 7" xfId="5650" xr:uid="{423956D9-8597-4946-9F65-872F12A214F3}"/>
    <cellStyle name="40% - Accent1 25 8" xfId="5651" xr:uid="{356490AF-47AF-42B5-9224-C2888304B274}"/>
    <cellStyle name="40% - Accent1 26" xfId="5652" xr:uid="{2524524B-DCEA-456F-A2F8-D655EE037957}"/>
    <cellStyle name="40% - Accent1 26 2" xfId="5653" xr:uid="{35639890-5ED0-464D-B0C2-204271453B00}"/>
    <cellStyle name="40% - Accent1 26 3" xfId="5654" xr:uid="{7E5D8F63-0641-4F5F-9391-4A427563EDBF}"/>
    <cellStyle name="40% - Accent1 26 4" xfId="5655" xr:uid="{4D95B477-9EAB-4650-9F22-A1CB21496215}"/>
    <cellStyle name="40% - Accent1 26 5" xfId="5656" xr:uid="{09183F06-1861-4088-AF88-336AB6D316E6}"/>
    <cellStyle name="40% - Accent1 26 6" xfId="5657" xr:uid="{98A8250B-32E8-4CFA-B66F-4B779E9CD285}"/>
    <cellStyle name="40% - Accent1 26 7" xfId="5658" xr:uid="{A09271AB-D1DE-4308-9C6D-8E234AD91658}"/>
    <cellStyle name="40% - Accent1 26 8" xfId="5659" xr:uid="{A89A6D28-6249-4745-8FC9-DC2D7443B422}"/>
    <cellStyle name="40% - Accent1 27" xfId="5660" xr:uid="{F67E1802-F34D-48DF-8E15-384C819A3D20}"/>
    <cellStyle name="40% - Accent1 27 2" xfId="5661" xr:uid="{70D97CBE-D2F5-42F1-ACA5-FD4387DFE0F4}"/>
    <cellStyle name="40% - Accent1 27 3" xfId="5662" xr:uid="{ECFFF5C2-A9E6-40F4-B4F4-912208F58E5C}"/>
    <cellStyle name="40% - Accent1 27 4" xfId="5663" xr:uid="{5013356E-BDFB-4641-8929-3E58B2DB684C}"/>
    <cellStyle name="40% - Accent1 27 5" xfId="5664" xr:uid="{2211C278-C396-425B-B21C-64F87D9FAE5F}"/>
    <cellStyle name="40% - Accent1 27 6" xfId="5665" xr:uid="{B3E6AE5E-D60E-4F01-A0EE-2A204EE8111D}"/>
    <cellStyle name="40% - Accent1 27 7" xfId="5666" xr:uid="{EFA9A923-DFDD-4CA2-9636-F3FB104AC1E2}"/>
    <cellStyle name="40% - Accent1 27 8" xfId="5667" xr:uid="{47CDA902-A0D7-4221-8C18-44F9521D3940}"/>
    <cellStyle name="40% - Accent1 28" xfId="5668" xr:uid="{19FF5318-F1B2-4986-8198-D6DBFECEDB27}"/>
    <cellStyle name="40% - Accent1 28 2" xfId="5669" xr:uid="{57C839BF-CE7F-4C31-8CAF-1EBEFFF48F0F}"/>
    <cellStyle name="40% - Accent1 28 3" xfId="5670" xr:uid="{EBBAC53A-C464-443C-A8DA-E38B228301EE}"/>
    <cellStyle name="40% - Accent1 28 4" xfId="5671" xr:uid="{B921172F-ED88-42BB-9146-FE821B94FD71}"/>
    <cellStyle name="40% - Accent1 28 5" xfId="5672" xr:uid="{8221E518-230C-486E-8E06-0246315D9A98}"/>
    <cellStyle name="40% - Accent1 28 6" xfId="5673" xr:uid="{3C06F0CB-6B0E-4362-A33D-79C22B440F81}"/>
    <cellStyle name="40% - Accent1 28 7" xfId="5674" xr:uid="{C14B6E98-2543-4664-B97C-64573BF1D61B}"/>
    <cellStyle name="40% - Accent1 28 8" xfId="5675" xr:uid="{88C2314C-4C6D-4853-AD1C-011B56F3ABBC}"/>
    <cellStyle name="40% - Accent1 29" xfId="5676" xr:uid="{E202FDA8-F9E2-4982-AE9E-AE59C2504841}"/>
    <cellStyle name="40% - Accent1 29 2" xfId="5677" xr:uid="{CA4D9B67-D901-4082-88DF-819069AC5BAA}"/>
    <cellStyle name="40% - Accent1 29 3" xfId="5678" xr:uid="{45E3109B-7988-4ED9-9FDF-6016C93A0243}"/>
    <cellStyle name="40% - Accent1 29 4" xfId="5679" xr:uid="{D937333D-5E88-45CC-A3E8-0DB2BF2A08AA}"/>
    <cellStyle name="40% - Accent1 29 5" xfId="5680" xr:uid="{5B879EF7-5BD4-4A1F-9A13-D572523A0622}"/>
    <cellStyle name="40% - Accent1 29 6" xfId="5681" xr:uid="{E26A9345-A2E1-424F-A899-085F3DA019EF}"/>
    <cellStyle name="40% - Accent1 29 7" xfId="5682" xr:uid="{965807A0-B31D-4CBF-8105-3EE26FF5FBF7}"/>
    <cellStyle name="40% - Accent1 29 8" xfId="5683" xr:uid="{22B268F6-3707-4D6C-A026-CB8223E23451}"/>
    <cellStyle name="40% - Accent1 3" xfId="95" xr:uid="{4D716268-C285-4F85-AE23-659FD2F8D221}"/>
    <cellStyle name="40% - Accent1 3 2" xfId="5684" xr:uid="{179D0341-D592-4371-8017-6A45D179C7FF}"/>
    <cellStyle name="40% - Accent1 3 2 2" xfId="5685" xr:uid="{D0AA2FE8-DD67-4671-9881-F7B562DDAC66}"/>
    <cellStyle name="40% - Accent1 3 2 2 2" xfId="16535" xr:uid="{73150B6A-1A90-4469-81DF-77F8A7C4D8B2}"/>
    <cellStyle name="40% - Accent1 3 3" xfId="5686" xr:uid="{47159AD8-7267-4653-8564-69A066069474}"/>
    <cellStyle name="40% - Accent1 3 4" xfId="5687" xr:uid="{FD0709B3-C199-48A7-A271-B01EC7C77AB4}"/>
    <cellStyle name="40% - Accent1 3 5" xfId="5688" xr:uid="{EFD3A23F-BFD7-44EC-9410-BD553550DECC}"/>
    <cellStyle name="40% - Accent1 3 6" xfId="5689" xr:uid="{D893176A-BB1D-4AD2-8F46-7A751534E4B8}"/>
    <cellStyle name="40% - Accent1 3 7" xfId="5690" xr:uid="{5B7369A1-2FD2-46DD-AAAC-08317D7F391E}"/>
    <cellStyle name="40% - Accent1 3 8" xfId="5691" xr:uid="{30175081-BB5E-461E-84F6-A231E187C855}"/>
    <cellStyle name="40% - Accent1 3 9" xfId="5692" xr:uid="{A4902CBE-E9BC-4395-91FD-3EC83706129E}"/>
    <cellStyle name="40% - Accent1 30" xfId="5693" xr:uid="{11CC282D-B2A7-4DFD-8F25-3EC4A681F469}"/>
    <cellStyle name="40% - Accent1 30 2" xfId="5694" xr:uid="{023719B2-B660-4E5B-BA51-E6E4A53C6F0F}"/>
    <cellStyle name="40% - Accent1 30 3" xfId="5695" xr:uid="{5BADF4E5-8DBF-4D50-8175-89315BA41F56}"/>
    <cellStyle name="40% - Accent1 30 4" xfId="5696" xr:uid="{1F955D30-F4BA-46D7-9F8C-A2520B88D4FC}"/>
    <cellStyle name="40% - Accent1 30 5" xfId="5697" xr:uid="{43332253-FB8E-4BFA-8FE6-EA3BA64B37E7}"/>
    <cellStyle name="40% - Accent1 30 6" xfId="5698" xr:uid="{0B8CB3DA-DBDA-4AC6-87AF-68D00CDAFD32}"/>
    <cellStyle name="40% - Accent1 30 7" xfId="5699" xr:uid="{3C6C71F1-2FD5-489B-AC1C-DF5F70981C42}"/>
    <cellStyle name="40% - Accent1 30 8" xfId="5700" xr:uid="{E8E93951-5A92-4E53-93EF-C55BEF09B2F1}"/>
    <cellStyle name="40% - Accent1 31" xfId="5701" xr:uid="{A0E00F99-06D1-4A66-8C6B-57E55E1E6A5E}"/>
    <cellStyle name="40% - Accent1 31 2" xfId="5702" xr:uid="{B5999487-C8FB-425C-BACD-29060A8BDE3F}"/>
    <cellStyle name="40% - Accent1 31 3" xfId="5703" xr:uid="{D017325E-24BA-44EE-943D-8B057451581D}"/>
    <cellStyle name="40% - Accent1 31 4" xfId="5704" xr:uid="{EEFE8938-1408-4046-AF79-C931A4209AD7}"/>
    <cellStyle name="40% - Accent1 31 5" xfId="5705" xr:uid="{129A8C73-1C6D-4369-B299-EAF876DAC4A9}"/>
    <cellStyle name="40% - Accent1 31 6" xfId="5706" xr:uid="{03F1B57D-C0B4-46DC-801A-1D7146FBD49D}"/>
    <cellStyle name="40% - Accent1 31 7" xfId="5707" xr:uid="{136E2FE9-B978-4EF4-8D49-B9CB59EBD8A9}"/>
    <cellStyle name="40% - Accent1 31 8" xfId="5708" xr:uid="{F7C84EFB-D00F-45D8-9F19-85D2329BEA04}"/>
    <cellStyle name="40% - Accent1 32" xfId="5709" xr:uid="{FB32E4D7-9681-4C22-81E2-6638E4FF032F}"/>
    <cellStyle name="40% - Accent1 32 2" xfId="5710" xr:uid="{99B7F25C-8190-4FF6-B7C2-282F201F71DF}"/>
    <cellStyle name="40% - Accent1 32 3" xfId="5711" xr:uid="{C7DCE91F-5F32-4525-A3D1-A2E7CC02E4F6}"/>
    <cellStyle name="40% - Accent1 32 4" xfId="5712" xr:uid="{AB9FF016-EA30-4DE0-A4E1-539200351653}"/>
    <cellStyle name="40% - Accent1 32 5" xfId="5713" xr:uid="{9C40DC83-6872-4C04-A3D4-400F7D485F4E}"/>
    <cellStyle name="40% - Accent1 32 6" xfId="5714" xr:uid="{6D6EA51B-2713-4DA6-BED5-70CC36AB4B65}"/>
    <cellStyle name="40% - Accent1 32 7" xfId="5715" xr:uid="{29DD15B5-B73E-456F-BAB1-A783DB5D754F}"/>
    <cellStyle name="40% - Accent1 32 8" xfId="5716" xr:uid="{D947D4E4-6026-4980-87F6-0FAC0F97F197}"/>
    <cellStyle name="40% - Accent1 33" xfId="5717" xr:uid="{6ACE9DA1-F928-4223-B8D6-7F114110E86C}"/>
    <cellStyle name="40% - Accent1 33 2" xfId="5718" xr:uid="{0600A19B-CE2C-4586-9E19-9CBA8536A5D9}"/>
    <cellStyle name="40% - Accent1 33 3" xfId="5719" xr:uid="{45A66147-3DF4-4FBA-ABA1-748635CE9E5B}"/>
    <cellStyle name="40% - Accent1 33 4" xfId="5720" xr:uid="{CAF7FEBB-AB18-4B42-81A7-1F7B36E03460}"/>
    <cellStyle name="40% - Accent1 33 5" xfId="5721" xr:uid="{77241FB7-3ECA-47FB-934B-708AAB0A2091}"/>
    <cellStyle name="40% - Accent1 33 6" xfId="5722" xr:uid="{50544E94-4F6D-4118-A0B6-A1FA3AC2EEFD}"/>
    <cellStyle name="40% - Accent1 33 7" xfId="5723" xr:uid="{540E6DFF-D8B5-4719-8390-9907D379F219}"/>
    <cellStyle name="40% - Accent1 33 8" xfId="5724" xr:uid="{843D8935-51E0-4594-9193-5536C7FF7158}"/>
    <cellStyle name="40% - Accent1 34" xfId="5725" xr:uid="{F01F4964-AE70-49AA-9DC9-FCB98E6E20C4}"/>
    <cellStyle name="40% - Accent1 34 2" xfId="5726" xr:uid="{01436C5C-FB6C-4B7D-88C2-3467D2B5C991}"/>
    <cellStyle name="40% - Accent1 34 3" xfId="5727" xr:uid="{8B8FB962-0A92-4C79-8E05-08B18CA3CDC7}"/>
    <cellStyle name="40% - Accent1 34 4" xfId="5728" xr:uid="{7EC4C0CB-1D68-4BCA-A72B-5806D548A65A}"/>
    <cellStyle name="40% - Accent1 34 5" xfId="5729" xr:uid="{802CAAA6-EC3B-4AC2-8B31-3840A9C84369}"/>
    <cellStyle name="40% - Accent1 34 6" xfId="5730" xr:uid="{75FAA5DD-BD59-48F8-916C-590DD83F8507}"/>
    <cellStyle name="40% - Accent1 34 7" xfId="5731" xr:uid="{21CB7E15-BD47-472D-94C9-6584913CC602}"/>
    <cellStyle name="40% - Accent1 34 8" xfId="5732" xr:uid="{CD01847B-0AB8-42B5-9EFA-6C607C8085D1}"/>
    <cellStyle name="40% - Accent1 35" xfId="5733" xr:uid="{8CF7C20A-F76D-4173-B255-FA62082ECDC9}"/>
    <cellStyle name="40% - Accent1 35 2" xfId="5734" xr:uid="{17394BD0-721F-4CDC-BB7F-3C8CFC11ED9E}"/>
    <cellStyle name="40% - Accent1 35 3" xfId="5735" xr:uid="{017E0BD9-C4D0-4F71-A05C-63661A54318C}"/>
    <cellStyle name="40% - Accent1 35 4" xfId="5736" xr:uid="{80329B21-5A37-4F2D-815F-DB17BD20D4CE}"/>
    <cellStyle name="40% - Accent1 35 5" xfId="5737" xr:uid="{4C2E451D-61CD-4E77-BFD6-686E41A0AFDB}"/>
    <cellStyle name="40% - Accent1 35 6" xfId="5738" xr:uid="{9A50CC75-F342-4214-B6D7-04D164504B56}"/>
    <cellStyle name="40% - Accent1 35 7" xfId="5739" xr:uid="{FFE44DEE-134B-4F3F-BC41-3ABBF2DF2089}"/>
    <cellStyle name="40% - Accent1 35 8" xfId="5740" xr:uid="{BE0170A3-9EFC-4C32-8F09-396B2A64BCF4}"/>
    <cellStyle name="40% - Accent1 36" xfId="5741" xr:uid="{E1D33AFC-C66F-42F0-8157-63DF8E10B35A}"/>
    <cellStyle name="40% - Accent1 36 2" xfId="5742" xr:uid="{90CA2073-6BD8-42A0-A37D-393C711649E6}"/>
    <cellStyle name="40% - Accent1 36 3" xfId="5743" xr:uid="{87AFFA2F-5E06-4AFC-B6E2-C5E2DF6AB7DE}"/>
    <cellStyle name="40% - Accent1 36 4" xfId="5744" xr:uid="{F02C661A-0B4A-41B1-AC59-4B7239AF24F5}"/>
    <cellStyle name="40% - Accent1 36 5" xfId="5745" xr:uid="{CAE7EE81-DCF8-4579-825A-B103742FF71F}"/>
    <cellStyle name="40% - Accent1 36 6" xfId="5746" xr:uid="{F7610065-0CE1-4789-AC75-9F9F289D93E3}"/>
    <cellStyle name="40% - Accent1 36 7" xfId="5747" xr:uid="{646DC828-2358-448A-A905-E2329F3AD8A7}"/>
    <cellStyle name="40% - Accent1 36 8" xfId="5748" xr:uid="{442C8A68-3041-4FDE-AAD5-614913EC9947}"/>
    <cellStyle name="40% - Accent1 37" xfId="5749" xr:uid="{0042B156-929F-43E8-A1D7-10C669DA2971}"/>
    <cellStyle name="40% - Accent1 37 2" xfId="5750" xr:uid="{4B29AD33-BAF3-4262-BF1D-640C74EF69BB}"/>
    <cellStyle name="40% - Accent1 37 3" xfId="5751" xr:uid="{44AB1C2C-89FE-4F04-A2AD-C5AD6955C5F5}"/>
    <cellStyle name="40% - Accent1 37 4" xfId="5752" xr:uid="{CCDB2E9D-8A37-473D-A041-B2262A732F24}"/>
    <cellStyle name="40% - Accent1 37 5" xfId="5753" xr:uid="{37B051F3-3E2D-4E42-981A-7E4E4112D0A7}"/>
    <cellStyle name="40% - Accent1 37 6" xfId="5754" xr:uid="{0D4895AF-51E3-49C9-AE82-B439E0A9A1DF}"/>
    <cellStyle name="40% - Accent1 37 7" xfId="5755" xr:uid="{B664FA84-31CF-4913-AF07-C1CBF7766551}"/>
    <cellStyle name="40% - Accent1 37 8" xfId="5756" xr:uid="{8A3045CB-10A8-4582-B2E6-5ACE019DF9EA}"/>
    <cellStyle name="40% - Accent1 38" xfId="5757" xr:uid="{F4633A25-D1E1-498C-8FA1-F20369D9AA2E}"/>
    <cellStyle name="40% - Accent1 38 2" xfId="5758" xr:uid="{4811DE62-C64B-44FF-9EA9-E06E3B997BFD}"/>
    <cellStyle name="40% - Accent1 38 3" xfId="5759" xr:uid="{575DFBAA-82C8-4B58-9053-8FBECAF792AA}"/>
    <cellStyle name="40% - Accent1 38 4" xfId="5760" xr:uid="{A9EB6656-01BC-4FE1-85A6-F8074B6AA60C}"/>
    <cellStyle name="40% - Accent1 38 5" xfId="5761" xr:uid="{4071D082-A8B0-4BE1-ABFF-71DEF9A4E890}"/>
    <cellStyle name="40% - Accent1 38 6" xfId="5762" xr:uid="{9BB74A81-7DB8-4372-87CD-84FB6D70AF69}"/>
    <cellStyle name="40% - Accent1 38 7" xfId="5763" xr:uid="{D12B40E1-9421-45D7-BE22-BF16197464C3}"/>
    <cellStyle name="40% - Accent1 38 8" xfId="5764" xr:uid="{2AB749B5-AD90-4FC4-B5C4-86D1DB6C3417}"/>
    <cellStyle name="40% - Accent1 39" xfId="5765" xr:uid="{243706AC-6816-4B75-B67E-485DAA2852C5}"/>
    <cellStyle name="40% - Accent1 39 2" xfId="5766" xr:uid="{79A17425-87B4-4248-A68F-047A392964FD}"/>
    <cellStyle name="40% - Accent1 39 3" xfId="5767" xr:uid="{64175554-FDD2-47BA-9F04-D555D1EE3B54}"/>
    <cellStyle name="40% - Accent1 39 4" xfId="5768" xr:uid="{6D1415B2-4E6F-4189-843E-05A50D599C6C}"/>
    <cellStyle name="40% - Accent1 39 5" xfId="5769" xr:uid="{726C88FF-1BAF-4D28-A4C3-F509598DAE31}"/>
    <cellStyle name="40% - Accent1 39 6" xfId="5770" xr:uid="{070F8F7E-937E-4FDD-9D12-5E004B8494D9}"/>
    <cellStyle name="40% - Accent1 39 7" xfId="5771" xr:uid="{036373CF-7378-4578-92E2-3E2E3F32B0A1}"/>
    <cellStyle name="40% - Accent1 39 8" xfId="5772" xr:uid="{12B6CF66-51B1-49A2-94ED-A2D8E926E2AA}"/>
    <cellStyle name="40% - Accent1 4" xfId="5773" xr:uid="{81524AB8-9BC2-4FB1-B966-9707800AA715}"/>
    <cellStyle name="40% - Accent1 4 2" xfId="5774" xr:uid="{88DA1252-5BF5-4CD0-AC33-ECF8AF6F8B64}"/>
    <cellStyle name="40% - Accent1 4 3" xfId="5775" xr:uid="{DC27653F-6699-4C6D-B660-950894466942}"/>
    <cellStyle name="40% - Accent1 4 4" xfId="5776" xr:uid="{E2493308-4F47-43DA-87B2-450F99A829A1}"/>
    <cellStyle name="40% - Accent1 4 5" xfId="5777" xr:uid="{B2BB82E1-277E-48BD-9796-DA5D46E575C3}"/>
    <cellStyle name="40% - Accent1 4 6" xfId="5778" xr:uid="{32EAE836-ABB1-4210-BB08-E0023D2988A5}"/>
    <cellStyle name="40% - Accent1 4 7" xfId="5779" xr:uid="{C742AE50-0FC5-41F4-A5DC-8EEE65ED46F7}"/>
    <cellStyle name="40% - Accent1 4 8" xfId="5780" xr:uid="{EFB38976-C16F-4FB1-A334-0D9654F49FD5}"/>
    <cellStyle name="40% - Accent1 4 9" xfId="5781" xr:uid="{AEDC2042-E6B5-4BF0-8309-D223E5D217D5}"/>
    <cellStyle name="40% - Accent1 4 9 2" xfId="16536" xr:uid="{2E53E812-D616-4F80-ACCC-1121355C7DD9}"/>
    <cellStyle name="40% - Accent1 40" xfId="5782" xr:uid="{87FC8974-F912-434E-9835-675469134F39}"/>
    <cellStyle name="40% - Accent1 40 2" xfId="5783" xr:uid="{19E1468E-818D-45D2-924D-D4105C49E40A}"/>
    <cellStyle name="40% - Accent1 40 3" xfId="5784" xr:uid="{9F7D631E-9486-4211-B92A-B6A0DB08F927}"/>
    <cellStyle name="40% - Accent1 40 4" xfId="5785" xr:uid="{A8E55522-96D4-4458-A7CA-C42D20D9C272}"/>
    <cellStyle name="40% - Accent1 40 5" xfId="5786" xr:uid="{FC846A0C-DAF7-4584-B1C3-24082F8CD8DD}"/>
    <cellStyle name="40% - Accent1 40 6" xfId="5787" xr:uid="{4377405B-7CEB-489C-9609-B8BE93A68D37}"/>
    <cellStyle name="40% - Accent1 40 7" xfId="5788" xr:uid="{99B9ADA4-8058-44FB-8C1A-85BF250FFCAC}"/>
    <cellStyle name="40% - Accent1 40 8" xfId="5789" xr:uid="{F3E53C96-A19A-4C51-B08D-31BCB748E1E3}"/>
    <cellStyle name="40% - Accent1 41" xfId="5790" xr:uid="{F77E45E7-8185-4D07-97E5-DCE00FD2D984}"/>
    <cellStyle name="40% - Accent1 41 2" xfId="5791" xr:uid="{D76DEB2C-826A-4AC4-8032-66C99471C46C}"/>
    <cellStyle name="40% - Accent1 41 3" xfId="5792" xr:uid="{8C926BCB-264C-4BC0-B3FD-BFC203E688B4}"/>
    <cellStyle name="40% - Accent1 41 4" xfId="5793" xr:uid="{CD238A28-3AA2-41C2-943A-AD08B647A630}"/>
    <cellStyle name="40% - Accent1 41 5" xfId="5794" xr:uid="{EEA66AC7-9405-4D68-8CC8-52EA458879F4}"/>
    <cellStyle name="40% - Accent1 41 6" xfId="5795" xr:uid="{60302C15-3921-4AF6-B4BE-330762505A90}"/>
    <cellStyle name="40% - Accent1 41 7" xfId="5796" xr:uid="{2E71DB2B-F7AD-4055-B6B1-CB4572B7F7DD}"/>
    <cellStyle name="40% - Accent1 41 8" xfId="5797" xr:uid="{6F4E626F-B2EA-4F01-BAAB-5A4A3065F3E6}"/>
    <cellStyle name="40% - Accent1 42" xfId="5798" xr:uid="{E34B6341-0E34-436A-8F97-C737684FE9E6}"/>
    <cellStyle name="40% - Accent1 42 2" xfId="5799" xr:uid="{2E52FEF1-9126-4575-9AEC-BDB08F20DD49}"/>
    <cellStyle name="40% - Accent1 42 3" xfId="5800" xr:uid="{9C35CB69-AEEC-4CFA-827A-4BA138667DBA}"/>
    <cellStyle name="40% - Accent1 42 4" xfId="5801" xr:uid="{1F2B7961-C0B4-4B51-B399-3732A1A8F7A4}"/>
    <cellStyle name="40% - Accent1 42 5" xfId="5802" xr:uid="{801F52B1-9B5D-4173-93D3-D060E4280945}"/>
    <cellStyle name="40% - Accent1 42 6" xfId="5803" xr:uid="{744DDDBF-FC4B-4EC0-8DD1-37B524B949A0}"/>
    <cellStyle name="40% - Accent1 42 7" xfId="5804" xr:uid="{D5D14BED-FBD2-4385-9C6B-3EEC0FF34922}"/>
    <cellStyle name="40% - Accent1 42 8" xfId="5805" xr:uid="{396D17CF-6AEE-4DE6-999A-998588788DC0}"/>
    <cellStyle name="40% - Accent1 43" xfId="5806" xr:uid="{A9B22DF5-D96C-4B84-91DE-1141E7F4858D}"/>
    <cellStyle name="40% - Accent1 43 2" xfId="5807" xr:uid="{E4FEDFBE-DEF2-4540-B277-F1940738A619}"/>
    <cellStyle name="40% - Accent1 43 3" xfId="5808" xr:uid="{34209E6E-6831-4A98-A46E-882B6FB13597}"/>
    <cellStyle name="40% - Accent1 43 4" xfId="5809" xr:uid="{F3BAA85E-5750-4792-9758-E10A34BDEFD5}"/>
    <cellStyle name="40% - Accent1 43 5" xfId="5810" xr:uid="{16D9EB1A-64BB-400A-A087-6DA1F2799AE4}"/>
    <cellStyle name="40% - Accent1 43 6" xfId="5811" xr:uid="{09B0A158-4DAB-4602-9E1A-DFC3F193EA03}"/>
    <cellStyle name="40% - Accent1 43 7" xfId="5812" xr:uid="{66D21F9A-E67B-4DF6-97FE-1FDD84D799B4}"/>
    <cellStyle name="40% - Accent1 43 8" xfId="5813" xr:uid="{5F4306C8-73A2-4C71-9F9F-1BE85087C917}"/>
    <cellStyle name="40% - Accent1 44" xfId="5814" xr:uid="{47A80418-D6F5-4129-9E28-59624BDE8D9D}"/>
    <cellStyle name="40% - Accent1 44 2" xfId="5815" xr:uid="{E5C6964B-9CAB-46F6-8205-34F1B96D054C}"/>
    <cellStyle name="40% - Accent1 44 3" xfId="5816" xr:uid="{214067E4-52F6-417F-8FE5-0E97C36A0DDA}"/>
    <cellStyle name="40% - Accent1 44 4" xfId="5817" xr:uid="{3091238D-5CCB-4C51-A37F-8EE774ED2169}"/>
    <cellStyle name="40% - Accent1 44 5" xfId="5818" xr:uid="{69B00FFA-51B3-402D-BAAF-C60E5394EBEE}"/>
    <cellStyle name="40% - Accent1 44 6" xfId="5819" xr:uid="{2BFACDF6-3267-437C-A650-576E3E9BCBF8}"/>
    <cellStyle name="40% - Accent1 44 7" xfId="5820" xr:uid="{1326D29A-37B7-4A54-9111-021F198FEAC4}"/>
    <cellStyle name="40% - Accent1 44 8" xfId="5821" xr:uid="{F11E7DB9-8763-4CFE-9FCC-37D21922560A}"/>
    <cellStyle name="40% - Accent1 45" xfId="5822" xr:uid="{0C6D419E-3062-43D1-806A-0541BE6BA828}"/>
    <cellStyle name="40% - Accent1 45 2" xfId="5823" xr:uid="{C0CCC5C3-E6E7-4A72-B5A8-CBAFD9034679}"/>
    <cellStyle name="40% - Accent1 45 3" xfId="5824" xr:uid="{59E50892-9BFE-4831-8006-633B1464D9EC}"/>
    <cellStyle name="40% - Accent1 45 4" xfId="5825" xr:uid="{FD2354E5-C9A5-48A6-9001-E437BBE0A555}"/>
    <cellStyle name="40% - Accent1 45 5" xfId="5826" xr:uid="{9CACDEAB-0683-40DC-B1E7-069F83D29771}"/>
    <cellStyle name="40% - Accent1 45 6" xfId="5827" xr:uid="{364F30B7-74DE-4913-B7C4-66339BE2B1C6}"/>
    <cellStyle name="40% - Accent1 45 7" xfId="5828" xr:uid="{F8127A0C-8E90-43A1-9ADC-A60DD93C8CB5}"/>
    <cellStyle name="40% - Accent1 45 8" xfId="5829" xr:uid="{68A4ED43-D4C8-4A0F-82C7-4441F8C7A76D}"/>
    <cellStyle name="40% - Accent1 46" xfId="5830" xr:uid="{A0CA2FD4-A8F2-4C02-9F1A-73EFF2F87228}"/>
    <cellStyle name="40% - Accent1 46 2" xfId="5831" xr:uid="{E588B3A2-1CA2-4703-B768-3E686B0E385D}"/>
    <cellStyle name="40% - Accent1 46 3" xfId="5832" xr:uid="{3F486EE9-56C5-400B-BFA9-03C6C42D9FBF}"/>
    <cellStyle name="40% - Accent1 46 4" xfId="5833" xr:uid="{984A4954-CC6C-4FB7-AEA5-AFD0D59DCF5A}"/>
    <cellStyle name="40% - Accent1 46 5" xfId="5834" xr:uid="{487BF366-93FC-4162-8944-7A8F9C0B4C4D}"/>
    <cellStyle name="40% - Accent1 46 6" xfId="5835" xr:uid="{85C7F332-C1B0-45BA-BBB0-50FE455E480F}"/>
    <cellStyle name="40% - Accent1 46 7" xfId="5836" xr:uid="{3B560E27-E748-41D3-9D96-FBD933635D6E}"/>
    <cellStyle name="40% - Accent1 46 8" xfId="5837" xr:uid="{B3BCED32-9C70-4AB7-BE9C-836F8AE30BA6}"/>
    <cellStyle name="40% - Accent1 47" xfId="5838" xr:uid="{67077DE5-E062-4343-A82B-48B798F6543E}"/>
    <cellStyle name="40% - Accent1 47 2" xfId="5839" xr:uid="{0FE27853-55B0-41F4-947C-9E87E983526C}"/>
    <cellStyle name="40% - Accent1 47 3" xfId="5840" xr:uid="{D160F0A6-6A6E-4845-B7C5-0D0218B57CAF}"/>
    <cellStyle name="40% - Accent1 47 4" xfId="5841" xr:uid="{F53C82DD-61B5-49CE-BE6E-5533CE847802}"/>
    <cellStyle name="40% - Accent1 47 5" xfId="5842" xr:uid="{F7C0FAD4-F6AB-4C1B-BFFF-F567E75C5B97}"/>
    <cellStyle name="40% - Accent1 47 6" xfId="5843" xr:uid="{4583940A-96F3-4546-8CB8-57611353AA0F}"/>
    <cellStyle name="40% - Accent1 47 7" xfId="5844" xr:uid="{D206CF24-63D9-43EA-8EC2-11BDBA737BB8}"/>
    <cellStyle name="40% - Accent1 47 8" xfId="5845" xr:uid="{674502AE-2369-4634-9A68-ED65CA692407}"/>
    <cellStyle name="40% - Accent1 48" xfId="5846" xr:uid="{776E9812-B548-401A-AEBC-5D8AA5725307}"/>
    <cellStyle name="40% - Accent1 48 2" xfId="5847" xr:uid="{71D4110B-6EBA-4CF6-95A2-D59ABDEFCDA3}"/>
    <cellStyle name="40% - Accent1 48 3" xfId="5848" xr:uid="{12A8D022-98E4-4A4E-AF1B-74549A3DC36F}"/>
    <cellStyle name="40% - Accent1 48 4" xfId="5849" xr:uid="{6192CC08-6F9D-4427-8DB1-28F962712FBC}"/>
    <cellStyle name="40% - Accent1 48 5" xfId="5850" xr:uid="{56F34F02-9845-4CD3-AFF9-7DE2054A1FCF}"/>
    <cellStyle name="40% - Accent1 48 6" xfId="5851" xr:uid="{26B67F81-9364-473F-ABD5-8FE711B7FBBC}"/>
    <cellStyle name="40% - Accent1 48 7" xfId="5852" xr:uid="{89A9EA5E-25E7-46AB-BB69-0B2853FDD299}"/>
    <cellStyle name="40% - Accent1 48 8" xfId="5853" xr:uid="{112F0154-D028-4302-B959-CAD6C2696935}"/>
    <cellStyle name="40% - Accent1 49" xfId="5854" xr:uid="{C42F783B-09C1-46D3-AFB6-48E03D9843A0}"/>
    <cellStyle name="40% - Accent1 49 2" xfId="5855" xr:uid="{C9710C4D-E410-4694-B56E-0F30FD35755F}"/>
    <cellStyle name="40% - Accent1 49 3" xfId="5856" xr:uid="{D303EB81-8153-4F95-A348-BC73700F3E7A}"/>
    <cellStyle name="40% - Accent1 49 4" xfId="5857" xr:uid="{91EF531F-254E-451B-913D-A44119915B55}"/>
    <cellStyle name="40% - Accent1 49 5" xfId="5858" xr:uid="{632CA677-305F-4F81-B54F-8B7C92011098}"/>
    <cellStyle name="40% - Accent1 49 6" xfId="5859" xr:uid="{56FB4F36-E544-4827-B180-BC8946B1A8BF}"/>
    <cellStyle name="40% - Accent1 49 7" xfId="5860" xr:uid="{43116382-489E-4AF0-ACAA-C4B64502339C}"/>
    <cellStyle name="40% - Accent1 49 8" xfId="5861" xr:uid="{16702696-C174-4DA5-90E3-C3AA1F83A374}"/>
    <cellStyle name="40% - Accent1 5" xfId="5862" xr:uid="{8B63C0EB-2D70-4714-A5C9-DF02F6FDD2A6}"/>
    <cellStyle name="40% - Accent1 5 2" xfId="5863" xr:uid="{B38F1E62-AE10-450E-A0E8-E48B1923377B}"/>
    <cellStyle name="40% - Accent1 5 3" xfId="5864" xr:uid="{FF2AEC56-98CD-421B-98E7-275BF77FF481}"/>
    <cellStyle name="40% - Accent1 5 4" xfId="5865" xr:uid="{CFE4CEA1-BD78-43E1-931D-EB1FF7B3B1F9}"/>
    <cellStyle name="40% - Accent1 5 5" xfId="5866" xr:uid="{187C0A6B-668C-493C-AA1C-93E63684EF8B}"/>
    <cellStyle name="40% - Accent1 5 6" xfId="5867" xr:uid="{CD4FA7CE-1EC3-4CDA-9DAF-E0FCCB3ABF56}"/>
    <cellStyle name="40% - Accent1 5 7" xfId="5868" xr:uid="{EBDE49B6-1795-4E08-9333-CCDB80D35888}"/>
    <cellStyle name="40% - Accent1 5 8" xfId="5869" xr:uid="{374C478B-AA57-4718-A77A-C93C59D8BAE3}"/>
    <cellStyle name="40% - Accent1 50" xfId="5870" xr:uid="{72C5FF00-56EB-414A-BD6B-F5C8D88D4B84}"/>
    <cellStyle name="40% - Accent1 50 2" xfId="5871" xr:uid="{7566FAFC-9784-4C69-B362-99D0E2A790EC}"/>
    <cellStyle name="40% - Accent1 50 3" xfId="5872" xr:uid="{2726EEB5-6D9D-4AF1-B678-CB2F65EC9D1E}"/>
    <cellStyle name="40% - Accent1 50 4" xfId="5873" xr:uid="{ACF3BDA6-0266-4DC6-B5D2-83848FAFA953}"/>
    <cellStyle name="40% - Accent1 50 5" xfId="5874" xr:uid="{F00E79D3-D989-4BDC-A655-287F3A6F75A1}"/>
    <cellStyle name="40% - Accent1 50 6" xfId="5875" xr:uid="{E5D8FA9A-BC96-4C79-BE3E-4E4DB63A7C31}"/>
    <cellStyle name="40% - Accent1 50 7" xfId="5876" xr:uid="{B707C104-12B4-4365-8531-18DC18478F5D}"/>
    <cellStyle name="40% - Accent1 50 8" xfId="5877" xr:uid="{616413C2-1D3B-4CC5-9E5A-5182614FD5B6}"/>
    <cellStyle name="40% - Accent1 51" xfId="5878" xr:uid="{7198CEC3-91A2-40E8-A46D-39D54CFAC703}"/>
    <cellStyle name="40% - Accent1 51 2" xfId="5879" xr:uid="{BB29E98E-9BB9-4B08-B2BA-1F36B4C4CAD2}"/>
    <cellStyle name="40% - Accent1 51 3" xfId="5880" xr:uid="{8CEC85AA-1F46-484F-B349-BEE627350C41}"/>
    <cellStyle name="40% - Accent1 51 4" xfId="5881" xr:uid="{8A889F4E-65FF-4A91-A49F-96B47E695F9F}"/>
    <cellStyle name="40% - Accent1 51 5" xfId="5882" xr:uid="{DC57BB22-0398-45BC-BB69-3FE0C005DC66}"/>
    <cellStyle name="40% - Accent1 51 6" xfId="5883" xr:uid="{A518A5A6-B6C0-4FDF-8BD8-0CF69AA267AF}"/>
    <cellStyle name="40% - Accent1 51 7" xfId="5884" xr:uid="{8DBC6913-3A2D-4805-97FA-8C5654E71B17}"/>
    <cellStyle name="40% - Accent1 51 8" xfId="5885" xr:uid="{3DA7A4E0-97AC-47E2-9CE2-15D5D4039458}"/>
    <cellStyle name="40% - Accent1 52" xfId="5886" xr:uid="{A847116B-82BB-4F04-BD67-39A544FF2655}"/>
    <cellStyle name="40% - Accent1 52 2" xfId="5887" xr:uid="{56CE731F-CA1A-4898-8D0A-3FE1D6F95643}"/>
    <cellStyle name="40% - Accent1 52 3" xfId="5888" xr:uid="{D591CED6-56F5-4306-A98A-E1C5A4FED49D}"/>
    <cellStyle name="40% - Accent1 52 4" xfId="5889" xr:uid="{77BA15D2-82B9-48AC-A091-25857DF31A8D}"/>
    <cellStyle name="40% - Accent1 52 5" xfId="5890" xr:uid="{62CE02FD-13D4-47FD-93A1-45845BC5C81B}"/>
    <cellStyle name="40% - Accent1 52 6" xfId="5891" xr:uid="{D2A54219-3084-45C6-8243-C946457EFC55}"/>
    <cellStyle name="40% - Accent1 52 7" xfId="5892" xr:uid="{7E30D1DE-CF39-4BB6-AFC0-EB8BD649B37A}"/>
    <cellStyle name="40% - Accent1 52 8" xfId="5893" xr:uid="{48051B1B-F7A4-40C3-9D99-9A0B98CECB5E}"/>
    <cellStyle name="40% - Accent1 53" xfId="5894" xr:uid="{C213504B-555F-4CFF-9A91-45BEF9DC5AC3}"/>
    <cellStyle name="40% - Accent1 53 2" xfId="5895" xr:uid="{6D10D4AB-D2E2-4A5B-B542-61F007B11F8C}"/>
    <cellStyle name="40% - Accent1 53 3" xfId="5896" xr:uid="{A4E8216F-F719-45EE-953B-C3A7D616DE79}"/>
    <cellStyle name="40% - Accent1 53 4" xfId="5897" xr:uid="{F351C53D-81B3-46F6-830A-7D6696357935}"/>
    <cellStyle name="40% - Accent1 53 5" xfId="5898" xr:uid="{1494B687-6E82-4057-AE18-7F1D0D30AF9F}"/>
    <cellStyle name="40% - Accent1 53 6" xfId="5899" xr:uid="{475C5CD5-794F-478E-A054-3DD82D4F81BC}"/>
    <cellStyle name="40% - Accent1 53 7" xfId="5900" xr:uid="{75560EBA-2E5B-4EC4-B697-2E655064AC75}"/>
    <cellStyle name="40% - Accent1 53 8" xfId="5901" xr:uid="{49D41B69-ABDC-4324-8EB9-A77775E5D56D}"/>
    <cellStyle name="40% - Accent1 54" xfId="5902" xr:uid="{B32E78C8-171B-4BE5-B880-6DBB31220C05}"/>
    <cellStyle name="40% - Accent1 54 2" xfId="5903" xr:uid="{5E723BD2-F843-4088-BA8D-02BD1A90B8CE}"/>
    <cellStyle name="40% - Accent1 54 3" xfId="5904" xr:uid="{6645FA7A-57BB-4B4B-8014-7E54E2888ED5}"/>
    <cellStyle name="40% - Accent1 54 4" xfId="5905" xr:uid="{47BAD7D3-9070-4BCF-8E26-389EC5CC0D1A}"/>
    <cellStyle name="40% - Accent1 54 5" xfId="5906" xr:uid="{D4990973-3078-4092-B8DA-17A794A0E80D}"/>
    <cellStyle name="40% - Accent1 54 6" xfId="5907" xr:uid="{5FF710C0-2DE7-4B11-B6E3-7AA34BB36F68}"/>
    <cellStyle name="40% - Accent1 54 7" xfId="5908" xr:uid="{2D50F090-F1AE-45BD-AC50-F4BA387B521E}"/>
    <cellStyle name="40% - Accent1 54 8" xfId="5909" xr:uid="{1E29B8AC-4FA0-4FB4-970D-FCEB0BAC39BE}"/>
    <cellStyle name="40% - Accent1 55" xfId="5910" xr:uid="{A0A61A10-1846-4D52-BAC7-A2438A8CB293}"/>
    <cellStyle name="40% - Accent1 55 2" xfId="5911" xr:uid="{D4A1CF67-FC42-471B-A079-ED2F9ADE9793}"/>
    <cellStyle name="40% - Accent1 55 3" xfId="5912" xr:uid="{C27CB2C7-0EF0-47EE-8054-99F63DDE6128}"/>
    <cellStyle name="40% - Accent1 55 4" xfId="5913" xr:uid="{2C874D3F-4CE1-4B52-B40F-6F088A692E71}"/>
    <cellStyle name="40% - Accent1 55 5" xfId="5914" xr:uid="{1342FBF4-2A5A-4CAC-B390-0712B838EBDD}"/>
    <cellStyle name="40% - Accent1 55 6" xfId="5915" xr:uid="{2A5B6A05-DA88-4C47-81AB-C8A1C0EC0C1E}"/>
    <cellStyle name="40% - Accent1 55 7" xfId="5916" xr:uid="{4FFC47C6-7BA3-4962-9C7D-CBE8E6823F87}"/>
    <cellStyle name="40% - Accent1 55 8" xfId="5917" xr:uid="{C9C92DFB-959F-4BA7-941D-F6605038FD29}"/>
    <cellStyle name="40% - Accent1 56" xfId="5918" xr:uid="{96E69C8A-183C-4D51-8100-C3B142FD36E2}"/>
    <cellStyle name="40% - Accent1 56 2" xfId="5919" xr:uid="{83D95564-E058-444D-A460-1C0D85DC2E72}"/>
    <cellStyle name="40% - Accent1 56 3" xfId="5920" xr:uid="{4762CA51-6B0E-470A-9B0E-98352B1EB439}"/>
    <cellStyle name="40% - Accent1 56 4" xfId="5921" xr:uid="{F53FAF65-F503-43FB-8A7C-63E6C68DC196}"/>
    <cellStyle name="40% - Accent1 56 5" xfId="5922" xr:uid="{7BFA9801-B096-4E6F-8870-4DA06C0940EC}"/>
    <cellStyle name="40% - Accent1 56 6" xfId="5923" xr:uid="{C8522891-F711-434E-9B39-9FB0EDA09CBB}"/>
    <cellStyle name="40% - Accent1 56 7" xfId="5924" xr:uid="{ED8638C7-0C0D-4EC3-8667-C354F3BD84CE}"/>
    <cellStyle name="40% - Accent1 56 8" xfId="5925" xr:uid="{A1CEA723-6814-46E7-B696-8EFCC11A6F91}"/>
    <cellStyle name="40% - Accent1 57" xfId="5926" xr:uid="{CAFF28F2-F230-497E-A5C8-8FDD030F32B0}"/>
    <cellStyle name="40% - Accent1 57 2" xfId="5927" xr:uid="{023188C0-2CD0-4BC3-9CFE-0DC6144A0BA5}"/>
    <cellStyle name="40% - Accent1 57 3" xfId="5928" xr:uid="{1AE15499-0A6A-4121-97D5-D4834AF71239}"/>
    <cellStyle name="40% - Accent1 57 4" xfId="5929" xr:uid="{C268B2B7-E9D6-4691-AEF5-F97D1B3EEBC2}"/>
    <cellStyle name="40% - Accent1 57 5" xfId="5930" xr:uid="{7D532065-BBE3-4BBD-926F-6544826AF968}"/>
    <cellStyle name="40% - Accent1 57 6" xfId="5931" xr:uid="{738E2E51-F87C-4D5F-A4A8-8D421A71BEB3}"/>
    <cellStyle name="40% - Accent1 57 7" xfId="5932" xr:uid="{5D141703-957E-45AE-BFDF-C51BF4EA51B4}"/>
    <cellStyle name="40% - Accent1 57 8" xfId="5933" xr:uid="{59CE67C9-36C1-4FBE-AAE7-2BDF9E0875CE}"/>
    <cellStyle name="40% - Accent1 58" xfId="5934" xr:uid="{0AC23CF7-B52E-41BE-9BC7-B93C11505203}"/>
    <cellStyle name="40% - Accent1 58 2" xfId="5935" xr:uid="{C0C59993-2CAB-483B-97C4-94D84FBE7C4A}"/>
    <cellStyle name="40% - Accent1 58 3" xfId="5936" xr:uid="{67B15BCC-8947-4885-BC5E-D9BC74898925}"/>
    <cellStyle name="40% - Accent1 58 4" xfId="5937" xr:uid="{FBC2814D-3466-4235-B07B-714DDB97190E}"/>
    <cellStyle name="40% - Accent1 58 5" xfId="5938" xr:uid="{AE57BF0B-3764-4923-8498-1AF28F1B2E25}"/>
    <cellStyle name="40% - Accent1 58 6" xfId="5939" xr:uid="{AC4A89AE-C020-4B09-AE3C-852F09E5D0B8}"/>
    <cellStyle name="40% - Accent1 58 7" xfId="5940" xr:uid="{CFB290F6-0984-4E5A-83B4-572AA3B2F677}"/>
    <cellStyle name="40% - Accent1 58 8" xfId="5941" xr:uid="{A04B1542-BBDC-44C3-804B-C37599131703}"/>
    <cellStyle name="40% - Accent1 59" xfId="5942" xr:uid="{1F40EE5D-C222-4EAC-9E9B-41BF55F2C6C6}"/>
    <cellStyle name="40% - Accent1 59 2" xfId="5943" xr:uid="{F453F71F-07AA-41A2-AFEE-AEFDE7BD31CF}"/>
    <cellStyle name="40% - Accent1 59 3" xfId="5944" xr:uid="{EDFC77CF-A172-41AC-969E-21AFE70B32D1}"/>
    <cellStyle name="40% - Accent1 59 4" xfId="5945" xr:uid="{2C97D1CE-7E1F-4269-AA5F-1E923E3193C9}"/>
    <cellStyle name="40% - Accent1 59 5" xfId="5946" xr:uid="{3C9D4D7C-99FD-4704-83EE-F71356E7DD84}"/>
    <cellStyle name="40% - Accent1 59 6" xfId="5947" xr:uid="{C77714FD-667E-41C8-9A06-CF7C07B3AA4A}"/>
    <cellStyle name="40% - Accent1 59 7" xfId="5948" xr:uid="{29534BFD-C98E-48C8-B3BF-FCA77C4A217D}"/>
    <cellStyle name="40% - Accent1 59 8" xfId="5949" xr:uid="{1CD80093-62C4-4685-A207-70CFAD51EB9C}"/>
    <cellStyle name="40% - Accent1 6" xfId="5950" xr:uid="{FDB4B347-CD1E-4A1A-959D-DEA7237E84A5}"/>
    <cellStyle name="40% - Accent1 6 2" xfId="5951" xr:uid="{0D4F9637-2B27-4B64-A23D-D47E2CA2D888}"/>
    <cellStyle name="40% - Accent1 6 3" xfId="5952" xr:uid="{B8E44412-E7E1-4A6E-B12F-9D0628DB9A6C}"/>
    <cellStyle name="40% - Accent1 6 4" xfId="5953" xr:uid="{DB7143DE-9874-41E7-A0FB-559A716102ED}"/>
    <cellStyle name="40% - Accent1 6 5" xfId="5954" xr:uid="{E58CD6C6-D9FA-469C-B52A-B2B9FAB67AD2}"/>
    <cellStyle name="40% - Accent1 6 6" xfId="5955" xr:uid="{38E4975E-E060-44AC-B627-502F3BE77B83}"/>
    <cellStyle name="40% - Accent1 6 7" xfId="5956" xr:uid="{A33E8E8E-97F1-4F3F-B527-4FC43C4FB1A2}"/>
    <cellStyle name="40% - Accent1 6 8" xfId="5957" xr:uid="{7DFE787E-1089-48FA-8DAE-B573B16CAD67}"/>
    <cellStyle name="40% - Accent1 60" xfId="5958" xr:uid="{F88149AA-350E-4578-BB70-FF2FC36549C7}"/>
    <cellStyle name="40% - Accent1 60 2" xfId="5959" xr:uid="{92F56E9D-F958-42F4-B1F0-772BC83B8AD5}"/>
    <cellStyle name="40% - Accent1 60 3" xfId="5960" xr:uid="{352AA8E7-E2F4-4353-AB09-F8CBF0F51609}"/>
    <cellStyle name="40% - Accent1 60 4" xfId="5961" xr:uid="{6A69145E-178E-478F-BE92-279D2F825FE9}"/>
    <cellStyle name="40% - Accent1 60 5" xfId="5962" xr:uid="{65E51838-4FE2-4780-AFE3-24B14BC17E66}"/>
    <cellStyle name="40% - Accent1 60 6" xfId="5963" xr:uid="{49CE7AE4-2834-4660-A552-1255EFB5DAB2}"/>
    <cellStyle name="40% - Accent1 60 7" xfId="5964" xr:uid="{DF22A0C8-0ED8-4E5F-93A9-810C9122D3BC}"/>
    <cellStyle name="40% - Accent1 60 8" xfId="5965" xr:uid="{1EA76086-4D06-4307-A268-4116AE525847}"/>
    <cellStyle name="40% - Accent1 61" xfId="5966" xr:uid="{6D2D8B59-4A0B-4900-B9C6-1EED3425191C}"/>
    <cellStyle name="40% - Accent1 61 2" xfId="5967" xr:uid="{E260B0C1-337B-4097-B256-E6A689DD143D}"/>
    <cellStyle name="40% - Accent1 61 3" xfId="5968" xr:uid="{E17C4F3A-0692-4969-8744-B2A9443559AA}"/>
    <cellStyle name="40% - Accent1 61 4" xfId="5969" xr:uid="{AE7F0420-50FB-4920-9039-043EC4B8BC93}"/>
    <cellStyle name="40% - Accent1 61 5" xfId="5970" xr:uid="{1E82E426-552D-4A67-A460-9577E89525B1}"/>
    <cellStyle name="40% - Accent1 61 6" xfId="5971" xr:uid="{551234F9-EBEB-440F-B0DD-D23B60317FAE}"/>
    <cellStyle name="40% - Accent1 61 7" xfId="5972" xr:uid="{2416F9E2-4844-40BE-9EF5-FFEF141630A9}"/>
    <cellStyle name="40% - Accent1 61 8" xfId="5973" xr:uid="{AF52C217-CD42-44C8-B4A1-0AFF74E383D7}"/>
    <cellStyle name="40% - Accent1 62" xfId="5974" xr:uid="{5E98D5CD-9169-45B9-997B-FD77C6F6F72A}"/>
    <cellStyle name="40% - Accent1 62 2" xfId="5975" xr:uid="{5BCACB96-C0D9-47D0-AFF5-C752B15F478C}"/>
    <cellStyle name="40% - Accent1 62 3" xfId="5976" xr:uid="{CDF11705-0DD8-4720-9EA9-7546AA20D8E3}"/>
    <cellStyle name="40% - Accent1 62 4" xfId="5977" xr:uid="{F4B6D51F-4D03-4F2E-B9C3-F3648364EF27}"/>
    <cellStyle name="40% - Accent1 62 5" xfId="5978" xr:uid="{71B01CF3-03B9-4F3C-A68A-BCA444A9E534}"/>
    <cellStyle name="40% - Accent1 62 6" xfId="5979" xr:uid="{F91CCC7A-12DA-4FBA-8F14-8289AE7EFCAA}"/>
    <cellStyle name="40% - Accent1 62 7" xfId="5980" xr:uid="{73C38C51-5AE3-4E56-8149-E0AB20705A03}"/>
    <cellStyle name="40% - Accent1 62 8" xfId="5981" xr:uid="{E731ADB4-0C0C-4518-845A-4385F01AB949}"/>
    <cellStyle name="40% - Accent1 63" xfId="5982" xr:uid="{E7AA0549-0A80-436F-BA75-697F0535E756}"/>
    <cellStyle name="40% - Accent1 63 2" xfId="5983" xr:uid="{42CCE7EA-2515-4ACF-9604-D8DE21E208EE}"/>
    <cellStyle name="40% - Accent1 63 3" xfId="5984" xr:uid="{472772D1-A00C-493D-AB3C-9F444ABABCA9}"/>
    <cellStyle name="40% - Accent1 63 4" xfId="5985" xr:uid="{F206DE86-52B3-4795-82B7-753F3D6093CF}"/>
    <cellStyle name="40% - Accent1 63 5" xfId="5986" xr:uid="{F67DF1A9-F2C3-4E1A-8C0E-994568690C3B}"/>
    <cellStyle name="40% - Accent1 63 6" xfId="5987" xr:uid="{A05B8BA5-4E18-4427-8574-2CAC13D8366F}"/>
    <cellStyle name="40% - Accent1 63 7" xfId="5988" xr:uid="{2154C449-2CD8-4CD8-A4DE-4346E295F820}"/>
    <cellStyle name="40% - Accent1 63 8" xfId="5989" xr:uid="{33A60B5D-F4CE-485A-BE74-2DD110805C26}"/>
    <cellStyle name="40% - Accent1 64" xfId="5990" xr:uid="{4183E819-024D-4EC1-90CA-C5404846B006}"/>
    <cellStyle name="40% - Accent1 64 2" xfId="5991" xr:uid="{A52B6E0E-B6F3-4998-9358-6BE0C11AA1B5}"/>
    <cellStyle name="40% - Accent1 64 3" xfId="5992" xr:uid="{0E50398C-1E03-4829-A11E-0CC774B6A650}"/>
    <cellStyle name="40% - Accent1 64 4" xfId="5993" xr:uid="{5DECCD8C-C094-46D1-9BA1-5077FD9B535A}"/>
    <cellStyle name="40% - Accent1 64 5" xfId="5994" xr:uid="{F42D0970-836F-488D-A195-4BC9C85EEBEB}"/>
    <cellStyle name="40% - Accent1 64 6" xfId="5995" xr:uid="{63E85FFF-B5BC-4FB4-B0FE-5293B7D15AF8}"/>
    <cellStyle name="40% - Accent1 64 7" xfId="5996" xr:uid="{FFD664A7-DB59-465A-AB44-10B6F0F67995}"/>
    <cellStyle name="40% - Accent1 64 8" xfId="5997" xr:uid="{AF97A1D5-07E5-4114-A0F4-73B32E7BD808}"/>
    <cellStyle name="40% - Accent1 65" xfId="5998" xr:uid="{0E7900C0-7610-4AD4-B8FF-9DB7F9243713}"/>
    <cellStyle name="40% - Accent1 65 2" xfId="5999" xr:uid="{297A6DAF-FBFA-4EA9-AD88-F455602EF2C5}"/>
    <cellStyle name="40% - Accent1 65 3" xfId="6000" xr:uid="{C65EBF9F-C18B-4AFF-8A4B-3682C24F65F7}"/>
    <cellStyle name="40% - Accent1 65 4" xfId="6001" xr:uid="{40654430-CCA5-41A9-81F9-A1B5B1BCD627}"/>
    <cellStyle name="40% - Accent1 65 5" xfId="6002" xr:uid="{A3061960-CDDA-4D0E-821A-C2282F3448DC}"/>
    <cellStyle name="40% - Accent1 65 6" xfId="6003" xr:uid="{856EA4AF-53DD-4580-826F-591F6B2E4E66}"/>
    <cellStyle name="40% - Accent1 65 7" xfId="6004" xr:uid="{BBF0D411-84B8-4AB2-8821-335C6D1C7EAA}"/>
    <cellStyle name="40% - Accent1 65 8" xfId="6005" xr:uid="{7D643EEC-9247-4282-B988-1E95594BE47C}"/>
    <cellStyle name="40% - Accent1 66" xfId="6006" xr:uid="{16839ACD-70A6-42DB-8BD4-782C28CEA883}"/>
    <cellStyle name="40% - Accent1 66 2" xfId="6007" xr:uid="{ED4D71C4-1395-44F4-AE65-91DA91A465C6}"/>
    <cellStyle name="40% - Accent1 66 3" xfId="6008" xr:uid="{9A81FA03-C7D3-4631-9161-FF051F7670DA}"/>
    <cellStyle name="40% - Accent1 66 4" xfId="6009" xr:uid="{D5D44927-AF40-4E0D-B1A9-C39FA7EE5E3A}"/>
    <cellStyle name="40% - Accent1 66 5" xfId="6010" xr:uid="{1B5B04C2-6C40-4A77-9A89-2C1707E90687}"/>
    <cellStyle name="40% - Accent1 66 6" xfId="6011" xr:uid="{5E5AF89B-E03C-4CE6-B687-E9F6F4571517}"/>
    <cellStyle name="40% - Accent1 66 7" xfId="6012" xr:uid="{AE2239C4-E49E-468A-9E17-11B5CB939CEF}"/>
    <cellStyle name="40% - Accent1 66 8" xfId="6013" xr:uid="{4A1213A7-77BC-4BF0-89A3-F330EFBEB3AD}"/>
    <cellStyle name="40% - Accent1 67" xfId="6014" xr:uid="{2036137B-200E-4F0B-8A66-4B654A6ABCF6}"/>
    <cellStyle name="40% - Accent1 67 2" xfId="6015" xr:uid="{DF2D0288-24FF-4C19-9110-E84310F7CFA6}"/>
    <cellStyle name="40% - Accent1 67 3" xfId="6016" xr:uid="{A6229C21-1755-458B-9AF6-CD03790401E6}"/>
    <cellStyle name="40% - Accent1 67 4" xfId="6017" xr:uid="{15C3E415-E381-4C1C-9F70-E7F564A17085}"/>
    <cellStyle name="40% - Accent1 67 5" xfId="6018" xr:uid="{9A6989E2-E08C-44AB-9CF4-47C9C747ACE2}"/>
    <cellStyle name="40% - Accent1 67 6" xfId="6019" xr:uid="{B47D3468-A737-41EB-BC5E-570D0729967A}"/>
    <cellStyle name="40% - Accent1 67 7" xfId="6020" xr:uid="{C33D28B9-E688-4D4A-A24A-AAF835A559CD}"/>
    <cellStyle name="40% - Accent1 67 8" xfId="6021" xr:uid="{241D2744-6C13-40D7-811A-1F62ADD04BDD}"/>
    <cellStyle name="40% - Accent1 68" xfId="6022" xr:uid="{1B95FB3C-596E-47EA-903A-AA062A19E0FA}"/>
    <cellStyle name="40% - Accent1 68 2" xfId="6023" xr:uid="{DABE9319-5860-4641-80D2-D60D23F231BD}"/>
    <cellStyle name="40% - Accent1 68 3" xfId="6024" xr:uid="{966A15E0-A939-4663-80D1-054ECB44B5A9}"/>
    <cellStyle name="40% - Accent1 68 4" xfId="6025" xr:uid="{3FA02707-7A2E-4B4B-BB08-F0EEA08CE031}"/>
    <cellStyle name="40% - Accent1 68 5" xfId="6026" xr:uid="{9EF46DB9-BDC6-4C40-92FA-C3F3000E0A97}"/>
    <cellStyle name="40% - Accent1 68 6" xfId="6027" xr:uid="{287A8E32-E82C-4922-B167-E74669FF4E75}"/>
    <cellStyle name="40% - Accent1 68 7" xfId="6028" xr:uid="{66428273-C06B-4D13-A640-2C1DF05069DE}"/>
    <cellStyle name="40% - Accent1 68 8" xfId="6029" xr:uid="{DA92B9FA-F968-4AE3-9F20-73367D1F7AEC}"/>
    <cellStyle name="40% - Accent1 69" xfId="6030" xr:uid="{02605467-33AE-4DA0-8E45-BB2418B02065}"/>
    <cellStyle name="40% - Accent1 69 2" xfId="6031" xr:uid="{5DBBB0D6-6A5C-4F89-8E5F-6A7E5ABAA8C3}"/>
    <cellStyle name="40% - Accent1 69 3" xfId="6032" xr:uid="{A51B38B6-9C7E-4E85-8A89-5CED77F3D43F}"/>
    <cellStyle name="40% - Accent1 69 4" xfId="6033" xr:uid="{BBAAA59B-A42B-48F3-9394-FD2111B96BE5}"/>
    <cellStyle name="40% - Accent1 69 5" xfId="6034" xr:uid="{D746CAB8-5E95-49FA-AA74-12678F51A2EE}"/>
    <cellStyle name="40% - Accent1 69 6" xfId="6035" xr:uid="{378A9010-4C25-43E2-A542-142FFF15F848}"/>
    <cellStyle name="40% - Accent1 69 7" xfId="6036" xr:uid="{42FAF741-0FB7-4CD5-9097-73E8D842490E}"/>
    <cellStyle name="40% - Accent1 69 8" xfId="6037" xr:uid="{593E06F3-8F90-4AE6-AD0F-7A1C16376582}"/>
    <cellStyle name="40% - Accent1 7" xfId="6038" xr:uid="{1536E4C6-41BD-4EA9-89DA-0CF9D1030FF0}"/>
    <cellStyle name="40% - Accent1 7 2" xfId="6039" xr:uid="{FA415D90-C003-4FEC-9281-0B53BF96924C}"/>
    <cellStyle name="40% - Accent1 7 3" xfId="6040" xr:uid="{6F3C2736-BC37-4510-AFAC-F3744114EDFB}"/>
    <cellStyle name="40% - Accent1 7 4" xfId="6041" xr:uid="{0B598FFB-958E-43DA-A259-0B0F49F07D43}"/>
    <cellStyle name="40% - Accent1 7 5" xfId="6042" xr:uid="{7A2295AF-C4F5-4DA2-87E0-7141AEBDCE14}"/>
    <cellStyle name="40% - Accent1 7 6" xfId="6043" xr:uid="{26B880F4-0410-47FF-8C3B-A536F89BA9E6}"/>
    <cellStyle name="40% - Accent1 7 7" xfId="6044" xr:uid="{39AB530D-4A19-4F9A-A0E3-4FDF65AA9DAE}"/>
    <cellStyle name="40% - Accent1 7 8" xfId="6045" xr:uid="{F243859A-23DA-4FBE-8E0A-B035BE9E4F2F}"/>
    <cellStyle name="40% - Accent1 70" xfId="6046" xr:uid="{6289C6C6-68B6-43B4-A624-B074AB371449}"/>
    <cellStyle name="40% - Accent1 70 2" xfId="6047" xr:uid="{AC851553-94C2-4755-8B67-023AAEC4DF94}"/>
    <cellStyle name="40% - Accent1 70 3" xfId="6048" xr:uid="{723DAAC7-4447-4401-9D67-D47F2D2EEAFF}"/>
    <cellStyle name="40% - Accent1 70 4" xfId="6049" xr:uid="{C29FC7AE-EC80-4FD6-A886-6F7930CA8E7F}"/>
    <cellStyle name="40% - Accent1 70 5" xfId="6050" xr:uid="{53E10087-908F-4B11-AEE0-42E07D66423F}"/>
    <cellStyle name="40% - Accent1 70 6" xfId="6051" xr:uid="{B5C46DAA-131B-418A-9043-BE03849DB8B3}"/>
    <cellStyle name="40% - Accent1 70 7" xfId="6052" xr:uid="{C54AD209-4273-4F1A-B876-2CD5D6A92DA1}"/>
    <cellStyle name="40% - Accent1 70 8" xfId="6053" xr:uid="{2A1D22E7-F582-4C44-8030-591B34F05662}"/>
    <cellStyle name="40% - Accent1 71" xfId="6054" xr:uid="{35E1A956-A599-48AC-92EE-A4463B950236}"/>
    <cellStyle name="40% - Accent1 71 2" xfId="6055" xr:uid="{26D6DE81-1762-4370-BEEB-31A22D1E71E9}"/>
    <cellStyle name="40% - Accent1 71 3" xfId="6056" xr:uid="{5BBDC412-C294-418A-B15B-66BBF2AB5EAD}"/>
    <cellStyle name="40% - Accent1 71 4" xfId="6057" xr:uid="{674D424B-610A-468C-8BB9-B127FDB3048C}"/>
    <cellStyle name="40% - Accent1 71 5" xfId="6058" xr:uid="{8B3DC395-FFD2-48AA-8F07-15854ADF3CF8}"/>
    <cellStyle name="40% - Accent1 71 6" xfId="6059" xr:uid="{2B817C25-F46B-458E-B9F8-20D59A925E3D}"/>
    <cellStyle name="40% - Accent1 71 7" xfId="6060" xr:uid="{1619FBAD-F448-4433-9336-E080D6FC1F43}"/>
    <cellStyle name="40% - Accent1 71 8" xfId="6061" xr:uid="{A7A3C0D9-38BD-44F6-9728-25CE17A16865}"/>
    <cellStyle name="40% - Accent1 72" xfId="6062" xr:uid="{FDB5E415-A2AA-463C-B980-561B0239971A}"/>
    <cellStyle name="40% - Accent1 72 2" xfId="6063" xr:uid="{2B7D4A86-993E-4643-9800-330FF3A80D2C}"/>
    <cellStyle name="40% - Accent1 72 3" xfId="6064" xr:uid="{20BA4C76-6A1A-41D6-B3D8-D622921297FB}"/>
    <cellStyle name="40% - Accent1 72 4" xfId="6065" xr:uid="{73886A9D-61F0-4947-99D5-E0C148BE7A9B}"/>
    <cellStyle name="40% - Accent1 72 5" xfId="6066" xr:uid="{CB2806B5-7BCA-41A9-BA62-D82677BBE197}"/>
    <cellStyle name="40% - Accent1 72 6" xfId="6067" xr:uid="{1084C5C4-BD88-40B3-89D8-9953C7084CA1}"/>
    <cellStyle name="40% - Accent1 72 7" xfId="6068" xr:uid="{2AC50FF5-A44E-42B7-A0D8-EA52CD131C26}"/>
    <cellStyle name="40% - Accent1 72 8" xfId="6069" xr:uid="{F4821779-0DD9-43AE-8715-98E10B583DD7}"/>
    <cellStyle name="40% - Accent1 73" xfId="6070" xr:uid="{F2D3D300-BFB3-4E9D-8702-BF49EB0423FF}"/>
    <cellStyle name="40% - Accent1 73 2" xfId="6071" xr:uid="{8DFA9A22-2708-4D1E-B503-0DE8EE5CB24D}"/>
    <cellStyle name="40% - Accent1 73 3" xfId="6072" xr:uid="{A0ED77BF-3AFD-48A5-A03B-8DBD7CB9BDAF}"/>
    <cellStyle name="40% - Accent1 73 4" xfId="6073" xr:uid="{48202383-FD29-424E-9E8B-27B44D962A98}"/>
    <cellStyle name="40% - Accent1 73 5" xfId="6074" xr:uid="{C6EFCBE7-68CC-4E69-9759-CEDD90659935}"/>
    <cellStyle name="40% - Accent1 73 6" xfId="6075" xr:uid="{524F3BC7-05CB-424F-A3D5-5DFF15400576}"/>
    <cellStyle name="40% - Accent1 73 7" xfId="6076" xr:uid="{6B7B48F1-DF4E-4DD0-B723-338E10B8C6EB}"/>
    <cellStyle name="40% - Accent1 73 8" xfId="6077" xr:uid="{BAF8DD57-BA95-43F8-955C-1EF56AED979A}"/>
    <cellStyle name="40% - Accent1 74" xfId="6078" xr:uid="{976CB96A-CA8F-4368-B681-CDBA8EE8A846}"/>
    <cellStyle name="40% - Accent1 74 2" xfId="6079" xr:uid="{1A074046-9804-4598-A393-BD99582DEB5F}"/>
    <cellStyle name="40% - Accent1 74 3" xfId="6080" xr:uid="{4E1CF3A7-969B-4888-B723-6CFA2F51035F}"/>
    <cellStyle name="40% - Accent1 74 4" xfId="6081" xr:uid="{DF104983-C3F7-4722-AF14-8C958779ECDD}"/>
    <cellStyle name="40% - Accent1 74 5" xfId="6082" xr:uid="{5D411442-3445-4461-9461-4F64482F662F}"/>
    <cellStyle name="40% - Accent1 74 6" xfId="6083" xr:uid="{1F89762A-2C58-4945-9CCB-6D5B473BF2A7}"/>
    <cellStyle name="40% - Accent1 74 7" xfId="6084" xr:uid="{8E4C7445-A84E-42F9-8BF4-717660618869}"/>
    <cellStyle name="40% - Accent1 74 8" xfId="6085" xr:uid="{F44B8890-E3E1-4923-AD90-25597504CFAF}"/>
    <cellStyle name="40% - Accent1 75" xfId="6086" xr:uid="{83B1E292-9EC2-4652-AE93-B3A0F63FA0C4}"/>
    <cellStyle name="40% - Accent1 75 2" xfId="6087" xr:uid="{F7ED55B5-2CB2-4D79-A221-6E0223C1327D}"/>
    <cellStyle name="40% - Accent1 75 3" xfId="6088" xr:uid="{AB801943-BED5-4FCA-970B-F5655C818539}"/>
    <cellStyle name="40% - Accent1 75 4" xfId="6089" xr:uid="{CE213F1D-ED80-4034-9E38-9A3B4A6DA26F}"/>
    <cellStyle name="40% - Accent1 76" xfId="6090" xr:uid="{47B4A820-74D7-4CD9-AC10-D080DF3F19EA}"/>
    <cellStyle name="40% - Accent1 77" xfId="6091" xr:uid="{69A66E3C-EA23-47D7-8779-9EAC2A9F7F0E}"/>
    <cellStyle name="40% - Accent1 78" xfId="6092" xr:uid="{5CEB27B7-B92F-48DA-979D-9823EF4917F1}"/>
    <cellStyle name="40% - Accent1 79" xfId="6093" xr:uid="{15690D46-46C1-475F-836C-058B64421364}"/>
    <cellStyle name="40% - Accent1 8" xfId="6094" xr:uid="{948D0004-8AFA-4BA5-ABFC-6191C16A26A6}"/>
    <cellStyle name="40% - Accent1 8 2" xfId="6095" xr:uid="{4D0F5EE8-1805-4B99-9036-F9DD58DA9B9E}"/>
    <cellStyle name="40% - Accent1 8 3" xfId="6096" xr:uid="{26C911EB-7DD7-49E4-A5FF-92E129A79884}"/>
    <cellStyle name="40% - Accent1 8 4" xfId="6097" xr:uid="{A773624C-9DB6-4D8C-A0F9-95AF09F85396}"/>
    <cellStyle name="40% - Accent1 8 5" xfId="6098" xr:uid="{0FD46F21-F9FF-401A-AC10-1810BDDC8D45}"/>
    <cellStyle name="40% - Accent1 8 6" xfId="6099" xr:uid="{0CA344CF-A306-4B14-9C97-F230ED406CE7}"/>
    <cellStyle name="40% - Accent1 8 7" xfId="6100" xr:uid="{D0CF5931-D2A4-4654-AB05-5EAA2D93AB0C}"/>
    <cellStyle name="40% - Accent1 8 8" xfId="6101" xr:uid="{35D9CA8F-D180-4396-B761-C802B97ABAAD}"/>
    <cellStyle name="40% - Accent1 80" xfId="6102" xr:uid="{C26A4A83-D9FC-4A85-9008-91B8F3E30356}"/>
    <cellStyle name="40% - Accent1 80 2" xfId="6103" xr:uid="{4A0E32F1-8B5A-4940-B7F1-632D00BDF1F1}"/>
    <cellStyle name="40% - Accent1 81" xfId="6104" xr:uid="{80E966B2-5528-4591-B905-0D74217A61D3}"/>
    <cellStyle name="40% - Accent1 82" xfId="6105" xr:uid="{6F0A600E-C9A1-4AFF-BE6D-9AEF6774F9F1}"/>
    <cellStyle name="40% - Accent1 9" xfId="6106" xr:uid="{9F01C653-5241-414A-AD30-1B8811718601}"/>
    <cellStyle name="40% - Accent1 9 2" xfId="6107" xr:uid="{0DCC3C54-BB72-4037-AB8C-AD13D191F99F}"/>
    <cellStyle name="40% - Accent1 9 3" xfId="6108" xr:uid="{ACFF2B30-3171-4316-A982-380A819DC42A}"/>
    <cellStyle name="40% - Accent1 9 4" xfId="6109" xr:uid="{7FC619EC-7BB6-4967-93E8-DE0AB5D95426}"/>
    <cellStyle name="40% - Accent1 9 5" xfId="6110" xr:uid="{EF8FA2E8-4587-4FEC-8291-BB5E656A13A6}"/>
    <cellStyle name="40% - Accent1 9 6" xfId="6111" xr:uid="{EAF5C8E4-E010-4B6B-8550-8F8C519D3CAB}"/>
    <cellStyle name="40% - Accent1 9 7" xfId="6112" xr:uid="{B85433F2-4E0C-4747-8079-D8DAFA47B20B}"/>
    <cellStyle name="40% - Accent1 9 8" xfId="6113" xr:uid="{285FDBE1-9D90-466B-B34C-E13E967F8DCD}"/>
    <cellStyle name="40% - Accent2 10" xfId="6114" xr:uid="{55001E2B-2A51-46BA-87C9-E2DB5E4ECF09}"/>
    <cellStyle name="40% - Accent2 10 2" xfId="6115" xr:uid="{C85A1D44-0991-4429-9D1E-4E038F17ED01}"/>
    <cellStyle name="40% - Accent2 10 3" xfId="6116" xr:uid="{1CE15BD6-5151-4546-8AA2-A5FF3F5D395E}"/>
    <cellStyle name="40% - Accent2 10 4" xfId="6117" xr:uid="{928B3821-7297-4191-A24C-D88CB43A6E4E}"/>
    <cellStyle name="40% - Accent2 10 5" xfId="6118" xr:uid="{4F319A5E-47E6-4A6C-B675-B3D1D836D9B4}"/>
    <cellStyle name="40% - Accent2 10 6" xfId="6119" xr:uid="{318A2EC2-8F0F-4529-907F-B371000DA75B}"/>
    <cellStyle name="40% - Accent2 10 7" xfId="6120" xr:uid="{8959BB71-4CF8-45C3-BD08-AE024DDF4373}"/>
    <cellStyle name="40% - Accent2 10 8" xfId="6121" xr:uid="{DDF7D7E4-D043-4025-9F5A-023791DFBE05}"/>
    <cellStyle name="40% - Accent2 11" xfId="6122" xr:uid="{2CAA32A5-5CF5-45E9-B5BC-25F80F5DAB70}"/>
    <cellStyle name="40% - Accent2 11 2" xfId="6123" xr:uid="{5B1C3391-5E60-4F71-BB75-74DAAE6C064F}"/>
    <cellStyle name="40% - Accent2 11 3" xfId="6124" xr:uid="{9676E911-4C4E-4924-B0E8-CF093E82042E}"/>
    <cellStyle name="40% - Accent2 11 4" xfId="6125" xr:uid="{DD32A41D-BF65-49EC-B3A6-1630C3B716D5}"/>
    <cellStyle name="40% - Accent2 11 5" xfId="6126" xr:uid="{4ED0A428-A40F-4F08-9152-E20282384319}"/>
    <cellStyle name="40% - Accent2 11 6" xfId="6127" xr:uid="{5F3817CE-F482-4276-AED3-BA01758135DB}"/>
    <cellStyle name="40% - Accent2 11 7" xfId="6128" xr:uid="{532AAED0-5A84-480E-BB81-1813A809AA13}"/>
    <cellStyle name="40% - Accent2 11 8" xfId="6129" xr:uid="{F3BC348D-99A1-4527-904C-08E438FFFFE4}"/>
    <cellStyle name="40% - Accent2 12" xfId="6130" xr:uid="{7A2EAEF0-7727-4106-AA66-89AFD01AC82A}"/>
    <cellStyle name="40% - Accent2 12 2" xfId="6131" xr:uid="{75743473-6F22-425A-88AA-EF39BE384670}"/>
    <cellStyle name="40% - Accent2 12 3" xfId="6132" xr:uid="{C697C60F-5B55-4204-84D7-FF85C80B5D63}"/>
    <cellStyle name="40% - Accent2 12 4" xfId="6133" xr:uid="{1549FB8E-6CD7-4B4A-99BA-B7BE13BC3077}"/>
    <cellStyle name="40% - Accent2 12 5" xfId="6134" xr:uid="{2EDD68F7-C062-4BC4-8ACB-9D3DB8D0222E}"/>
    <cellStyle name="40% - Accent2 12 6" xfId="6135" xr:uid="{53992276-2304-4432-98F7-945B6E6271A6}"/>
    <cellStyle name="40% - Accent2 12 7" xfId="6136" xr:uid="{4BC71384-7151-40FA-BA40-EFE824A422DA}"/>
    <cellStyle name="40% - Accent2 12 8" xfId="6137" xr:uid="{57399CF3-094B-4718-B8B2-BC6D3E2D20E2}"/>
    <cellStyle name="40% - Accent2 13" xfId="6138" xr:uid="{43923F9D-C0ED-49F4-97FB-6E535C1D452A}"/>
    <cellStyle name="40% - Accent2 13 2" xfId="6139" xr:uid="{41B5713D-FBE9-412C-B8BB-6E4AF37E07D0}"/>
    <cellStyle name="40% - Accent2 13 3" xfId="6140" xr:uid="{CAA9FCA7-C47F-4826-872D-AA072FB3D2A9}"/>
    <cellStyle name="40% - Accent2 13 4" xfId="6141" xr:uid="{3FC2CCF6-093A-4595-8A00-7227D44B878D}"/>
    <cellStyle name="40% - Accent2 13 5" xfId="6142" xr:uid="{9929A378-20B5-4305-BE67-1212097B4335}"/>
    <cellStyle name="40% - Accent2 13 6" xfId="6143" xr:uid="{13E02D27-E3CE-47C7-9A5B-6E54088A08A8}"/>
    <cellStyle name="40% - Accent2 13 7" xfId="6144" xr:uid="{A21C3238-BD22-406E-BEE2-BC785B88EFF5}"/>
    <cellStyle name="40% - Accent2 13 8" xfId="6145" xr:uid="{8F47BB99-9BCA-453F-9791-EF94C624DE84}"/>
    <cellStyle name="40% - Accent2 14" xfId="6146" xr:uid="{8295C7F7-4A60-4AAE-9D2F-7137A0EBC6DA}"/>
    <cellStyle name="40% - Accent2 14 2" xfId="6147" xr:uid="{972FB9BD-E363-497A-B772-36D4467EE612}"/>
    <cellStyle name="40% - Accent2 14 3" xfId="6148" xr:uid="{44A73792-DA9C-4F85-89FF-5E243C2DFA8E}"/>
    <cellStyle name="40% - Accent2 14 4" xfId="6149" xr:uid="{DA3CD1C3-3DE6-4A38-B741-4D47DF9D0591}"/>
    <cellStyle name="40% - Accent2 14 5" xfId="6150" xr:uid="{608E0386-41AD-40FF-8A01-C5837FDC92BE}"/>
    <cellStyle name="40% - Accent2 14 6" xfId="6151" xr:uid="{0A64014A-83E8-4158-BAD1-05C98B017B47}"/>
    <cellStyle name="40% - Accent2 14 7" xfId="6152" xr:uid="{6E25C946-4C5D-48DE-998C-28B8C8646B0A}"/>
    <cellStyle name="40% - Accent2 14 8" xfId="6153" xr:uid="{733AAA44-6745-4CA5-8312-75D7D244E481}"/>
    <cellStyle name="40% - Accent2 15" xfId="6154" xr:uid="{C6AA2653-8488-4AF5-B0D2-C9CCD38804C2}"/>
    <cellStyle name="40% - Accent2 15 2" xfId="6155" xr:uid="{61263694-00A4-45ED-A40D-62F992846C0F}"/>
    <cellStyle name="40% - Accent2 15 3" xfId="6156" xr:uid="{51B6FE57-4F93-4457-A290-58B1002BE0B5}"/>
    <cellStyle name="40% - Accent2 15 4" xfId="6157" xr:uid="{C91F80A7-DFAB-417A-A470-82380C1E5555}"/>
    <cellStyle name="40% - Accent2 15 5" xfId="6158" xr:uid="{2F13FA99-BEFB-4420-A0A6-F94122EBC258}"/>
    <cellStyle name="40% - Accent2 15 6" xfId="6159" xr:uid="{731C9123-30E0-4346-8643-F5EE63C7DB49}"/>
    <cellStyle name="40% - Accent2 15 7" xfId="6160" xr:uid="{8D16243A-C5EA-4C15-BD98-84B71E6421D3}"/>
    <cellStyle name="40% - Accent2 15 8" xfId="6161" xr:uid="{615C42B3-6701-4BE3-B745-1DE38C247553}"/>
    <cellStyle name="40% - Accent2 16" xfId="6162" xr:uid="{98D1E28F-CC9C-44BD-AEC0-BC683FC1C1DE}"/>
    <cellStyle name="40% - Accent2 16 2" xfId="6163" xr:uid="{E31CB873-E021-4B9A-8926-1AC5DAE27261}"/>
    <cellStyle name="40% - Accent2 16 3" xfId="6164" xr:uid="{411E77F5-4C02-4F90-9B5E-C8ED68AAE13A}"/>
    <cellStyle name="40% - Accent2 16 4" xfId="6165" xr:uid="{995D9491-E32B-43B0-8DD0-11F2EE628589}"/>
    <cellStyle name="40% - Accent2 16 5" xfId="6166" xr:uid="{9FC484F8-FBAB-478C-91D5-F10580047CB4}"/>
    <cellStyle name="40% - Accent2 16 6" xfId="6167" xr:uid="{7B08AD91-8D62-4310-9C42-384FD7FAB360}"/>
    <cellStyle name="40% - Accent2 16 7" xfId="6168" xr:uid="{7D328B5D-1575-46A1-B1B5-9B032C06ED88}"/>
    <cellStyle name="40% - Accent2 16 8" xfId="6169" xr:uid="{91F107D5-DE17-4274-A729-49FEF783E097}"/>
    <cellStyle name="40% - Accent2 17" xfId="6170" xr:uid="{D403E3B9-03DB-4063-8711-79ADC22AEE1C}"/>
    <cellStyle name="40% - Accent2 17 2" xfId="6171" xr:uid="{85845B0B-408E-4B27-A9C7-867D593EC111}"/>
    <cellStyle name="40% - Accent2 17 3" xfId="6172" xr:uid="{42884FC9-CFAE-4F4E-8CE7-D64E1B06495E}"/>
    <cellStyle name="40% - Accent2 17 4" xfId="6173" xr:uid="{A6AFBAB7-EC7D-478D-9208-89F670203979}"/>
    <cellStyle name="40% - Accent2 17 5" xfId="6174" xr:uid="{51DA8015-9A80-4300-8FCA-2A322D6FF762}"/>
    <cellStyle name="40% - Accent2 17 6" xfId="6175" xr:uid="{00843925-96E4-4044-9C9A-E71E8E271229}"/>
    <cellStyle name="40% - Accent2 17 7" xfId="6176" xr:uid="{699BF3BB-193F-4FFC-9AE7-B5EC738B614B}"/>
    <cellStyle name="40% - Accent2 17 8" xfId="6177" xr:uid="{AC3AAA2F-8D39-4499-8462-D375381AF26B}"/>
    <cellStyle name="40% - Accent2 18" xfId="6178" xr:uid="{329DAA84-A868-4334-B507-51C084A72264}"/>
    <cellStyle name="40% - Accent2 18 2" xfId="6179" xr:uid="{10E40884-DEB4-4D25-AF1B-E841585BE918}"/>
    <cellStyle name="40% - Accent2 18 3" xfId="6180" xr:uid="{49BAE22A-5F78-431F-B03D-E30CD8BE0717}"/>
    <cellStyle name="40% - Accent2 18 4" xfId="6181" xr:uid="{E1507B8A-454B-4F38-AAA9-063878644B73}"/>
    <cellStyle name="40% - Accent2 18 5" xfId="6182" xr:uid="{8250AED1-9557-4672-84D2-2979306B2320}"/>
    <cellStyle name="40% - Accent2 18 6" xfId="6183" xr:uid="{5AB6091A-5990-467A-AC1E-74836E5EFD63}"/>
    <cellStyle name="40% - Accent2 18 7" xfId="6184" xr:uid="{634BFEF3-1FD8-482A-8CA6-90FBE5A62B56}"/>
    <cellStyle name="40% - Accent2 18 8" xfId="6185" xr:uid="{529FBBCC-F0C7-4E59-9DF4-AF11273C4D3C}"/>
    <cellStyle name="40% - Accent2 19" xfId="6186" xr:uid="{C47FF5A9-4D29-4E0D-8454-EDBCCB99A2A6}"/>
    <cellStyle name="40% - Accent2 19 2" xfId="6187" xr:uid="{3B909828-B1A4-4B50-AC92-FEC0683004CB}"/>
    <cellStyle name="40% - Accent2 19 3" xfId="6188" xr:uid="{7B47F3E6-9BA2-4B3D-BE6D-DF6AE8420832}"/>
    <cellStyle name="40% - Accent2 19 4" xfId="6189" xr:uid="{2CC7A094-B9E3-4B9D-A2EA-EB69207D7690}"/>
    <cellStyle name="40% - Accent2 19 5" xfId="6190" xr:uid="{4A413C31-0BF9-40CA-9E15-AF506CD59DD3}"/>
    <cellStyle name="40% - Accent2 19 6" xfId="6191" xr:uid="{5D04A9DF-9C93-4BC7-8433-FC0AE9A88727}"/>
    <cellStyle name="40% - Accent2 19 7" xfId="6192" xr:uid="{3E7985C4-E9EE-4CF1-810C-EB3828E13650}"/>
    <cellStyle name="40% - Accent2 19 8" xfId="6193" xr:uid="{69F56167-C63E-4976-93FB-CD991D80B524}"/>
    <cellStyle name="40% - Accent2 2" xfId="96" xr:uid="{BA926510-BB51-4C31-A46B-9F9E30C6D780}"/>
    <cellStyle name="40% - Accent2 2 10" xfId="22220" xr:uid="{CD808425-0123-4A4E-BC27-0A7DDAFA3675}"/>
    <cellStyle name="40% - Accent2 2 2" xfId="6194" xr:uid="{B8ACD296-2C81-4E60-B00F-62AF1814893D}"/>
    <cellStyle name="40% - Accent2 2 2 2" xfId="6195" xr:uid="{36851112-DDD6-4348-8251-2E9DE7D15AF0}"/>
    <cellStyle name="40% - Accent2 2 2 2 2" xfId="16537" xr:uid="{C96747DC-A576-494D-8B47-51F1FDDFCE20}"/>
    <cellStyle name="40% - Accent2 2 3" xfId="6196" xr:uid="{3CE5A689-D709-4B0D-932D-FBCE8B64B550}"/>
    <cellStyle name="40% - Accent2 2 4" xfId="6197" xr:uid="{9896AD96-CD2A-4EDB-95CD-863AB36B501C}"/>
    <cellStyle name="40% - Accent2 2 5" xfId="6198" xr:uid="{106A0A45-62F0-4AC2-854A-D0D565C9496C}"/>
    <cellStyle name="40% - Accent2 2 6" xfId="6199" xr:uid="{193030E3-C012-495B-BE7A-DBCB43851D38}"/>
    <cellStyle name="40% - Accent2 2 7" xfId="6200" xr:uid="{15F65854-1374-4CA2-838F-F06E1C33E0B8}"/>
    <cellStyle name="40% - Accent2 2 8" xfId="6201" xr:uid="{0EF2E710-7E84-4FEA-96F4-2578D0BD6D2F}"/>
    <cellStyle name="40% - Accent2 2 9" xfId="6202" xr:uid="{4691A323-163E-4EEB-A11D-99B1533F2349}"/>
    <cellStyle name="40% - Accent2 20" xfId="6203" xr:uid="{F53105AC-8EDA-4CEC-941B-28C7E77BE422}"/>
    <cellStyle name="40% - Accent2 20 2" xfId="6204" xr:uid="{98D2695E-2809-42D8-AD3D-C21DBC21AB29}"/>
    <cellStyle name="40% - Accent2 20 3" xfId="6205" xr:uid="{477A8117-A2F1-44A4-9B3F-978118CA1A33}"/>
    <cellStyle name="40% - Accent2 20 4" xfId="6206" xr:uid="{278A725E-541B-4DF5-B450-DF9732AC5221}"/>
    <cellStyle name="40% - Accent2 20 5" xfId="6207" xr:uid="{4F680E02-6A3C-4EA3-A638-1546614B422C}"/>
    <cellStyle name="40% - Accent2 20 6" xfId="6208" xr:uid="{C3A9B395-D7A6-4F47-968A-550B16B81C85}"/>
    <cellStyle name="40% - Accent2 20 7" xfId="6209" xr:uid="{68EAC302-2C8B-4298-83B4-D1A59BCC7A93}"/>
    <cellStyle name="40% - Accent2 20 8" xfId="6210" xr:uid="{8FA11273-60E9-4A3E-AE7C-3221C0D931DF}"/>
    <cellStyle name="40% - Accent2 21" xfId="6211" xr:uid="{669361BC-F14A-4687-8D6F-554E9270C18E}"/>
    <cellStyle name="40% - Accent2 21 2" xfId="6212" xr:uid="{CC2D73AA-EDE9-4565-83FA-181A5AAD2118}"/>
    <cellStyle name="40% - Accent2 21 3" xfId="6213" xr:uid="{D2F85928-32C1-417B-AF6B-796EFB91E157}"/>
    <cellStyle name="40% - Accent2 21 4" xfId="6214" xr:uid="{68DBA77F-8A5B-4CCF-AB32-B278DC985793}"/>
    <cellStyle name="40% - Accent2 21 5" xfId="6215" xr:uid="{A42C4045-5142-4517-BD1B-0079EDD98B9A}"/>
    <cellStyle name="40% - Accent2 21 6" xfId="6216" xr:uid="{521EFBBB-F5F2-4AF9-B4EC-ABC013E0F1DC}"/>
    <cellStyle name="40% - Accent2 21 7" xfId="6217" xr:uid="{3643F47E-E13C-4E30-B4F6-F034BAF56FC8}"/>
    <cellStyle name="40% - Accent2 21 8" xfId="6218" xr:uid="{AE2731B4-32E9-4387-8847-3313C0397937}"/>
    <cellStyle name="40% - Accent2 22" xfId="6219" xr:uid="{3FF8747E-C2FE-4C40-8ECA-0400A76D89FA}"/>
    <cellStyle name="40% - Accent2 22 2" xfId="6220" xr:uid="{290C57BD-87E5-4715-BD9F-906B66F684F3}"/>
    <cellStyle name="40% - Accent2 22 3" xfId="6221" xr:uid="{60AEC014-AAE1-4289-8E74-EA2F96D976A5}"/>
    <cellStyle name="40% - Accent2 22 4" xfId="6222" xr:uid="{117B6BEB-BC97-48B1-B3D8-BA69FB060DE8}"/>
    <cellStyle name="40% - Accent2 22 5" xfId="6223" xr:uid="{D5FDE5C5-FDA8-4BC6-A051-B90D99C6E7F1}"/>
    <cellStyle name="40% - Accent2 22 6" xfId="6224" xr:uid="{73038FF5-AF5B-4034-A9C0-A5E5A43E73F7}"/>
    <cellStyle name="40% - Accent2 22 7" xfId="6225" xr:uid="{85C63118-1FDA-4879-890E-CDFFB373FEB1}"/>
    <cellStyle name="40% - Accent2 22 8" xfId="6226" xr:uid="{88BC5548-FFA6-4852-A231-A38529CC1F41}"/>
    <cellStyle name="40% - Accent2 23" xfId="6227" xr:uid="{B7A96B0B-4588-49B8-B262-B75D9867D098}"/>
    <cellStyle name="40% - Accent2 23 2" xfId="6228" xr:uid="{97231B43-FA49-462F-B415-9E09AED787B6}"/>
    <cellStyle name="40% - Accent2 23 3" xfId="6229" xr:uid="{0FFC07B4-47B6-4DCA-9A72-66635362489F}"/>
    <cellStyle name="40% - Accent2 23 4" xfId="6230" xr:uid="{86DC6E24-1230-4358-A1A9-DDF93EFEBD80}"/>
    <cellStyle name="40% - Accent2 23 5" xfId="6231" xr:uid="{CCB70C40-FDEB-4EAB-914C-24F4878D2743}"/>
    <cellStyle name="40% - Accent2 23 6" xfId="6232" xr:uid="{7A784E34-C940-4672-A658-23E78A5A670E}"/>
    <cellStyle name="40% - Accent2 23 7" xfId="6233" xr:uid="{9E7BB36B-D460-47AA-B1C4-5EE3692D51B1}"/>
    <cellStyle name="40% - Accent2 23 8" xfId="6234" xr:uid="{918E54E7-6473-40A4-81B6-E2356EB4CECF}"/>
    <cellStyle name="40% - Accent2 24" xfId="6235" xr:uid="{BD8FABFA-FAA3-45CF-825E-A3E99981E38F}"/>
    <cellStyle name="40% - Accent2 24 2" xfId="6236" xr:uid="{233E8889-3BCC-43FA-97C6-03B03C623E50}"/>
    <cellStyle name="40% - Accent2 24 3" xfId="6237" xr:uid="{5C6727CD-D1A4-4588-A966-BA39687CFD42}"/>
    <cellStyle name="40% - Accent2 24 4" xfId="6238" xr:uid="{0AD91C9F-AC6E-4A62-9FDD-F0F5FCF4FD22}"/>
    <cellStyle name="40% - Accent2 24 5" xfId="6239" xr:uid="{1961BE42-6416-45B2-B7C6-1AD79A591403}"/>
    <cellStyle name="40% - Accent2 24 6" xfId="6240" xr:uid="{960FBE0D-BF13-4E5A-9BC0-BF7DE09A8EC8}"/>
    <cellStyle name="40% - Accent2 24 7" xfId="6241" xr:uid="{3820178B-5E57-4538-BE1D-EB8E80B93B00}"/>
    <cellStyle name="40% - Accent2 24 8" xfId="6242" xr:uid="{84223515-C2DD-432C-A528-070B0845426D}"/>
    <cellStyle name="40% - Accent2 25" xfId="6243" xr:uid="{67A46EC6-886B-42E2-BCE6-A5EBFBF00B8A}"/>
    <cellStyle name="40% - Accent2 25 2" xfId="6244" xr:uid="{9DA6D8A7-DCEF-4851-A690-500B6382DBF6}"/>
    <cellStyle name="40% - Accent2 25 3" xfId="6245" xr:uid="{553A5298-DB83-4A36-BA92-F00A889F4AEC}"/>
    <cellStyle name="40% - Accent2 25 4" xfId="6246" xr:uid="{7640A563-E24B-41D8-B21B-3FBAF550A07E}"/>
    <cellStyle name="40% - Accent2 25 5" xfId="6247" xr:uid="{6FFFAC50-A3AC-464A-9A66-1007DEBAB964}"/>
    <cellStyle name="40% - Accent2 25 6" xfId="6248" xr:uid="{BC10D507-C0AC-4403-B905-9323F81E0961}"/>
    <cellStyle name="40% - Accent2 25 7" xfId="6249" xr:uid="{75B56E36-ACF8-4832-93C0-15050AB5C3F8}"/>
    <cellStyle name="40% - Accent2 25 8" xfId="6250" xr:uid="{9536BB68-403D-4BBC-B63B-A57844FA00AF}"/>
    <cellStyle name="40% - Accent2 26" xfId="6251" xr:uid="{E2272AA9-1EB6-4B7C-8018-6F9AF3B37F60}"/>
    <cellStyle name="40% - Accent2 26 2" xfId="6252" xr:uid="{69302539-63A4-4C10-8B94-BD79C21995C4}"/>
    <cellStyle name="40% - Accent2 26 3" xfId="6253" xr:uid="{400381F5-5E61-4CCC-B917-492617853E9D}"/>
    <cellStyle name="40% - Accent2 26 4" xfId="6254" xr:uid="{B8534C83-609B-4A93-9473-149FF073E2DC}"/>
    <cellStyle name="40% - Accent2 26 5" xfId="6255" xr:uid="{A8A3323D-7C84-484F-8AE8-976BB345E7C7}"/>
    <cellStyle name="40% - Accent2 26 6" xfId="6256" xr:uid="{2F7B737E-BD7F-452E-8B41-457F51843EC8}"/>
    <cellStyle name="40% - Accent2 26 7" xfId="6257" xr:uid="{76AFBCC8-030D-41E5-BF5F-1EFB9B2389D3}"/>
    <cellStyle name="40% - Accent2 26 8" xfId="6258" xr:uid="{7D19BAAE-B4C1-4C07-9EA6-FA93A861D1D3}"/>
    <cellStyle name="40% - Accent2 27" xfId="6259" xr:uid="{C5D57907-CC18-40DB-A023-8C41D2AFE018}"/>
    <cellStyle name="40% - Accent2 27 2" xfId="6260" xr:uid="{C89C1087-B0A8-4FA5-9A76-6A074971AE65}"/>
    <cellStyle name="40% - Accent2 27 3" xfId="6261" xr:uid="{D5F7E6D9-CC49-4908-BAD0-35C5463D0E1A}"/>
    <cellStyle name="40% - Accent2 27 4" xfId="6262" xr:uid="{47A156B9-37C0-4CA0-A956-14988E16AC5A}"/>
    <cellStyle name="40% - Accent2 27 5" xfId="6263" xr:uid="{612F9EC4-BBAD-45DB-A65C-33DCC09C46C3}"/>
    <cellStyle name="40% - Accent2 27 6" xfId="6264" xr:uid="{7657390A-382F-4372-98C0-245A892EE547}"/>
    <cellStyle name="40% - Accent2 27 7" xfId="6265" xr:uid="{1C2A433B-AA34-4F01-8BE2-A55693378A8E}"/>
    <cellStyle name="40% - Accent2 27 8" xfId="6266" xr:uid="{C3A6EAD2-88BF-45EE-A9AB-7068B085144E}"/>
    <cellStyle name="40% - Accent2 28" xfId="6267" xr:uid="{B1593FCD-1587-4A0D-89D9-2D932A10F7CC}"/>
    <cellStyle name="40% - Accent2 28 2" xfId="6268" xr:uid="{65A62C81-B0BD-4BD5-87AA-D0C65019826D}"/>
    <cellStyle name="40% - Accent2 28 3" xfId="6269" xr:uid="{8EFC16FB-B1B5-45B1-9426-1944CA083C3B}"/>
    <cellStyle name="40% - Accent2 28 4" xfId="6270" xr:uid="{BB1684C3-9DDB-492F-B0B3-0FF6C0F7FA7A}"/>
    <cellStyle name="40% - Accent2 28 5" xfId="6271" xr:uid="{16894900-E0E1-4761-956D-DD77975BFBAA}"/>
    <cellStyle name="40% - Accent2 28 6" xfId="6272" xr:uid="{D89D713E-9C0B-403D-A831-9B40D0808E66}"/>
    <cellStyle name="40% - Accent2 28 7" xfId="6273" xr:uid="{6E71D8C7-11BF-43B1-A454-DDF6F83C6105}"/>
    <cellStyle name="40% - Accent2 28 8" xfId="6274" xr:uid="{A6A0D365-CE94-42C5-B74F-418EC8FEA87C}"/>
    <cellStyle name="40% - Accent2 29" xfId="6275" xr:uid="{BD8BE5BE-4028-421B-9410-EE4F0D6C369F}"/>
    <cellStyle name="40% - Accent2 29 2" xfId="6276" xr:uid="{301F1A13-1629-4475-BC07-6EFB892AD925}"/>
    <cellStyle name="40% - Accent2 29 3" xfId="6277" xr:uid="{D4684F94-8EB2-4E2C-A36F-3379EEB3A0E2}"/>
    <cellStyle name="40% - Accent2 29 4" xfId="6278" xr:uid="{0C82AC21-9EF3-4FF7-88FF-39963C1F16D0}"/>
    <cellStyle name="40% - Accent2 29 5" xfId="6279" xr:uid="{E4D83A54-3642-4F01-8D18-AE07E0F037D4}"/>
    <cellStyle name="40% - Accent2 29 6" xfId="6280" xr:uid="{17ACE62F-86E9-4930-A06A-187092F9F0FC}"/>
    <cellStyle name="40% - Accent2 29 7" xfId="6281" xr:uid="{8EC66AA9-2FB2-489D-A403-4254C8883D2A}"/>
    <cellStyle name="40% - Accent2 29 8" xfId="6282" xr:uid="{165F522F-1E0E-4720-B2F6-83C49FFC243E}"/>
    <cellStyle name="40% - Accent2 3" xfId="97" xr:uid="{01F880BB-1243-4FD2-8502-D79ED457E1A4}"/>
    <cellStyle name="40% - Accent2 3 2" xfId="6283" xr:uid="{F9605275-936C-4724-BBD2-95792D730A43}"/>
    <cellStyle name="40% - Accent2 3 2 2" xfId="6284" xr:uid="{25FA2200-92B7-4BEC-AF5A-1CDD755997F9}"/>
    <cellStyle name="40% - Accent2 3 2 2 2" xfId="16538" xr:uid="{0A91C01A-455A-4E92-9C5E-B7067195FAD1}"/>
    <cellStyle name="40% - Accent2 3 3" xfId="6285" xr:uid="{0D2351B6-0D96-4A1E-8DED-EDAEB837E06C}"/>
    <cellStyle name="40% - Accent2 3 4" xfId="6286" xr:uid="{4719A91A-B5EA-43CC-A6B4-32A1D62BC171}"/>
    <cellStyle name="40% - Accent2 3 5" xfId="6287" xr:uid="{EFBC7EB2-2BC0-46AA-90A1-7C8DA8B27A97}"/>
    <cellStyle name="40% - Accent2 3 6" xfId="6288" xr:uid="{123F001A-1FE1-4E56-B253-835CE33DEDE7}"/>
    <cellStyle name="40% - Accent2 3 7" xfId="6289" xr:uid="{67403CD5-3C5A-4F71-A745-B3E6E9C270DC}"/>
    <cellStyle name="40% - Accent2 3 8" xfId="6290" xr:uid="{3606D10E-430A-4481-B8E5-BBF776F8D9D7}"/>
    <cellStyle name="40% - Accent2 3 9" xfId="6291" xr:uid="{E774B1C9-7DA4-44C2-99D3-E9AAE58DA1D8}"/>
    <cellStyle name="40% - Accent2 30" xfId="6292" xr:uid="{8B3F14B0-3722-4B3A-99D9-458187030729}"/>
    <cellStyle name="40% - Accent2 30 2" xfId="6293" xr:uid="{39F2D209-9183-4F71-97D1-D25A33C13570}"/>
    <cellStyle name="40% - Accent2 30 3" xfId="6294" xr:uid="{F951FDC6-3CB5-40FB-84F8-532D4D09D2D6}"/>
    <cellStyle name="40% - Accent2 30 4" xfId="6295" xr:uid="{0AAE6039-452A-4F46-9A8B-58BCE08A8518}"/>
    <cellStyle name="40% - Accent2 30 5" xfId="6296" xr:uid="{7AEDBE06-C0FC-4E6E-BCCF-012A94833BCA}"/>
    <cellStyle name="40% - Accent2 30 6" xfId="6297" xr:uid="{4DDC3793-2EE9-421D-9E75-CB86B6DB738B}"/>
    <cellStyle name="40% - Accent2 30 7" xfId="6298" xr:uid="{A4E6743D-7825-4B2B-AACF-BC1D1A408F58}"/>
    <cellStyle name="40% - Accent2 30 8" xfId="6299" xr:uid="{55853845-DEA7-4410-B590-6C747C2F2C7A}"/>
    <cellStyle name="40% - Accent2 31" xfId="6300" xr:uid="{5455E6A8-06D2-40EC-BBFE-58CB2F0D620D}"/>
    <cellStyle name="40% - Accent2 31 2" xfId="6301" xr:uid="{66AAC55B-02FB-498C-8994-7008466C3027}"/>
    <cellStyle name="40% - Accent2 31 3" xfId="6302" xr:uid="{A0E0719F-7F20-46D3-8186-17883F87EBC6}"/>
    <cellStyle name="40% - Accent2 31 4" xfId="6303" xr:uid="{C674B3A6-3452-450F-A76D-BF2EC5A8A5A9}"/>
    <cellStyle name="40% - Accent2 31 5" xfId="6304" xr:uid="{98FEE2CB-9167-4608-BEDE-226CF9FF5CC6}"/>
    <cellStyle name="40% - Accent2 31 6" xfId="6305" xr:uid="{35D66468-6FB9-4C3A-91DB-72FDB9A5EB8F}"/>
    <cellStyle name="40% - Accent2 31 7" xfId="6306" xr:uid="{C09A4DC0-71DF-4365-83F5-AE4CDC586B60}"/>
    <cellStyle name="40% - Accent2 31 8" xfId="6307" xr:uid="{FFC057FA-40F0-472E-9542-2F20489CEABE}"/>
    <cellStyle name="40% - Accent2 32" xfId="6308" xr:uid="{E9AC904D-928D-48B2-B977-D62678B83E56}"/>
    <cellStyle name="40% - Accent2 32 2" xfId="6309" xr:uid="{D3E1C569-6DA6-444F-9D90-0E4DDFD8DC5D}"/>
    <cellStyle name="40% - Accent2 32 3" xfId="6310" xr:uid="{0AF466C8-03E7-4F81-BAE1-975052E012CB}"/>
    <cellStyle name="40% - Accent2 32 4" xfId="6311" xr:uid="{361FFD89-2841-4332-B938-1A037CDB23F7}"/>
    <cellStyle name="40% - Accent2 32 5" xfId="6312" xr:uid="{B0CE7CCA-6C01-409E-83BF-BE030B52768B}"/>
    <cellStyle name="40% - Accent2 32 6" xfId="6313" xr:uid="{C1F40B72-A550-460D-B654-B5018ABCFDA2}"/>
    <cellStyle name="40% - Accent2 32 7" xfId="6314" xr:uid="{3EAF8018-2A22-4D46-92C5-F6AAB0A09A00}"/>
    <cellStyle name="40% - Accent2 32 8" xfId="6315" xr:uid="{B78E8928-CC0B-4DDD-BA1E-C79F854A50C0}"/>
    <cellStyle name="40% - Accent2 33" xfId="6316" xr:uid="{405FC6C7-D06F-4C1E-92EB-6E1069B91C34}"/>
    <cellStyle name="40% - Accent2 33 2" xfId="6317" xr:uid="{EF444F8B-3118-4CD7-9886-5070D68DCE28}"/>
    <cellStyle name="40% - Accent2 33 3" xfId="6318" xr:uid="{CEABD25A-B875-4D3F-AD10-151FC4F90D13}"/>
    <cellStyle name="40% - Accent2 33 4" xfId="6319" xr:uid="{4A9A3051-90EB-4F45-9836-62558C06A958}"/>
    <cellStyle name="40% - Accent2 33 5" xfId="6320" xr:uid="{87E28390-C6F2-4C52-9D00-80FD3BBAEE40}"/>
    <cellStyle name="40% - Accent2 33 6" xfId="6321" xr:uid="{7CAF48A9-8181-4738-B146-4FE7E293B090}"/>
    <cellStyle name="40% - Accent2 33 7" xfId="6322" xr:uid="{69D68DAC-D523-4837-AD24-A25B2779D82A}"/>
    <cellStyle name="40% - Accent2 33 8" xfId="6323" xr:uid="{2B5876B6-E477-47E5-8CA6-A270113EC2C1}"/>
    <cellStyle name="40% - Accent2 34" xfId="6324" xr:uid="{BC16CD7F-B6FE-4921-9522-99496A62B4EF}"/>
    <cellStyle name="40% - Accent2 34 2" xfId="6325" xr:uid="{C956635B-E2FA-42E3-8521-0D8805060A85}"/>
    <cellStyle name="40% - Accent2 34 3" xfId="6326" xr:uid="{B997CB7B-F4C6-46E1-8CDB-A6EED48ECF58}"/>
    <cellStyle name="40% - Accent2 34 4" xfId="6327" xr:uid="{C50A7516-E9EC-4CC8-9C0E-892FA52C338F}"/>
    <cellStyle name="40% - Accent2 34 5" xfId="6328" xr:uid="{23D93BB5-CDEF-49F4-B12E-3196CE839DFC}"/>
    <cellStyle name="40% - Accent2 34 6" xfId="6329" xr:uid="{D3CF068C-469B-4FEE-82E0-FC0896D2B00A}"/>
    <cellStyle name="40% - Accent2 34 7" xfId="6330" xr:uid="{08C65660-69A7-4C50-977D-9F80A0650817}"/>
    <cellStyle name="40% - Accent2 34 8" xfId="6331" xr:uid="{3E4BC7A7-B947-492B-8CBE-1AC79FFD6EFF}"/>
    <cellStyle name="40% - Accent2 35" xfId="6332" xr:uid="{A8356A43-7067-41C6-AECA-95E9AF3432D3}"/>
    <cellStyle name="40% - Accent2 35 2" xfId="6333" xr:uid="{623C8FA5-315F-4EA0-9800-B3E2EB83B271}"/>
    <cellStyle name="40% - Accent2 35 3" xfId="6334" xr:uid="{26D4F93F-3E35-4077-8BF7-47B8C7AC9D5A}"/>
    <cellStyle name="40% - Accent2 35 4" xfId="6335" xr:uid="{D4739F34-D5AB-433D-A358-45088ED006C2}"/>
    <cellStyle name="40% - Accent2 35 5" xfId="6336" xr:uid="{FCA1860A-FB45-4255-8302-B58819D01035}"/>
    <cellStyle name="40% - Accent2 35 6" xfId="6337" xr:uid="{F43FA4AC-EF12-4216-8F78-9AF15C7BBF90}"/>
    <cellStyle name="40% - Accent2 35 7" xfId="6338" xr:uid="{D9238806-CA07-442A-A4F8-71C894DFF2C5}"/>
    <cellStyle name="40% - Accent2 35 8" xfId="6339" xr:uid="{645C014F-38E7-46FE-891B-D3AE2CD612AB}"/>
    <cellStyle name="40% - Accent2 36" xfId="6340" xr:uid="{BCD531BF-6D67-4173-AA26-950142A99170}"/>
    <cellStyle name="40% - Accent2 36 2" xfId="6341" xr:uid="{642E4EB6-5AE7-403E-A4B6-A7A56C963DEF}"/>
    <cellStyle name="40% - Accent2 36 3" xfId="6342" xr:uid="{714C9E9D-B2B9-47B8-A52A-90D1B6333141}"/>
    <cellStyle name="40% - Accent2 36 4" xfId="6343" xr:uid="{893938ED-4635-4EA1-8519-22477342609C}"/>
    <cellStyle name="40% - Accent2 36 5" xfId="6344" xr:uid="{A24B9F97-338E-4123-9AD0-B319A72653AA}"/>
    <cellStyle name="40% - Accent2 36 6" xfId="6345" xr:uid="{E6346014-64BB-43E7-946C-182519865DBD}"/>
    <cellStyle name="40% - Accent2 36 7" xfId="6346" xr:uid="{3424E241-E25E-4588-8661-BCB46C3DC0B7}"/>
    <cellStyle name="40% - Accent2 36 8" xfId="6347" xr:uid="{1C3302FF-50BB-4B74-9871-D37F304985DE}"/>
    <cellStyle name="40% - Accent2 37" xfId="6348" xr:uid="{9B920E7B-2B73-4244-8C73-FBE9600F14BA}"/>
    <cellStyle name="40% - Accent2 37 2" xfId="6349" xr:uid="{BDBDAD5B-07CA-4ABB-AD5A-3D6B59ADA652}"/>
    <cellStyle name="40% - Accent2 37 3" xfId="6350" xr:uid="{DD5896E7-15AD-4268-93C2-E221946940BE}"/>
    <cellStyle name="40% - Accent2 37 4" xfId="6351" xr:uid="{BEE450CC-971B-43D9-9BCF-5FA3900BFA88}"/>
    <cellStyle name="40% - Accent2 37 5" xfId="6352" xr:uid="{905FEFFA-8053-4D4B-9321-76E47D3EB5DF}"/>
    <cellStyle name="40% - Accent2 37 6" xfId="6353" xr:uid="{2201473D-947E-413B-AE91-C7955E480DE3}"/>
    <cellStyle name="40% - Accent2 37 7" xfId="6354" xr:uid="{190BD423-FAAE-49A1-9B02-D6431880E250}"/>
    <cellStyle name="40% - Accent2 37 8" xfId="6355" xr:uid="{8FA64DCB-FF7E-4BFF-AD21-B09607E5A055}"/>
    <cellStyle name="40% - Accent2 38" xfId="6356" xr:uid="{37DE7954-0BBF-49B5-8C8B-4FAE13BF0E8C}"/>
    <cellStyle name="40% - Accent2 38 2" xfId="6357" xr:uid="{8139B9BC-DAF6-4EE1-8D3F-68278F56EBB0}"/>
    <cellStyle name="40% - Accent2 38 3" xfId="6358" xr:uid="{BDCDB007-28AD-4540-BAE2-9C9F29D05297}"/>
    <cellStyle name="40% - Accent2 38 4" xfId="6359" xr:uid="{E2020081-EF87-4B90-AFFF-6F8020C86CD9}"/>
    <cellStyle name="40% - Accent2 38 5" xfId="6360" xr:uid="{D0131439-184B-4E96-8F7E-E89D2D73B580}"/>
    <cellStyle name="40% - Accent2 38 6" xfId="6361" xr:uid="{E696F983-1FFC-4129-B689-DC9B6FA6C6B3}"/>
    <cellStyle name="40% - Accent2 38 7" xfId="6362" xr:uid="{13743B4B-D923-466D-8472-29EF359865DF}"/>
    <cellStyle name="40% - Accent2 38 8" xfId="6363" xr:uid="{9F5FBC22-FFC8-4C40-8396-2A864624B3A6}"/>
    <cellStyle name="40% - Accent2 39" xfId="6364" xr:uid="{AFBB53AB-7DE6-44B7-8D30-9B263B6CF3AD}"/>
    <cellStyle name="40% - Accent2 39 2" xfId="6365" xr:uid="{933A2738-83D9-417A-8C65-847DD2EAE480}"/>
    <cellStyle name="40% - Accent2 39 3" xfId="6366" xr:uid="{937ADC11-4764-4A0F-AC0B-805F5D86C689}"/>
    <cellStyle name="40% - Accent2 39 4" xfId="6367" xr:uid="{4D4A925E-57D6-40CC-B929-C250016855D6}"/>
    <cellStyle name="40% - Accent2 39 5" xfId="6368" xr:uid="{F38467DE-1636-4EBA-9AEC-A35575C0EB6A}"/>
    <cellStyle name="40% - Accent2 39 6" xfId="6369" xr:uid="{52CAABD6-C7A9-4342-AFA5-971C5427C122}"/>
    <cellStyle name="40% - Accent2 39 7" xfId="6370" xr:uid="{E6096A63-8BB4-4803-9101-46A533A7478F}"/>
    <cellStyle name="40% - Accent2 39 8" xfId="6371" xr:uid="{F3764C5E-1652-4E15-B4F8-78801BFFC9A3}"/>
    <cellStyle name="40% - Accent2 4" xfId="6372" xr:uid="{6692F05F-FF08-4F89-AA92-C86A4B2288D4}"/>
    <cellStyle name="40% - Accent2 4 2" xfId="6373" xr:uid="{2EA79E8F-0F9A-4835-8890-771D26E712BA}"/>
    <cellStyle name="40% - Accent2 4 3" xfId="6374" xr:uid="{EB92E3DA-7C5C-4C51-93EF-30D8B3E3CEFA}"/>
    <cellStyle name="40% - Accent2 4 4" xfId="6375" xr:uid="{D0C20142-3832-4D69-A6C9-D174518215D4}"/>
    <cellStyle name="40% - Accent2 4 5" xfId="6376" xr:uid="{EB6E0285-E7DA-460B-ACE0-6EB562A429EF}"/>
    <cellStyle name="40% - Accent2 4 6" xfId="6377" xr:uid="{D1B82571-240D-49E0-81FC-29B39E6DA15A}"/>
    <cellStyle name="40% - Accent2 4 7" xfId="6378" xr:uid="{3A7159BA-6F6B-468E-AAB5-340DC66DA8E5}"/>
    <cellStyle name="40% - Accent2 4 8" xfId="6379" xr:uid="{43308B8E-4723-4DC7-87DC-8E469A1DD3C0}"/>
    <cellStyle name="40% - Accent2 4 9" xfId="6380" xr:uid="{8A02519F-172E-4832-A938-B668BFEF4C5F}"/>
    <cellStyle name="40% - Accent2 4 9 2" xfId="16539" xr:uid="{51C1DE77-F4D0-4823-9545-4A5E6B8D50CD}"/>
    <cellStyle name="40% - Accent2 40" xfId="6381" xr:uid="{8481DD08-26EB-4F14-8959-6A9B914644E8}"/>
    <cellStyle name="40% - Accent2 40 2" xfId="6382" xr:uid="{091B09D7-B121-4DD8-A510-61E3CC1BCF94}"/>
    <cellStyle name="40% - Accent2 40 3" xfId="6383" xr:uid="{A5983458-C6B6-46DA-A492-47767F63006A}"/>
    <cellStyle name="40% - Accent2 40 4" xfId="6384" xr:uid="{9A4AB4DD-48F5-4733-A2E5-489344D1F19E}"/>
    <cellStyle name="40% - Accent2 40 5" xfId="6385" xr:uid="{7C1C721D-D789-47B2-96B5-71E1178817B1}"/>
    <cellStyle name="40% - Accent2 40 6" xfId="6386" xr:uid="{6B7EF3BD-7887-4170-BF4E-7BB2CA37D316}"/>
    <cellStyle name="40% - Accent2 40 7" xfId="6387" xr:uid="{BA596EB3-201D-4552-9CDA-3F5E94A5CCF5}"/>
    <cellStyle name="40% - Accent2 40 8" xfId="6388" xr:uid="{EDB393A2-0669-4941-894A-5115F3D568A7}"/>
    <cellStyle name="40% - Accent2 41" xfId="6389" xr:uid="{21DDB78F-7C86-4561-AC13-A06126EA8F30}"/>
    <cellStyle name="40% - Accent2 41 2" xfId="6390" xr:uid="{1C7E0F3B-0DF4-4328-9F97-6C486F2EF2EE}"/>
    <cellStyle name="40% - Accent2 41 3" xfId="6391" xr:uid="{7E54B071-8B86-4733-A5C4-575B6EBB74B8}"/>
    <cellStyle name="40% - Accent2 41 4" xfId="6392" xr:uid="{BB0FBC2F-7593-4FF8-B6E3-8BDE1261A966}"/>
    <cellStyle name="40% - Accent2 41 5" xfId="6393" xr:uid="{958F14BF-5F3A-46CF-ABA0-96D3A3D69F6B}"/>
    <cellStyle name="40% - Accent2 41 6" xfId="6394" xr:uid="{BD2D975D-3F86-4743-A2B8-693D11AFB4DD}"/>
    <cellStyle name="40% - Accent2 41 7" xfId="6395" xr:uid="{D6D26F07-3CC0-4ADC-A920-3D8E84D2351E}"/>
    <cellStyle name="40% - Accent2 41 8" xfId="6396" xr:uid="{C0BCE5F1-8748-4704-A84A-633554840636}"/>
    <cellStyle name="40% - Accent2 42" xfId="6397" xr:uid="{BD6D12BE-50B0-4C3A-A8E2-53BAF1388AFF}"/>
    <cellStyle name="40% - Accent2 42 2" xfId="6398" xr:uid="{23CCE479-6AD1-41B7-88DC-6FD0828A7599}"/>
    <cellStyle name="40% - Accent2 42 3" xfId="6399" xr:uid="{22E99A9B-4B93-408E-9F01-6FAF13488976}"/>
    <cellStyle name="40% - Accent2 42 4" xfId="6400" xr:uid="{9D45194D-FF88-433E-BFCD-C88BE9573215}"/>
    <cellStyle name="40% - Accent2 42 5" xfId="6401" xr:uid="{63DC06F3-9412-4FE8-825E-9712011E0CCC}"/>
    <cellStyle name="40% - Accent2 42 6" xfId="6402" xr:uid="{C244A775-0184-49F2-9EF3-6DAEEF4ED1F7}"/>
    <cellStyle name="40% - Accent2 42 7" xfId="6403" xr:uid="{7C48AE39-5EC9-449B-82A1-ADC43F315FB4}"/>
    <cellStyle name="40% - Accent2 42 8" xfId="6404" xr:uid="{8C038191-E960-4EA3-BDE1-1DFDFE61018C}"/>
    <cellStyle name="40% - Accent2 43" xfId="6405" xr:uid="{86D63A8B-060D-4BDB-98C2-A931BF730D65}"/>
    <cellStyle name="40% - Accent2 43 2" xfId="6406" xr:uid="{48FF06F3-5706-4321-8E41-F2190316489B}"/>
    <cellStyle name="40% - Accent2 43 3" xfId="6407" xr:uid="{72075210-BA87-43EE-BE65-3D2B708A0D93}"/>
    <cellStyle name="40% - Accent2 43 4" xfId="6408" xr:uid="{8C01DD57-B63E-4EF9-B07A-0419499BA2D2}"/>
    <cellStyle name="40% - Accent2 43 5" xfId="6409" xr:uid="{3EDBFF1C-62ED-4E28-8924-62E34055B572}"/>
    <cellStyle name="40% - Accent2 43 6" xfId="6410" xr:uid="{921811AF-ED12-46B7-B241-7F52A385821E}"/>
    <cellStyle name="40% - Accent2 43 7" xfId="6411" xr:uid="{A39C0E03-8523-4EE6-8DE4-DBEBCE223A03}"/>
    <cellStyle name="40% - Accent2 43 8" xfId="6412" xr:uid="{61562508-F93B-4D02-9435-70FB42D20ACB}"/>
    <cellStyle name="40% - Accent2 44" xfId="6413" xr:uid="{3273AF90-677C-4406-BDD6-DDF803B3DA18}"/>
    <cellStyle name="40% - Accent2 44 2" xfId="6414" xr:uid="{DB662994-BD95-465B-B859-F59388983062}"/>
    <cellStyle name="40% - Accent2 44 3" xfId="6415" xr:uid="{2162439A-1B3F-4443-96C9-FDDE2C27FFEB}"/>
    <cellStyle name="40% - Accent2 44 4" xfId="6416" xr:uid="{42602BE7-0F7F-4AAA-B273-CBED9428480C}"/>
    <cellStyle name="40% - Accent2 44 5" xfId="6417" xr:uid="{09B24CE0-8A64-4049-9F9A-6D5049C1B076}"/>
    <cellStyle name="40% - Accent2 44 6" xfId="6418" xr:uid="{CE96E217-F521-4564-8985-B15DEB97FEA2}"/>
    <cellStyle name="40% - Accent2 44 7" xfId="6419" xr:uid="{A477D880-C6B4-4BED-B04C-C179C418BB2C}"/>
    <cellStyle name="40% - Accent2 44 8" xfId="6420" xr:uid="{C25BCBED-5FF4-4B56-845D-A5030DB22EBB}"/>
    <cellStyle name="40% - Accent2 45" xfId="6421" xr:uid="{9225DEBC-ACA9-46F3-9A09-E05559F847D2}"/>
    <cellStyle name="40% - Accent2 45 2" xfId="6422" xr:uid="{8677FA12-1BB4-4BF8-A0D3-C574427B8957}"/>
    <cellStyle name="40% - Accent2 45 3" xfId="6423" xr:uid="{0211DDB3-9F70-4273-9B51-E1AD80DB01FE}"/>
    <cellStyle name="40% - Accent2 45 4" xfId="6424" xr:uid="{683505DB-49F9-4245-AB5C-49C0B2FE412D}"/>
    <cellStyle name="40% - Accent2 45 5" xfId="6425" xr:uid="{1B6F9F0B-139A-4A6C-A024-1588B73B1307}"/>
    <cellStyle name="40% - Accent2 45 6" xfId="6426" xr:uid="{98888B92-462F-4C32-8A62-35A7EC0B3AC6}"/>
    <cellStyle name="40% - Accent2 45 7" xfId="6427" xr:uid="{5F96A73B-F3A4-4AEC-8B10-DAAE4C11AE83}"/>
    <cellStyle name="40% - Accent2 45 8" xfId="6428" xr:uid="{2B263122-3E86-4192-981C-B1B126C0C4F8}"/>
    <cellStyle name="40% - Accent2 46" xfId="6429" xr:uid="{9C5CA431-7DBF-437B-93C0-99721881A8F3}"/>
    <cellStyle name="40% - Accent2 46 2" xfId="6430" xr:uid="{4E0C61C1-DFB4-42B8-BE74-2F171D5DCB89}"/>
    <cellStyle name="40% - Accent2 46 3" xfId="6431" xr:uid="{7741AAD2-7DBF-4E43-A4AB-50BC466AA886}"/>
    <cellStyle name="40% - Accent2 46 4" xfId="6432" xr:uid="{F3A0C1B5-B66E-4E81-A400-E4CCE5FF787D}"/>
    <cellStyle name="40% - Accent2 46 5" xfId="6433" xr:uid="{9FD91A33-2BD3-4ABF-88F9-3CE12C23771F}"/>
    <cellStyle name="40% - Accent2 46 6" xfId="6434" xr:uid="{3F35F51A-6FC9-4CA8-8202-A450EB4CFDD6}"/>
    <cellStyle name="40% - Accent2 46 7" xfId="6435" xr:uid="{E538FCB0-C590-4CB6-9D87-271E6B46EA88}"/>
    <cellStyle name="40% - Accent2 46 8" xfId="6436" xr:uid="{90983966-DC64-4162-B7DD-95C1FF171197}"/>
    <cellStyle name="40% - Accent2 47" xfId="6437" xr:uid="{6620E834-AFCB-4104-AE20-0A88B2CE4080}"/>
    <cellStyle name="40% - Accent2 47 2" xfId="6438" xr:uid="{AB9AACEA-0064-463B-8463-61571014645D}"/>
    <cellStyle name="40% - Accent2 47 3" xfId="6439" xr:uid="{4C574CBD-72B6-480A-918D-D9A0D196F4E7}"/>
    <cellStyle name="40% - Accent2 47 4" xfId="6440" xr:uid="{3D0F70A4-8CB8-4294-9D96-4067249E697F}"/>
    <cellStyle name="40% - Accent2 47 5" xfId="6441" xr:uid="{94069645-C22C-4B14-BEFF-DCADC70F00E6}"/>
    <cellStyle name="40% - Accent2 47 6" xfId="6442" xr:uid="{22F76F3A-A9E8-4BCB-AA49-23F5C549AA05}"/>
    <cellStyle name="40% - Accent2 47 7" xfId="6443" xr:uid="{C8D9987F-2790-460F-92FF-D107CDF5716E}"/>
    <cellStyle name="40% - Accent2 47 8" xfId="6444" xr:uid="{DC427B98-6B31-4D5E-8520-187002290020}"/>
    <cellStyle name="40% - Accent2 48" xfId="6445" xr:uid="{A28BD5EB-D41D-4958-9B5B-1156DB5AFE01}"/>
    <cellStyle name="40% - Accent2 48 2" xfId="6446" xr:uid="{EC1F3A36-F86A-4CCE-ADDD-E0E5A4672901}"/>
    <cellStyle name="40% - Accent2 48 3" xfId="6447" xr:uid="{6E4A46BD-CFEF-41E1-8CEA-54A30903A8C3}"/>
    <cellStyle name="40% - Accent2 48 4" xfId="6448" xr:uid="{46EF6EB6-97FE-4009-B681-5AFDEED3288A}"/>
    <cellStyle name="40% - Accent2 48 5" xfId="6449" xr:uid="{73F0661E-DF71-42A4-B93B-B81987EB5292}"/>
    <cellStyle name="40% - Accent2 48 6" xfId="6450" xr:uid="{23972725-2B68-43A6-9A10-904DD1C98D60}"/>
    <cellStyle name="40% - Accent2 48 7" xfId="6451" xr:uid="{A3916F02-F913-4286-AD1B-3E838F5C2A1B}"/>
    <cellStyle name="40% - Accent2 48 8" xfId="6452" xr:uid="{B921731A-1EE8-4A08-8B36-34323242EFB8}"/>
    <cellStyle name="40% - Accent2 49" xfId="6453" xr:uid="{14E756C5-D721-4054-B6E7-1FB414DBC72D}"/>
    <cellStyle name="40% - Accent2 49 2" xfId="6454" xr:uid="{563F2EA0-1954-4D71-BFE3-59D9616CE63A}"/>
    <cellStyle name="40% - Accent2 49 3" xfId="6455" xr:uid="{E7170416-9CBF-41BF-807B-3284C3609E31}"/>
    <cellStyle name="40% - Accent2 49 4" xfId="6456" xr:uid="{F0CF2BB0-18AC-4BB2-B086-802A283C8EE0}"/>
    <cellStyle name="40% - Accent2 49 5" xfId="6457" xr:uid="{19A7DC36-DB77-4B2B-86B6-9EA2F2BF11F5}"/>
    <cellStyle name="40% - Accent2 49 6" xfId="6458" xr:uid="{4038DB0F-C87C-469F-B594-8DAF8BE6E6D9}"/>
    <cellStyle name="40% - Accent2 49 7" xfId="6459" xr:uid="{D0482146-07FE-4F12-97E1-0059D73B8CB8}"/>
    <cellStyle name="40% - Accent2 49 8" xfId="6460" xr:uid="{9DA7EA38-21A7-427E-83B6-302977F11491}"/>
    <cellStyle name="40% - Accent2 5" xfId="6461" xr:uid="{74085E62-414B-4DA7-B26A-F6DEFACE8CA5}"/>
    <cellStyle name="40% - Accent2 5 2" xfId="6462" xr:uid="{250F8E3A-7804-4789-A51E-C134A13F8502}"/>
    <cellStyle name="40% - Accent2 5 3" xfId="6463" xr:uid="{6CE3705E-FAAA-4FBE-98B0-AB133D4F6109}"/>
    <cellStyle name="40% - Accent2 5 4" xfId="6464" xr:uid="{A77A3317-00E1-45E7-99CE-C36BB426843A}"/>
    <cellStyle name="40% - Accent2 5 5" xfId="6465" xr:uid="{F9B656C4-140E-4A74-A435-F64EC713D437}"/>
    <cellStyle name="40% - Accent2 5 6" xfId="6466" xr:uid="{FDCF2B37-7F60-4E0D-9C55-0DBF1DD3DE5F}"/>
    <cellStyle name="40% - Accent2 5 7" xfId="6467" xr:uid="{8693DD90-A731-4993-A5D5-96084307BCDA}"/>
    <cellStyle name="40% - Accent2 5 8" xfId="6468" xr:uid="{4A3939A7-652D-41E1-ADEC-2704411FB8C6}"/>
    <cellStyle name="40% - Accent2 50" xfId="6469" xr:uid="{4D74CD11-8E7B-491C-A8BA-8C8F5AD53095}"/>
    <cellStyle name="40% - Accent2 50 2" xfId="6470" xr:uid="{5BBE5177-1A31-4EA8-8C8B-F4117C88A143}"/>
    <cellStyle name="40% - Accent2 50 3" xfId="6471" xr:uid="{33D1695F-5C3D-428A-8BA0-ED3819925DCA}"/>
    <cellStyle name="40% - Accent2 50 4" xfId="6472" xr:uid="{C899434C-EC4E-4FE4-B16B-4905F8FB5B83}"/>
    <cellStyle name="40% - Accent2 50 5" xfId="6473" xr:uid="{9650AC0E-DDFD-4F29-AC17-FE0F38D89420}"/>
    <cellStyle name="40% - Accent2 50 6" xfId="6474" xr:uid="{02E5A586-C976-45DA-A897-9DEA4A948BD6}"/>
    <cellStyle name="40% - Accent2 50 7" xfId="6475" xr:uid="{6ED6FC94-BAB7-449D-84EC-B840A32B97EC}"/>
    <cellStyle name="40% - Accent2 50 8" xfId="6476" xr:uid="{CE518676-1036-4F72-8DB1-E0510A9AAF58}"/>
    <cellStyle name="40% - Accent2 51" xfId="6477" xr:uid="{9019BDF0-C2B7-4A61-B845-3E8680312B28}"/>
    <cellStyle name="40% - Accent2 51 2" xfId="6478" xr:uid="{B62338DB-8B03-4EAC-9B64-807F50899CF1}"/>
    <cellStyle name="40% - Accent2 51 3" xfId="6479" xr:uid="{880B6606-798B-4404-9025-E516C18BD520}"/>
    <cellStyle name="40% - Accent2 51 4" xfId="6480" xr:uid="{E7B41F28-671C-4376-BCEF-6EE2D84719C9}"/>
    <cellStyle name="40% - Accent2 51 5" xfId="6481" xr:uid="{80822B17-FC49-45F7-B435-537E339613DF}"/>
    <cellStyle name="40% - Accent2 51 6" xfId="6482" xr:uid="{ABAB3962-2332-4BB6-B7F9-54C165976C5B}"/>
    <cellStyle name="40% - Accent2 51 7" xfId="6483" xr:uid="{8DEDAC67-3844-47EF-B250-EBFDAE0128BE}"/>
    <cellStyle name="40% - Accent2 51 8" xfId="6484" xr:uid="{20B4BBDE-EC8B-46C2-814A-2CA9C434C242}"/>
    <cellStyle name="40% - Accent2 52" xfId="6485" xr:uid="{F141F4D8-F991-450C-BBDA-D969DA082A70}"/>
    <cellStyle name="40% - Accent2 52 2" xfId="6486" xr:uid="{2C7073A6-3DD8-4C70-AEEF-FA7E042A3F56}"/>
    <cellStyle name="40% - Accent2 52 3" xfId="6487" xr:uid="{38D44EF6-8A12-4E48-AE15-9265827E021A}"/>
    <cellStyle name="40% - Accent2 52 4" xfId="6488" xr:uid="{1F05AE50-190B-49A4-B830-953802DB943E}"/>
    <cellStyle name="40% - Accent2 52 5" xfId="6489" xr:uid="{A5F458AD-F44D-4987-B6AD-37C9058983A4}"/>
    <cellStyle name="40% - Accent2 52 6" xfId="6490" xr:uid="{D2C1D233-5D7B-4C8C-B963-832DDC893E80}"/>
    <cellStyle name="40% - Accent2 52 7" xfId="6491" xr:uid="{8EACBFCF-5E39-4553-B7F5-465FEB188AE6}"/>
    <cellStyle name="40% - Accent2 52 8" xfId="6492" xr:uid="{18B5BBCB-3C73-432B-8EC2-DA0CDE49CCAA}"/>
    <cellStyle name="40% - Accent2 53" xfId="6493" xr:uid="{636F08EA-31EE-4289-B935-2CC559B79B0E}"/>
    <cellStyle name="40% - Accent2 53 2" xfId="6494" xr:uid="{087DF6F2-D13C-4715-B867-D5109927F369}"/>
    <cellStyle name="40% - Accent2 53 3" xfId="6495" xr:uid="{28EACC76-FD6F-4E3E-A6FB-25047E2A1F52}"/>
    <cellStyle name="40% - Accent2 53 4" xfId="6496" xr:uid="{AC0C688E-6B20-44CF-8813-A82963F7B175}"/>
    <cellStyle name="40% - Accent2 53 5" xfId="6497" xr:uid="{1FEFCFD8-68B0-4094-ABB5-464A29343DDD}"/>
    <cellStyle name="40% - Accent2 53 6" xfId="6498" xr:uid="{71CC2545-6A4D-4E38-AD88-392415189ADA}"/>
    <cellStyle name="40% - Accent2 53 7" xfId="6499" xr:uid="{12A752E7-DCF2-412E-BCE0-D45F043F1FD0}"/>
    <cellStyle name="40% - Accent2 53 8" xfId="6500" xr:uid="{E01734FE-2AFE-4B72-8867-BB4814FF56B7}"/>
    <cellStyle name="40% - Accent2 54" xfId="6501" xr:uid="{354CE92E-0C11-4543-AF59-19EEAA3A2F81}"/>
    <cellStyle name="40% - Accent2 54 2" xfId="6502" xr:uid="{F309700A-685B-4436-ABC2-5108EE7F65D0}"/>
    <cellStyle name="40% - Accent2 54 3" xfId="6503" xr:uid="{12641DCE-CE33-4237-AF05-B55511A1A5A7}"/>
    <cellStyle name="40% - Accent2 54 4" xfId="6504" xr:uid="{DE8FDD41-B378-46CC-AB69-7DFA12094A52}"/>
    <cellStyle name="40% - Accent2 54 5" xfId="6505" xr:uid="{CA5C3C67-2ADD-4D73-BA2A-71DA7EC908D7}"/>
    <cellStyle name="40% - Accent2 54 6" xfId="6506" xr:uid="{52E3E8A2-BD69-427B-8C85-958730F868B8}"/>
    <cellStyle name="40% - Accent2 54 7" xfId="6507" xr:uid="{957D2E6B-2960-46D0-91E4-58304EC7C908}"/>
    <cellStyle name="40% - Accent2 54 8" xfId="6508" xr:uid="{04963F65-E9C7-4B50-AA97-85106A54398E}"/>
    <cellStyle name="40% - Accent2 55" xfId="6509" xr:uid="{32FC6D14-E438-494A-B5B7-3FBD0F6744F6}"/>
    <cellStyle name="40% - Accent2 55 2" xfId="6510" xr:uid="{650899B2-4BCC-4A95-9031-8C05BA2FEA21}"/>
    <cellStyle name="40% - Accent2 55 3" xfId="6511" xr:uid="{DAE88E11-7D5E-4910-9862-B67C45178FBE}"/>
    <cellStyle name="40% - Accent2 55 4" xfId="6512" xr:uid="{C41BACFD-9290-4173-844B-E039E6C99F75}"/>
    <cellStyle name="40% - Accent2 55 5" xfId="6513" xr:uid="{34CEFE7D-BBCF-40FC-98A1-0C182716B26D}"/>
    <cellStyle name="40% - Accent2 55 6" xfId="6514" xr:uid="{4265DD62-B4EF-455B-A3B1-ED0B79EDB5CF}"/>
    <cellStyle name="40% - Accent2 55 7" xfId="6515" xr:uid="{9C7D2CBE-5F9A-4F5E-93BC-C1EB7D24F284}"/>
    <cellStyle name="40% - Accent2 55 8" xfId="6516" xr:uid="{461D7F7A-2721-46D0-9710-CE916E1BCDD7}"/>
    <cellStyle name="40% - Accent2 56" xfId="6517" xr:uid="{A5DA259C-E4D6-44A9-93EF-F8F967188021}"/>
    <cellStyle name="40% - Accent2 56 2" xfId="6518" xr:uid="{9843AFD5-DAAA-41F5-BD09-2F33D259A43A}"/>
    <cellStyle name="40% - Accent2 56 3" xfId="6519" xr:uid="{A8B8A14A-A2BB-4D3E-BC10-4FF8876A6411}"/>
    <cellStyle name="40% - Accent2 56 4" xfId="6520" xr:uid="{301144C3-4E7C-4760-B8F7-076C9D52041E}"/>
    <cellStyle name="40% - Accent2 56 5" xfId="6521" xr:uid="{90BB5F9C-7B04-4588-90BC-5D6FE544922F}"/>
    <cellStyle name="40% - Accent2 56 6" xfId="6522" xr:uid="{8B27FCBC-D26E-446C-B8D6-A8C15FD6FD20}"/>
    <cellStyle name="40% - Accent2 56 7" xfId="6523" xr:uid="{3DD20DA9-9627-4BFC-9B93-5A4CD2EA7653}"/>
    <cellStyle name="40% - Accent2 56 8" xfId="6524" xr:uid="{C8366843-141D-4D5B-A381-0D4AB4982E5A}"/>
    <cellStyle name="40% - Accent2 57" xfId="6525" xr:uid="{87C443E5-6B49-4A3F-979A-2D8B87598D03}"/>
    <cellStyle name="40% - Accent2 57 2" xfId="6526" xr:uid="{8DC71E29-BBE1-4A40-AE51-246CBCEDB77A}"/>
    <cellStyle name="40% - Accent2 57 3" xfId="6527" xr:uid="{71840BA4-2753-493B-BCB7-770EEEB05531}"/>
    <cellStyle name="40% - Accent2 57 4" xfId="6528" xr:uid="{98658909-DB14-412D-8805-7C79FA057F98}"/>
    <cellStyle name="40% - Accent2 57 5" xfId="6529" xr:uid="{7D293160-3F8D-4816-8861-B7A6B77926A8}"/>
    <cellStyle name="40% - Accent2 57 6" xfId="6530" xr:uid="{A1534B8F-2F20-48D7-8732-C6A3DDE33AC8}"/>
    <cellStyle name="40% - Accent2 57 7" xfId="6531" xr:uid="{921D290F-50BC-4B62-82A0-6F8D72D6A803}"/>
    <cellStyle name="40% - Accent2 57 8" xfId="6532" xr:uid="{58B1C1E1-E707-49AA-A90B-BCE0026FD8D5}"/>
    <cellStyle name="40% - Accent2 58" xfId="6533" xr:uid="{2B9831FA-86F8-4208-8DBD-92DF2F8EE663}"/>
    <cellStyle name="40% - Accent2 58 2" xfId="6534" xr:uid="{C3FDA229-06DE-41A0-8B1A-4279E88B6AAE}"/>
    <cellStyle name="40% - Accent2 58 3" xfId="6535" xr:uid="{58C2E7BC-982F-4392-85E4-B33712AFED89}"/>
    <cellStyle name="40% - Accent2 58 4" xfId="6536" xr:uid="{FD4C6EC8-A543-4A21-A7A6-7341E44EAEE1}"/>
    <cellStyle name="40% - Accent2 58 5" xfId="6537" xr:uid="{77D3C961-0EBC-4AF8-9B55-7F5DAAE34BAE}"/>
    <cellStyle name="40% - Accent2 58 6" xfId="6538" xr:uid="{BE23101A-5B1B-4264-BEFD-D938B7328DD0}"/>
    <cellStyle name="40% - Accent2 58 7" xfId="6539" xr:uid="{18AE0A78-BEA4-4F18-B26D-967D29238FC2}"/>
    <cellStyle name="40% - Accent2 58 8" xfId="6540" xr:uid="{BFD41E01-C62D-4F15-AD08-D1D93A5FE6F0}"/>
    <cellStyle name="40% - Accent2 59" xfId="6541" xr:uid="{9DB2D1F3-6BCB-4C63-8591-8B5B41CD6ACA}"/>
    <cellStyle name="40% - Accent2 59 2" xfId="6542" xr:uid="{853D81E8-1984-4CC1-BD34-A8964817169F}"/>
    <cellStyle name="40% - Accent2 59 3" xfId="6543" xr:uid="{EE36E5BC-457C-4FC4-80C2-50A8633F1C74}"/>
    <cellStyle name="40% - Accent2 59 4" xfId="6544" xr:uid="{9DFBCD45-CB9B-461A-A025-0BDC60631FD3}"/>
    <cellStyle name="40% - Accent2 59 5" xfId="6545" xr:uid="{619FFB5D-8441-4162-8400-597AD466A187}"/>
    <cellStyle name="40% - Accent2 59 6" xfId="6546" xr:uid="{83FF9B99-CA2F-4897-89D7-E998BC8C7DA1}"/>
    <cellStyle name="40% - Accent2 59 7" xfId="6547" xr:uid="{395F9503-CB96-42D4-97A4-5DB0DAAD8C94}"/>
    <cellStyle name="40% - Accent2 59 8" xfId="6548" xr:uid="{4F92D27C-149E-400B-8F75-B927C5FE9B49}"/>
    <cellStyle name="40% - Accent2 6" xfId="6549" xr:uid="{A4859CB9-E791-4545-816E-26B514A193D7}"/>
    <cellStyle name="40% - Accent2 6 2" xfId="6550" xr:uid="{1A0D47BC-E51F-4EB1-ABC2-713886E2C990}"/>
    <cellStyle name="40% - Accent2 6 3" xfId="6551" xr:uid="{0B8DC945-FA3B-40D8-BCF0-B8234C89E51A}"/>
    <cellStyle name="40% - Accent2 6 4" xfId="6552" xr:uid="{75083C4C-E0CA-4B8F-9972-42AE79A8DE74}"/>
    <cellStyle name="40% - Accent2 6 5" xfId="6553" xr:uid="{CB625F41-01B0-465D-9EE9-FC5558E85FF7}"/>
    <cellStyle name="40% - Accent2 6 6" xfId="6554" xr:uid="{E34D232B-83AD-4F80-8088-64847809102F}"/>
    <cellStyle name="40% - Accent2 6 7" xfId="6555" xr:uid="{80080AEE-3717-47E3-9598-563EA67BB145}"/>
    <cellStyle name="40% - Accent2 6 8" xfId="6556" xr:uid="{322103FA-E642-49A9-87DA-79E597395A0D}"/>
    <cellStyle name="40% - Accent2 60" xfId="6557" xr:uid="{5DC36781-E282-4B59-96E7-7374FD43B632}"/>
    <cellStyle name="40% - Accent2 60 2" xfId="6558" xr:uid="{8E4E6713-4EB0-42D8-8F87-5BCDED8E3A6C}"/>
    <cellStyle name="40% - Accent2 60 3" xfId="6559" xr:uid="{A384BD14-92FD-4ED2-8C42-4C179F9CD64C}"/>
    <cellStyle name="40% - Accent2 60 4" xfId="6560" xr:uid="{67210169-28CC-4D49-8D92-B8110D39372F}"/>
    <cellStyle name="40% - Accent2 60 5" xfId="6561" xr:uid="{9F69AE47-F58D-4DFF-9773-0D2B3F41C614}"/>
    <cellStyle name="40% - Accent2 60 6" xfId="6562" xr:uid="{9215D281-905C-4AAE-8D88-87E7985599BB}"/>
    <cellStyle name="40% - Accent2 60 7" xfId="6563" xr:uid="{86D2D499-5271-4214-A277-CFB0C27FCC06}"/>
    <cellStyle name="40% - Accent2 60 8" xfId="6564" xr:uid="{EEBE1B43-CCE6-4E16-A1B6-7633B2BC5A95}"/>
    <cellStyle name="40% - Accent2 61" xfId="6565" xr:uid="{51FFC89B-69BB-4D3B-BC17-2A2A10E31BDE}"/>
    <cellStyle name="40% - Accent2 61 2" xfId="6566" xr:uid="{0F196B36-6EDA-442E-BD7B-D558FFDAC564}"/>
    <cellStyle name="40% - Accent2 61 3" xfId="6567" xr:uid="{50DC63E6-E78B-4EF1-9AEE-6368168E8F4F}"/>
    <cellStyle name="40% - Accent2 61 4" xfId="6568" xr:uid="{99AA261A-3723-472B-9E45-307EF52CD779}"/>
    <cellStyle name="40% - Accent2 61 5" xfId="6569" xr:uid="{44914D9F-7F0B-4D98-8D59-9DE26230046E}"/>
    <cellStyle name="40% - Accent2 61 6" xfId="6570" xr:uid="{F389E29B-FAE9-4D5B-90A5-1CBDADC76009}"/>
    <cellStyle name="40% - Accent2 61 7" xfId="6571" xr:uid="{5E4EA597-82E1-4A6A-A6E7-14F6A4842610}"/>
    <cellStyle name="40% - Accent2 61 8" xfId="6572" xr:uid="{D7002D4C-83A1-4D2A-B9C7-BBF541A34310}"/>
    <cellStyle name="40% - Accent2 62" xfId="6573" xr:uid="{9849AE41-1DA2-45CB-B684-B0DF21285352}"/>
    <cellStyle name="40% - Accent2 62 2" xfId="6574" xr:uid="{2DC670B6-E84D-4100-ACDD-A677881BD984}"/>
    <cellStyle name="40% - Accent2 62 3" xfId="6575" xr:uid="{78E78249-E67A-472E-843A-DEFB50AADCEE}"/>
    <cellStyle name="40% - Accent2 62 4" xfId="6576" xr:uid="{DBE3B433-CAFF-4CDF-90E5-436525192941}"/>
    <cellStyle name="40% - Accent2 62 5" xfId="6577" xr:uid="{5A98AA84-30CC-4C86-9018-C3C7ACA48416}"/>
    <cellStyle name="40% - Accent2 62 6" xfId="6578" xr:uid="{1FF22FB7-6C7B-49AB-9E2D-E2F59ABBC678}"/>
    <cellStyle name="40% - Accent2 62 7" xfId="6579" xr:uid="{84447F7E-529A-4693-8FF0-F4DF6BFB7B32}"/>
    <cellStyle name="40% - Accent2 62 8" xfId="6580" xr:uid="{1CB11297-E9E3-4161-9297-9D7B620DF82E}"/>
    <cellStyle name="40% - Accent2 63" xfId="6581" xr:uid="{FE3A4F43-D76B-4BCE-B600-33F96542CAEE}"/>
    <cellStyle name="40% - Accent2 63 2" xfId="6582" xr:uid="{2A2BF2F9-5DC2-4BD8-8ACB-208572D0D1E3}"/>
    <cellStyle name="40% - Accent2 63 3" xfId="6583" xr:uid="{80D4B89B-C1E2-4596-B00B-497EFCF3BC1B}"/>
    <cellStyle name="40% - Accent2 63 4" xfId="6584" xr:uid="{9F2E4C38-15C3-4F8A-A571-1CBE90B2C761}"/>
    <cellStyle name="40% - Accent2 63 5" xfId="6585" xr:uid="{B1E5E93F-219A-47C5-95DD-FD771E7B0933}"/>
    <cellStyle name="40% - Accent2 63 6" xfId="6586" xr:uid="{4522994E-554E-42B1-8E80-30718F0EB455}"/>
    <cellStyle name="40% - Accent2 63 7" xfId="6587" xr:uid="{43445610-F6FE-433E-B6EF-E165DA261183}"/>
    <cellStyle name="40% - Accent2 63 8" xfId="6588" xr:uid="{43D3793B-2BA4-4245-95B8-FB491AD4071B}"/>
    <cellStyle name="40% - Accent2 64" xfId="6589" xr:uid="{79CC6BBD-4C2C-47ED-B8C4-11335BE4D2C7}"/>
    <cellStyle name="40% - Accent2 64 2" xfId="6590" xr:uid="{A04D41D2-5CED-48BC-BB87-E509BD7FD1EF}"/>
    <cellStyle name="40% - Accent2 64 3" xfId="6591" xr:uid="{8B075DD0-4B00-4A8F-9310-896319C5839E}"/>
    <cellStyle name="40% - Accent2 64 4" xfId="6592" xr:uid="{37FD94B0-0B17-407A-883D-1E560D019CD2}"/>
    <cellStyle name="40% - Accent2 64 5" xfId="6593" xr:uid="{1133E9A7-D799-4986-B9CF-6694F0DACCBC}"/>
    <cellStyle name="40% - Accent2 64 6" xfId="6594" xr:uid="{17E965A0-6C49-4070-8DF9-4225C3A01CE3}"/>
    <cellStyle name="40% - Accent2 64 7" xfId="6595" xr:uid="{A66B33E4-FC98-43E0-ABEA-D02B2E2B7068}"/>
    <cellStyle name="40% - Accent2 64 8" xfId="6596" xr:uid="{EAC13005-CEEB-4CD0-987C-AE54C4DEF21D}"/>
    <cellStyle name="40% - Accent2 65" xfId="6597" xr:uid="{4FA63633-79C3-4729-9214-65E721BE3C74}"/>
    <cellStyle name="40% - Accent2 65 2" xfId="6598" xr:uid="{32F2A773-E912-4434-9372-B8C429209177}"/>
    <cellStyle name="40% - Accent2 65 3" xfId="6599" xr:uid="{9C4E3B5D-C15C-488B-B079-475768C40CF2}"/>
    <cellStyle name="40% - Accent2 65 4" xfId="6600" xr:uid="{419A2636-6086-4217-BDDC-6EAE6D9B8744}"/>
    <cellStyle name="40% - Accent2 65 5" xfId="6601" xr:uid="{0674D301-D0F5-42F9-A8BF-775CAE6DD8A1}"/>
    <cellStyle name="40% - Accent2 65 6" xfId="6602" xr:uid="{788B1BAA-8D70-4504-A208-28AC3FD8E6D5}"/>
    <cellStyle name="40% - Accent2 65 7" xfId="6603" xr:uid="{0CE0FBB8-1044-44A4-AC0B-448B2B862BEE}"/>
    <cellStyle name="40% - Accent2 65 8" xfId="6604" xr:uid="{6AB281AC-E32A-48CC-ADFB-A0DB0AD493F6}"/>
    <cellStyle name="40% - Accent2 66" xfId="6605" xr:uid="{32FD29CA-7172-4F64-9594-F41FB94D3989}"/>
    <cellStyle name="40% - Accent2 66 2" xfId="6606" xr:uid="{FDB6D2DA-17B8-4106-AF14-3F86ACFF285A}"/>
    <cellStyle name="40% - Accent2 66 3" xfId="6607" xr:uid="{0516D8CC-4FE3-4EB2-A959-FE268D0A2799}"/>
    <cellStyle name="40% - Accent2 66 4" xfId="6608" xr:uid="{C278F87A-FA7F-41EC-B160-7742510C1709}"/>
    <cellStyle name="40% - Accent2 66 5" xfId="6609" xr:uid="{D00D3C20-2C05-48CE-BF3D-78A64CFFE28E}"/>
    <cellStyle name="40% - Accent2 66 6" xfId="6610" xr:uid="{9D5E7D14-4A47-4B58-AA1B-BE5659B214AF}"/>
    <cellStyle name="40% - Accent2 66 7" xfId="6611" xr:uid="{DA1E625F-DE54-4381-959D-3EC91A657A85}"/>
    <cellStyle name="40% - Accent2 66 8" xfId="6612" xr:uid="{FFD04B42-787B-4B5F-8DC2-4FAA967420DE}"/>
    <cellStyle name="40% - Accent2 67" xfId="6613" xr:uid="{3A3E090B-ECC8-48AF-AF82-1319B88F79BB}"/>
    <cellStyle name="40% - Accent2 67 2" xfId="6614" xr:uid="{DD064A12-2F66-48D3-91E2-B2B7103FE9D5}"/>
    <cellStyle name="40% - Accent2 67 3" xfId="6615" xr:uid="{9EBA61F2-346E-48AC-92C6-EE9080BF9F95}"/>
    <cellStyle name="40% - Accent2 67 4" xfId="6616" xr:uid="{0F24CCBA-B6E5-432C-8516-46A1FF5A5D2D}"/>
    <cellStyle name="40% - Accent2 67 5" xfId="6617" xr:uid="{C4D775AE-0EE0-4125-9173-B62E9A2AF1F1}"/>
    <cellStyle name="40% - Accent2 67 6" xfId="6618" xr:uid="{3EE31B79-647E-4C48-AC55-C4CF6A004C66}"/>
    <cellStyle name="40% - Accent2 67 7" xfId="6619" xr:uid="{2A21E0B1-3A51-4916-872A-F54CC1C7BDC0}"/>
    <cellStyle name="40% - Accent2 67 8" xfId="6620" xr:uid="{B802C039-1D53-47BE-9F74-9FF92A9B6F58}"/>
    <cellStyle name="40% - Accent2 68" xfId="6621" xr:uid="{37DFF165-D3F7-467D-A90C-3B480827DD44}"/>
    <cellStyle name="40% - Accent2 68 2" xfId="6622" xr:uid="{1014476A-9D2C-4EE2-A82A-DCE274818A82}"/>
    <cellStyle name="40% - Accent2 68 3" xfId="6623" xr:uid="{0A06DF86-B230-446A-9C08-85E75CB482C4}"/>
    <cellStyle name="40% - Accent2 68 4" xfId="6624" xr:uid="{021C7CD0-D59C-46C7-93C9-67B5DD682B82}"/>
    <cellStyle name="40% - Accent2 68 5" xfId="6625" xr:uid="{1721510F-9971-4D12-980E-C2535CD184D8}"/>
    <cellStyle name="40% - Accent2 68 6" xfId="6626" xr:uid="{7DF6E0F5-D2B4-4FC1-9A39-797E8DB8CF28}"/>
    <cellStyle name="40% - Accent2 68 7" xfId="6627" xr:uid="{F2D585F9-DA09-4227-B2D1-6738E02825D2}"/>
    <cellStyle name="40% - Accent2 68 8" xfId="6628" xr:uid="{A874A9FA-712B-4A5D-B437-09E588475111}"/>
    <cellStyle name="40% - Accent2 69" xfId="6629" xr:uid="{48623447-E399-4C31-AE65-403A86BFA65F}"/>
    <cellStyle name="40% - Accent2 69 2" xfId="6630" xr:uid="{4EAD7C28-9C27-4923-ADFD-0B8E5A8CBA34}"/>
    <cellStyle name="40% - Accent2 69 3" xfId="6631" xr:uid="{6EF444DB-C264-4EC2-A6AE-2280022A2CB0}"/>
    <cellStyle name="40% - Accent2 69 4" xfId="6632" xr:uid="{B02B8D53-3FFD-412C-A7FE-FC74C745775F}"/>
    <cellStyle name="40% - Accent2 69 5" xfId="6633" xr:uid="{E82BA5F8-B454-4701-9FB7-ADCBD2329AF3}"/>
    <cellStyle name="40% - Accent2 69 6" xfId="6634" xr:uid="{EC870970-031D-4704-8E91-5CD812D95008}"/>
    <cellStyle name="40% - Accent2 69 7" xfId="6635" xr:uid="{D48CACDA-C84C-4AF2-AD66-131039E39E2C}"/>
    <cellStyle name="40% - Accent2 69 8" xfId="6636" xr:uid="{B319D676-9279-4485-BE73-BE67A693F39F}"/>
    <cellStyle name="40% - Accent2 7" xfId="6637" xr:uid="{DAD01841-AACF-41B6-8D47-E3FF583E96D3}"/>
    <cellStyle name="40% - Accent2 7 2" xfId="6638" xr:uid="{F6DFFF4C-E5A4-4728-AD1D-0D4300C642BC}"/>
    <cellStyle name="40% - Accent2 7 3" xfId="6639" xr:uid="{A6A87ACC-2862-436C-B413-E0FC7136B721}"/>
    <cellStyle name="40% - Accent2 7 4" xfId="6640" xr:uid="{D00742FC-4C15-4907-869F-39977063B778}"/>
    <cellStyle name="40% - Accent2 7 5" xfId="6641" xr:uid="{3D71FE89-4751-428F-BF4D-0241C06F2823}"/>
    <cellStyle name="40% - Accent2 7 6" xfId="6642" xr:uid="{8421E341-DA8B-45F9-B511-66556170E85A}"/>
    <cellStyle name="40% - Accent2 7 7" xfId="6643" xr:uid="{E7053E03-6FF0-4575-85DE-220B9310B69E}"/>
    <cellStyle name="40% - Accent2 7 8" xfId="6644" xr:uid="{8B42BC3C-613B-44E9-83B4-D6073E62ADEB}"/>
    <cellStyle name="40% - Accent2 70" xfId="6645" xr:uid="{B2950833-7207-4469-8A56-8C77BAD0F049}"/>
    <cellStyle name="40% - Accent2 70 2" xfId="6646" xr:uid="{A839323E-F232-42EC-9D94-FA592C33B926}"/>
    <cellStyle name="40% - Accent2 70 3" xfId="6647" xr:uid="{0353E3B0-EF46-412F-B1BA-93FD88A04241}"/>
    <cellStyle name="40% - Accent2 70 4" xfId="6648" xr:uid="{1C06809C-52E9-4625-84D8-94542D9BD22B}"/>
    <cellStyle name="40% - Accent2 70 5" xfId="6649" xr:uid="{C09501A9-D69F-4415-BDC5-56548FC9B243}"/>
    <cellStyle name="40% - Accent2 70 6" xfId="6650" xr:uid="{2894D432-A4F2-472C-A92B-1A442B4E2690}"/>
    <cellStyle name="40% - Accent2 70 7" xfId="6651" xr:uid="{EEBBCD8F-10E6-455A-92DB-A48531662712}"/>
    <cellStyle name="40% - Accent2 70 8" xfId="6652" xr:uid="{0EC56D37-0891-427E-BDDE-88A50CAB013E}"/>
    <cellStyle name="40% - Accent2 71" xfId="6653" xr:uid="{EF9B476A-703D-4688-815B-45A7D81B0709}"/>
    <cellStyle name="40% - Accent2 71 2" xfId="6654" xr:uid="{488FD195-1527-421A-8F83-B89BEDBAE7B5}"/>
    <cellStyle name="40% - Accent2 71 3" xfId="6655" xr:uid="{87AA5A36-4103-4EF1-A6FB-4243631BAD79}"/>
    <cellStyle name="40% - Accent2 71 4" xfId="6656" xr:uid="{E3B8D491-803D-4088-AE52-25741FF131E9}"/>
    <cellStyle name="40% - Accent2 71 5" xfId="6657" xr:uid="{F4E5546A-8E9F-4ACB-8D5A-D6B7D5D39CD3}"/>
    <cellStyle name="40% - Accent2 71 6" xfId="6658" xr:uid="{78964883-70A9-4715-89BB-D4920ECF65A7}"/>
    <cellStyle name="40% - Accent2 71 7" xfId="6659" xr:uid="{FC050E9C-EB46-4DAB-A5BD-865C3967946B}"/>
    <cellStyle name="40% - Accent2 71 8" xfId="6660" xr:uid="{FA0FE9B3-E1E8-43DD-8F21-92D43BA60016}"/>
    <cellStyle name="40% - Accent2 72" xfId="6661" xr:uid="{2B46A8CF-42FC-4C85-A837-1C5055A52232}"/>
    <cellStyle name="40% - Accent2 72 2" xfId="6662" xr:uid="{BBDF2567-FF55-46CF-8FDD-73A438D47E80}"/>
    <cellStyle name="40% - Accent2 72 3" xfId="6663" xr:uid="{FF260A38-4547-4335-88D6-BC26444AA17B}"/>
    <cellStyle name="40% - Accent2 72 4" xfId="6664" xr:uid="{AA4B1593-520E-441C-9338-E556E30A4267}"/>
    <cellStyle name="40% - Accent2 72 5" xfId="6665" xr:uid="{5A862CF9-FF95-4390-8210-992AD969B123}"/>
    <cellStyle name="40% - Accent2 72 6" xfId="6666" xr:uid="{18D51736-5143-496D-A48D-0BE2878C229B}"/>
    <cellStyle name="40% - Accent2 72 7" xfId="6667" xr:uid="{E1D3F5CC-A039-4A8F-8FF3-E0AE697DFFBD}"/>
    <cellStyle name="40% - Accent2 72 8" xfId="6668" xr:uid="{D8AE0358-7041-420B-968F-5E4C4D1A8752}"/>
    <cellStyle name="40% - Accent2 73" xfId="6669" xr:uid="{44E7E895-E1EA-4186-AEB6-22BD18931712}"/>
    <cellStyle name="40% - Accent2 73 2" xfId="6670" xr:uid="{6313F7A4-B0B8-42DC-A402-A5F2F6C3E9DF}"/>
    <cellStyle name="40% - Accent2 73 3" xfId="6671" xr:uid="{49F8BDC0-0904-4BF5-85CD-5771506F1F29}"/>
    <cellStyle name="40% - Accent2 73 4" xfId="6672" xr:uid="{46827E31-23F6-4B2F-A10C-4B060DEA1E80}"/>
    <cellStyle name="40% - Accent2 73 5" xfId="6673" xr:uid="{085FE753-5FE9-4552-9863-857FB6187457}"/>
    <cellStyle name="40% - Accent2 73 6" xfId="6674" xr:uid="{E64EDA9C-1425-4DE3-BDCD-2EC33A9DDB2E}"/>
    <cellStyle name="40% - Accent2 73 7" xfId="6675" xr:uid="{94A1C5EB-5334-4DDC-BA3C-8B849C800F24}"/>
    <cellStyle name="40% - Accent2 73 8" xfId="6676" xr:uid="{B7C891EB-E7B9-46D2-BCE8-36A7469890BC}"/>
    <cellStyle name="40% - Accent2 74" xfId="6677" xr:uid="{6039E676-DDA3-421B-84C3-D73CB50A07CA}"/>
    <cellStyle name="40% - Accent2 74 2" xfId="6678" xr:uid="{7C9BEA37-F82D-41DF-AD50-A65F6928D54E}"/>
    <cellStyle name="40% - Accent2 74 3" xfId="6679" xr:uid="{A9238C3F-5EA8-4F4A-98AC-864C7A951D6A}"/>
    <cellStyle name="40% - Accent2 74 4" xfId="6680" xr:uid="{6F861860-7BD4-46ED-B39A-857251ECF896}"/>
    <cellStyle name="40% - Accent2 74 5" xfId="6681" xr:uid="{F7B572C0-C4B9-4EFA-9621-6E8C005AEAFA}"/>
    <cellStyle name="40% - Accent2 74 6" xfId="6682" xr:uid="{E0E7EC09-8DAB-4716-853E-60C0D971D8D2}"/>
    <cellStyle name="40% - Accent2 74 7" xfId="6683" xr:uid="{93D4BDD8-1E37-4803-B576-3DD46CBDFCB3}"/>
    <cellStyle name="40% - Accent2 74 8" xfId="6684" xr:uid="{E50C4B14-CBA6-4DC8-9924-66811676838F}"/>
    <cellStyle name="40% - Accent2 75" xfId="6685" xr:uid="{2BE28146-9F1E-48CB-A426-3EDABABD1B33}"/>
    <cellStyle name="40% - Accent2 75 2" xfId="6686" xr:uid="{F0C7FBEF-2815-4212-BC3F-DE3D0B53DB45}"/>
    <cellStyle name="40% - Accent2 75 3" xfId="6687" xr:uid="{9DD0C681-D8CD-4D94-AB71-4D5CFC289E48}"/>
    <cellStyle name="40% - Accent2 75 4" xfId="6688" xr:uid="{4E7EF196-BEC0-40F5-8F94-DFE4314631ED}"/>
    <cellStyle name="40% - Accent2 76" xfId="6689" xr:uid="{339B1CE5-498F-4749-AACC-C8439844CDDE}"/>
    <cellStyle name="40% - Accent2 77" xfId="6690" xr:uid="{AC4022AC-0CB3-4CBF-A2A6-E2099EEE7F7E}"/>
    <cellStyle name="40% - Accent2 78" xfId="6691" xr:uid="{94A4E9A5-E209-4BA0-A607-6C157203E490}"/>
    <cellStyle name="40% - Accent2 79" xfId="6692" xr:uid="{670410F5-AD12-4E9D-A0A4-CEA30C6D3D22}"/>
    <cellStyle name="40% - Accent2 8" xfId="6693" xr:uid="{C40F9A83-CED9-4239-B11B-EDF64658F105}"/>
    <cellStyle name="40% - Accent2 8 2" xfId="6694" xr:uid="{96C2FCA9-65BD-47C4-AE17-DBACEC8674C8}"/>
    <cellStyle name="40% - Accent2 8 3" xfId="6695" xr:uid="{131724CD-0E80-4861-BAAA-732FA037A30A}"/>
    <cellStyle name="40% - Accent2 8 4" xfId="6696" xr:uid="{CFDECA55-383F-4972-9E77-12F6A64B7A81}"/>
    <cellStyle name="40% - Accent2 8 5" xfId="6697" xr:uid="{C258B78A-9AE2-4560-8E6E-B1B5A849F6F7}"/>
    <cellStyle name="40% - Accent2 8 6" xfId="6698" xr:uid="{0DDE00CD-9AC9-43EB-9873-BE1B778CA52D}"/>
    <cellStyle name="40% - Accent2 8 7" xfId="6699" xr:uid="{C5A132FF-CE51-4598-BD03-6C770F218238}"/>
    <cellStyle name="40% - Accent2 8 8" xfId="6700" xr:uid="{F9332F0C-8DA3-48F8-8942-1E1CCE37319A}"/>
    <cellStyle name="40% - Accent2 80" xfId="6701" xr:uid="{92DE288C-2DC1-43C1-9F15-6A87E874ACA9}"/>
    <cellStyle name="40% - Accent2 80 2" xfId="6702" xr:uid="{82D3E42C-2D67-4D9B-89DB-E301C3CA338A}"/>
    <cellStyle name="40% - Accent2 81" xfId="6703" xr:uid="{A983CC6B-3B98-4609-831B-13CFCEAF108F}"/>
    <cellStyle name="40% - Accent2 82" xfId="6704" xr:uid="{37922494-8218-4264-B830-C9CBFC37D086}"/>
    <cellStyle name="40% - Accent2 9" xfId="6705" xr:uid="{AF446EB0-0E3B-4D9F-BAF2-386C8AA5E426}"/>
    <cellStyle name="40% - Accent2 9 2" xfId="6706" xr:uid="{A92C8A96-E372-4473-9FB3-7CCC141F818F}"/>
    <cellStyle name="40% - Accent2 9 3" xfId="6707" xr:uid="{F9F80D59-562C-42CD-B3E9-6B6C9F44483A}"/>
    <cellStyle name="40% - Accent2 9 4" xfId="6708" xr:uid="{19947151-3849-4B95-921E-59BFF8E51440}"/>
    <cellStyle name="40% - Accent2 9 5" xfId="6709" xr:uid="{0D8E10CC-36CF-417F-B2CF-7366986C2C1C}"/>
    <cellStyle name="40% - Accent2 9 6" xfId="6710" xr:uid="{14F78097-3CE4-446C-B127-0A26EF9E985D}"/>
    <cellStyle name="40% - Accent2 9 7" xfId="6711" xr:uid="{87001C95-ACC9-422E-B64A-7AFA504D43B2}"/>
    <cellStyle name="40% - Accent2 9 8" xfId="6712" xr:uid="{BCA47F23-E800-4802-9FDB-02290C488364}"/>
    <cellStyle name="40% - Accent3 10" xfId="6713" xr:uid="{2D8854B8-93F4-42C5-8EDE-3EC29ED1A77A}"/>
    <cellStyle name="40% - Accent3 10 2" xfId="6714" xr:uid="{326AC23A-D48F-439B-AD02-A97BA0327872}"/>
    <cellStyle name="40% - Accent3 10 3" xfId="6715" xr:uid="{BC04B01F-9087-4E2B-8F2C-1D3E54EDE5C5}"/>
    <cellStyle name="40% - Accent3 10 4" xfId="6716" xr:uid="{93FD5F47-5441-4907-A329-702D972FDFB7}"/>
    <cellStyle name="40% - Accent3 10 5" xfId="6717" xr:uid="{2D604A6B-2419-41B2-B14D-4ABBEB7C1EEF}"/>
    <cellStyle name="40% - Accent3 10 6" xfId="6718" xr:uid="{6604CE90-6250-4AF7-8F0B-1F33395347E8}"/>
    <cellStyle name="40% - Accent3 10 7" xfId="6719" xr:uid="{F7384EE4-9DC8-4C37-9818-88D316D1982A}"/>
    <cellStyle name="40% - Accent3 10 8" xfId="6720" xr:uid="{606A3F29-8827-42FB-A8DD-C59E7FAE78F4}"/>
    <cellStyle name="40% - Accent3 11" xfId="6721" xr:uid="{2892740D-E0FB-4350-9F0D-E7E0A4C267F5}"/>
    <cellStyle name="40% - Accent3 11 2" xfId="6722" xr:uid="{DB56EC1B-FB8A-4F3C-9DDD-8E64BFDCFF6F}"/>
    <cellStyle name="40% - Accent3 11 3" xfId="6723" xr:uid="{D324CE03-A433-4269-9951-1E5A1E79FAC9}"/>
    <cellStyle name="40% - Accent3 11 4" xfId="6724" xr:uid="{563BA590-2636-4945-BE42-A513651E3883}"/>
    <cellStyle name="40% - Accent3 11 5" xfId="6725" xr:uid="{1C81E84A-15A1-4BE1-B88F-E9760A7E6514}"/>
    <cellStyle name="40% - Accent3 11 6" xfId="6726" xr:uid="{EB62E3CA-074B-4F73-A0FD-40A3FCF78700}"/>
    <cellStyle name="40% - Accent3 11 7" xfId="6727" xr:uid="{3230F311-98DA-4914-90EC-ECE1DA917724}"/>
    <cellStyle name="40% - Accent3 11 8" xfId="6728" xr:uid="{35996AB5-F6F3-4A23-B0F4-713943754D07}"/>
    <cellStyle name="40% - Accent3 12" xfId="6729" xr:uid="{2F36B24D-56DE-4E0C-BDE2-E94376141A8F}"/>
    <cellStyle name="40% - Accent3 12 2" xfId="6730" xr:uid="{B050DCC0-26DC-4870-B87D-E1CCF0F6476C}"/>
    <cellStyle name="40% - Accent3 12 3" xfId="6731" xr:uid="{DF72C1A8-1EC1-423B-91F4-BF8E80A5FE33}"/>
    <cellStyle name="40% - Accent3 12 4" xfId="6732" xr:uid="{F088C2BF-3EB3-4B7A-B01D-7C54238E689E}"/>
    <cellStyle name="40% - Accent3 12 5" xfId="6733" xr:uid="{BEB4581C-DF06-44E5-BF27-E0C14A1FA4AE}"/>
    <cellStyle name="40% - Accent3 12 6" xfId="6734" xr:uid="{C77C5ED7-059F-4EB3-9E66-A5D94F30F21E}"/>
    <cellStyle name="40% - Accent3 12 7" xfId="6735" xr:uid="{74097DDE-4E9F-4F61-BAA0-8FE773B85534}"/>
    <cellStyle name="40% - Accent3 12 8" xfId="6736" xr:uid="{7A43F4F9-5A1B-47EC-BBA6-C2E37FA0A592}"/>
    <cellStyle name="40% - Accent3 13" xfId="6737" xr:uid="{94782805-1982-48BF-B763-B4CF437E4BA0}"/>
    <cellStyle name="40% - Accent3 13 2" xfId="6738" xr:uid="{8CCFF197-D27D-4284-926A-08B9A788F25A}"/>
    <cellStyle name="40% - Accent3 13 3" xfId="6739" xr:uid="{800F6871-453B-42C6-8D4D-D2D61A77C2AB}"/>
    <cellStyle name="40% - Accent3 13 4" xfId="6740" xr:uid="{2AAB70D5-507E-4482-B5BF-D27C5762D9B6}"/>
    <cellStyle name="40% - Accent3 13 5" xfId="6741" xr:uid="{26462D91-220A-4B8B-B709-9F7C7482FEDF}"/>
    <cellStyle name="40% - Accent3 13 6" xfId="6742" xr:uid="{5C2ED28E-801F-4442-A64C-AD40F6E4A90A}"/>
    <cellStyle name="40% - Accent3 13 7" xfId="6743" xr:uid="{0E285AFE-A06A-4C2E-9758-0FA25947E988}"/>
    <cellStyle name="40% - Accent3 13 8" xfId="6744" xr:uid="{AE6CCE3F-8530-491B-829C-7E256C219F42}"/>
    <cellStyle name="40% - Accent3 14" xfId="6745" xr:uid="{9A365F7F-7DC5-42EC-A55E-932CF0F5FF6D}"/>
    <cellStyle name="40% - Accent3 14 2" xfId="6746" xr:uid="{3738BC89-C876-4393-B8C4-D64BC132CD50}"/>
    <cellStyle name="40% - Accent3 14 3" xfId="6747" xr:uid="{0F554E7F-167B-4E72-98E2-FD115B8E3B3B}"/>
    <cellStyle name="40% - Accent3 14 4" xfId="6748" xr:uid="{B37296C8-A05E-4416-A7D1-B7A5E65483A0}"/>
    <cellStyle name="40% - Accent3 14 5" xfId="6749" xr:uid="{A518CD39-02D3-4BCC-98E9-75A0FF045CAE}"/>
    <cellStyle name="40% - Accent3 14 6" xfId="6750" xr:uid="{985B6CA3-B93A-4A35-B81D-7E8BA9C4C9C5}"/>
    <cellStyle name="40% - Accent3 14 7" xfId="6751" xr:uid="{B6D543CF-D790-45E4-B967-EEDEA45867A9}"/>
    <cellStyle name="40% - Accent3 14 8" xfId="6752" xr:uid="{5F862557-F060-4EDD-853A-A7A3714F8A0E}"/>
    <cellStyle name="40% - Accent3 15" xfId="6753" xr:uid="{FE86EF2F-1636-4D74-A172-CA474A83CFF2}"/>
    <cellStyle name="40% - Accent3 15 2" xfId="6754" xr:uid="{FD9D948F-8E65-48CC-B1F0-F4B3EA8CD9B5}"/>
    <cellStyle name="40% - Accent3 15 3" xfId="6755" xr:uid="{F245F785-BB18-4690-8BDA-7576786EB8AD}"/>
    <cellStyle name="40% - Accent3 15 4" xfId="6756" xr:uid="{EF0F93FA-8F7A-4EDB-9A26-16DEEC695CA1}"/>
    <cellStyle name="40% - Accent3 15 5" xfId="6757" xr:uid="{30BA9E75-ACD5-4201-8B96-B25C51373478}"/>
    <cellStyle name="40% - Accent3 15 6" xfId="6758" xr:uid="{7E9FCB76-8076-4E12-BAD7-04AC41CD2FB7}"/>
    <cellStyle name="40% - Accent3 15 7" xfId="6759" xr:uid="{3B74044A-F427-4FA4-8D10-9F1D223DBAA4}"/>
    <cellStyle name="40% - Accent3 15 8" xfId="6760" xr:uid="{D0F336AD-C3B3-4CDB-8A58-E7E9625E9CE4}"/>
    <cellStyle name="40% - Accent3 16" xfId="6761" xr:uid="{FCDBAC97-847D-4CD3-91B6-67E53AB75641}"/>
    <cellStyle name="40% - Accent3 16 2" xfId="6762" xr:uid="{A9FD23D3-09E7-426D-97F3-89B3C645CF7F}"/>
    <cellStyle name="40% - Accent3 16 3" xfId="6763" xr:uid="{94A5EE91-0F45-488B-B109-C7D7D2ABE2DF}"/>
    <cellStyle name="40% - Accent3 16 4" xfId="6764" xr:uid="{7C2C33F9-91AC-480F-862A-0F39A1D4BE51}"/>
    <cellStyle name="40% - Accent3 16 5" xfId="6765" xr:uid="{E5D874C8-0F32-447E-BC93-ACFC9C9D0FA2}"/>
    <cellStyle name="40% - Accent3 16 6" xfId="6766" xr:uid="{A7B038DC-C33F-46E3-AC1E-965D1730299D}"/>
    <cellStyle name="40% - Accent3 16 7" xfId="6767" xr:uid="{FD9D5062-3D39-46C6-A9B5-8D6E3BC2EB12}"/>
    <cellStyle name="40% - Accent3 16 8" xfId="6768" xr:uid="{6FCC65D7-19C9-48DB-A018-D4BC671D5AD6}"/>
    <cellStyle name="40% - Accent3 17" xfId="6769" xr:uid="{DF513569-5068-4728-80FE-28C46BFD6AD5}"/>
    <cellStyle name="40% - Accent3 17 2" xfId="6770" xr:uid="{51DC6F2D-4533-4319-995B-6EC032B294BA}"/>
    <cellStyle name="40% - Accent3 17 3" xfId="6771" xr:uid="{D8853628-046F-4683-949C-A0EB5E602961}"/>
    <cellStyle name="40% - Accent3 17 4" xfId="6772" xr:uid="{CD14E9FB-94A0-4651-9A6C-4F5478D8200D}"/>
    <cellStyle name="40% - Accent3 17 5" xfId="6773" xr:uid="{3449F3A5-52AD-4625-AA24-E8F0677D93F1}"/>
    <cellStyle name="40% - Accent3 17 6" xfId="6774" xr:uid="{A5C8D783-EC39-4B69-9BF5-39177A44049E}"/>
    <cellStyle name="40% - Accent3 17 7" xfId="6775" xr:uid="{21A78C73-E960-4DF2-AE06-7A34357390F5}"/>
    <cellStyle name="40% - Accent3 17 8" xfId="6776" xr:uid="{8313B342-0E46-4144-B814-57FD9F7C9DAF}"/>
    <cellStyle name="40% - Accent3 18" xfId="6777" xr:uid="{14460C1C-D078-4095-BFFA-16079D6A3BCA}"/>
    <cellStyle name="40% - Accent3 18 2" xfId="6778" xr:uid="{AFD077B8-AAD3-4C17-835B-C15043559381}"/>
    <cellStyle name="40% - Accent3 18 3" xfId="6779" xr:uid="{63EBD130-36AE-4215-8E59-D09FF6DD1F7E}"/>
    <cellStyle name="40% - Accent3 18 4" xfId="6780" xr:uid="{03E2B604-63C3-453E-90A9-4863E2C6EBE6}"/>
    <cellStyle name="40% - Accent3 18 5" xfId="6781" xr:uid="{BCCF0CBD-45B5-48BA-9359-0BCE21CB09D3}"/>
    <cellStyle name="40% - Accent3 18 6" xfId="6782" xr:uid="{075CC7EF-5E96-42EE-ACDF-9BFA06EEE52A}"/>
    <cellStyle name="40% - Accent3 18 7" xfId="6783" xr:uid="{EC913C60-0A89-41EE-B2FC-9473B696DDA0}"/>
    <cellStyle name="40% - Accent3 18 8" xfId="6784" xr:uid="{E12D982F-57F4-4DF5-9EE0-574085E3A18B}"/>
    <cellStyle name="40% - Accent3 19" xfId="6785" xr:uid="{DA27643D-EEB2-4036-BA9B-773870AD1062}"/>
    <cellStyle name="40% - Accent3 19 2" xfId="6786" xr:uid="{091D9348-CC32-4278-B74C-53701EB178FC}"/>
    <cellStyle name="40% - Accent3 19 3" xfId="6787" xr:uid="{1145967A-B314-4D00-BED5-BE6A81196B93}"/>
    <cellStyle name="40% - Accent3 19 4" xfId="6788" xr:uid="{B226A6CC-AEFA-4D3F-B1F4-A5F586EB8EFC}"/>
    <cellStyle name="40% - Accent3 19 5" xfId="6789" xr:uid="{0D47BF9D-4F59-4915-A465-12F4663526C7}"/>
    <cellStyle name="40% - Accent3 19 6" xfId="6790" xr:uid="{692EB672-99D2-46B7-B517-EF2F3312E191}"/>
    <cellStyle name="40% - Accent3 19 7" xfId="6791" xr:uid="{3EA54180-94E0-46C7-ADFB-1DE547AD6213}"/>
    <cellStyle name="40% - Accent3 19 8" xfId="6792" xr:uid="{74B1D5FA-ED42-4038-970C-20CAFB1CB75F}"/>
    <cellStyle name="40% - Accent3 2" xfId="98" xr:uid="{3DCC9270-C698-4486-BD6E-5C7FF2C2A0AE}"/>
    <cellStyle name="40% - Accent3 2 10" xfId="22221" xr:uid="{2060803D-0493-4F7D-9C0E-CD06C5C97E6E}"/>
    <cellStyle name="40% - Accent3 2 2" xfId="6793" xr:uid="{7899B4D8-6CF3-4265-827A-A4072DF6B39C}"/>
    <cellStyle name="40% - Accent3 2 2 2" xfId="6794" xr:uid="{06164C04-3A0C-47D9-AC98-BC321F1DE587}"/>
    <cellStyle name="40% - Accent3 2 2 2 2" xfId="16540" xr:uid="{231D5F31-32EE-4824-9D02-DE5302B40D73}"/>
    <cellStyle name="40% - Accent3 2 3" xfId="6795" xr:uid="{D648920A-A670-40CB-965D-C8E51B5554E8}"/>
    <cellStyle name="40% - Accent3 2 4" xfId="6796" xr:uid="{1A7236D7-8F2D-40E5-B1D5-DE4E2F86EE85}"/>
    <cellStyle name="40% - Accent3 2 5" xfId="6797" xr:uid="{3FB768E5-2387-4817-895E-CEA072F52E64}"/>
    <cellStyle name="40% - Accent3 2 6" xfId="6798" xr:uid="{F7B8171A-77A1-46B4-A557-714801ADB5BE}"/>
    <cellStyle name="40% - Accent3 2 7" xfId="6799" xr:uid="{A571FBBC-39DA-4E43-8CC6-C198B3CDB5BE}"/>
    <cellStyle name="40% - Accent3 2 8" xfId="6800" xr:uid="{2F160BA3-E910-4AD7-8AF5-A0EA1AE8B4B9}"/>
    <cellStyle name="40% - Accent3 2 9" xfId="6801" xr:uid="{820682DF-F2F6-461A-9BD1-9D5CA61880EA}"/>
    <cellStyle name="40% - Accent3 20" xfId="6802" xr:uid="{980D434F-B984-4BC4-BDCC-E7AFFD462EEA}"/>
    <cellStyle name="40% - Accent3 20 2" xfId="6803" xr:uid="{E490E478-53BF-4F08-AB46-BF922E23703E}"/>
    <cellStyle name="40% - Accent3 20 3" xfId="6804" xr:uid="{432C745E-AE43-4F7D-A114-3FBB48DA445C}"/>
    <cellStyle name="40% - Accent3 20 4" xfId="6805" xr:uid="{E16BF5EA-0E9D-4DFA-BB27-1248D33E5082}"/>
    <cellStyle name="40% - Accent3 20 5" xfId="6806" xr:uid="{E2AA7784-ED60-4558-AFFE-E1E4F02C5D47}"/>
    <cellStyle name="40% - Accent3 20 6" xfId="6807" xr:uid="{E18B5F0A-5152-4E9E-B962-D927D8225316}"/>
    <cellStyle name="40% - Accent3 20 7" xfId="6808" xr:uid="{DD3283AD-A109-4AAE-8CEC-B4EFA813D4E8}"/>
    <cellStyle name="40% - Accent3 20 8" xfId="6809" xr:uid="{47B58E38-DFCB-436A-8B58-71A4B6A2DC81}"/>
    <cellStyle name="40% - Accent3 21" xfId="6810" xr:uid="{A7337266-B0EC-454F-BBB1-BF9FE38984B8}"/>
    <cellStyle name="40% - Accent3 21 2" xfId="6811" xr:uid="{A7809597-1913-422E-A076-59F2211381FA}"/>
    <cellStyle name="40% - Accent3 21 3" xfId="6812" xr:uid="{B716CF2D-813A-47D6-8565-527289F5492F}"/>
    <cellStyle name="40% - Accent3 21 4" xfId="6813" xr:uid="{783F0901-633D-4296-943A-6EF8F6D956CE}"/>
    <cellStyle name="40% - Accent3 21 5" xfId="6814" xr:uid="{686A8699-300B-443D-9205-6A74B3A6DC0B}"/>
    <cellStyle name="40% - Accent3 21 6" xfId="6815" xr:uid="{FE475064-483D-43EF-861B-40A91437CDC2}"/>
    <cellStyle name="40% - Accent3 21 7" xfId="6816" xr:uid="{06AAC355-7929-4DAA-9431-772310613D30}"/>
    <cellStyle name="40% - Accent3 21 8" xfId="6817" xr:uid="{9B36C7FE-A099-4180-8A7C-CBDB52096E80}"/>
    <cellStyle name="40% - Accent3 22" xfId="6818" xr:uid="{D595F4F7-4DCA-45B6-9275-B1439541DEFE}"/>
    <cellStyle name="40% - Accent3 22 2" xfId="6819" xr:uid="{4FFF8F65-7587-4F19-839B-CEFF7F0E6028}"/>
    <cellStyle name="40% - Accent3 22 3" xfId="6820" xr:uid="{13D2F6DC-CFAD-4674-A1BC-DD58DAC4079B}"/>
    <cellStyle name="40% - Accent3 22 4" xfId="6821" xr:uid="{4B7F4C71-5C69-461E-8150-260ABC63C514}"/>
    <cellStyle name="40% - Accent3 22 5" xfId="6822" xr:uid="{307F9AFA-9486-4334-8B61-101FA112C92D}"/>
    <cellStyle name="40% - Accent3 22 6" xfId="6823" xr:uid="{15CE46D1-0EDC-41C8-A84A-F901627004BA}"/>
    <cellStyle name="40% - Accent3 22 7" xfId="6824" xr:uid="{1EB73D75-6096-4CFB-812C-931C01D33A56}"/>
    <cellStyle name="40% - Accent3 22 8" xfId="6825" xr:uid="{EA354F7B-7C9A-4A32-99B4-17844F7B4CF5}"/>
    <cellStyle name="40% - Accent3 23" xfId="6826" xr:uid="{E601469B-42D2-4613-9197-690A925181A7}"/>
    <cellStyle name="40% - Accent3 23 2" xfId="6827" xr:uid="{34F79459-93C9-4228-AE72-7931A66414A4}"/>
    <cellStyle name="40% - Accent3 23 3" xfId="6828" xr:uid="{0F9BD3F2-BD8E-4314-9FED-1CB01939D64E}"/>
    <cellStyle name="40% - Accent3 23 4" xfId="6829" xr:uid="{460FEAB3-C634-46F5-9754-CD8531866DFC}"/>
    <cellStyle name="40% - Accent3 23 5" xfId="6830" xr:uid="{FB0B6C61-3A5C-43AF-A60D-2112D768FD0D}"/>
    <cellStyle name="40% - Accent3 23 6" xfId="6831" xr:uid="{95E9ADE9-B2F5-4C32-A1BB-8B3F8B3127CE}"/>
    <cellStyle name="40% - Accent3 23 7" xfId="6832" xr:uid="{091FB68E-D12C-4460-9671-DE0E4C6B0230}"/>
    <cellStyle name="40% - Accent3 23 8" xfId="6833" xr:uid="{7176F141-E049-41D5-B2AB-2F8CE7419350}"/>
    <cellStyle name="40% - Accent3 24" xfId="6834" xr:uid="{5328825C-9E78-40E8-A0F2-FE0747791A65}"/>
    <cellStyle name="40% - Accent3 24 2" xfId="6835" xr:uid="{D5E5426E-EEF4-4DE3-9833-A72D7D3149AB}"/>
    <cellStyle name="40% - Accent3 24 3" xfId="6836" xr:uid="{58580478-4428-411B-9846-3D07A146CACC}"/>
    <cellStyle name="40% - Accent3 24 4" xfId="6837" xr:uid="{7C44BDFF-E57D-4EE7-B8BD-304CC5F63C60}"/>
    <cellStyle name="40% - Accent3 24 5" xfId="6838" xr:uid="{2ACEB1ED-8531-4364-BCD8-0737FC60E0A8}"/>
    <cellStyle name="40% - Accent3 24 6" xfId="6839" xr:uid="{913A7A5C-0FA5-4818-8291-7B386564D651}"/>
    <cellStyle name="40% - Accent3 24 7" xfId="6840" xr:uid="{1DDC12EC-6BA1-4A58-AD8D-447F240F9392}"/>
    <cellStyle name="40% - Accent3 24 8" xfId="6841" xr:uid="{1C0FC5EF-1CD0-4C84-A593-C83697C11466}"/>
    <cellStyle name="40% - Accent3 25" xfId="6842" xr:uid="{4E3E0A5E-C717-4AAA-B3E0-44EF905AC8E8}"/>
    <cellStyle name="40% - Accent3 25 2" xfId="6843" xr:uid="{19619898-5778-46D7-A5CC-3254019202F6}"/>
    <cellStyle name="40% - Accent3 25 3" xfId="6844" xr:uid="{39CEAEB9-24D6-4ADE-8ED4-46BF8D34E389}"/>
    <cellStyle name="40% - Accent3 25 4" xfId="6845" xr:uid="{EBAD5242-2C81-4CED-838A-62464B71CB9A}"/>
    <cellStyle name="40% - Accent3 25 5" xfId="6846" xr:uid="{1F793214-9EF1-463C-9C8F-5600AA9EC5CC}"/>
    <cellStyle name="40% - Accent3 25 6" xfId="6847" xr:uid="{DA639140-BF75-4466-A089-A088DD1D3B8E}"/>
    <cellStyle name="40% - Accent3 25 7" xfId="6848" xr:uid="{123CDC9B-FA19-4989-A4CF-E564C7B516DB}"/>
    <cellStyle name="40% - Accent3 25 8" xfId="6849" xr:uid="{D708528C-D4D5-4534-8C74-BA9716D4610E}"/>
    <cellStyle name="40% - Accent3 26" xfId="6850" xr:uid="{B4B56AB7-775F-4C49-A2F6-FB1F9F4CF0D6}"/>
    <cellStyle name="40% - Accent3 26 2" xfId="6851" xr:uid="{DBF2AE5D-39F2-46BE-B66C-288032943E71}"/>
    <cellStyle name="40% - Accent3 26 3" xfId="6852" xr:uid="{4E9064AA-218C-4249-9A48-E808697DF6F3}"/>
    <cellStyle name="40% - Accent3 26 4" xfId="6853" xr:uid="{4253DDEA-D1C9-4825-974E-EE59A2FC8FA6}"/>
    <cellStyle name="40% - Accent3 26 5" xfId="6854" xr:uid="{4271F7A9-284F-4AC5-B9AF-E8096CD77C16}"/>
    <cellStyle name="40% - Accent3 26 6" xfId="6855" xr:uid="{DB5750A4-469B-4068-A3CA-FC04CADD0702}"/>
    <cellStyle name="40% - Accent3 26 7" xfId="6856" xr:uid="{E0400FA3-2D40-4E06-AFE2-71018152FEC8}"/>
    <cellStyle name="40% - Accent3 26 8" xfId="6857" xr:uid="{27E07AB0-A6B0-48CC-8EF5-FC1043983B13}"/>
    <cellStyle name="40% - Accent3 27" xfId="6858" xr:uid="{591779B0-3FAE-4139-ABBD-2C33E3A52F9A}"/>
    <cellStyle name="40% - Accent3 27 2" xfId="6859" xr:uid="{734CD5FC-439A-45C5-B26F-C31935F607C0}"/>
    <cellStyle name="40% - Accent3 27 3" xfId="6860" xr:uid="{6855B8DA-9B20-401D-8C0E-C53DDB2BBC27}"/>
    <cellStyle name="40% - Accent3 27 4" xfId="6861" xr:uid="{EC7E2734-9ED7-404A-8E74-C659D805C61B}"/>
    <cellStyle name="40% - Accent3 27 5" xfId="6862" xr:uid="{518CD408-6ED2-4FBE-B7FB-A9237C6029B4}"/>
    <cellStyle name="40% - Accent3 27 6" xfId="6863" xr:uid="{2CF2DCA9-D633-4929-AB2C-CC345DA99CB7}"/>
    <cellStyle name="40% - Accent3 27 7" xfId="6864" xr:uid="{B820D3C0-634C-41B7-AF0E-55D2DF225D2F}"/>
    <cellStyle name="40% - Accent3 27 8" xfId="6865" xr:uid="{5DD8D8B3-DDE2-4A52-9641-27D29CDB9618}"/>
    <cellStyle name="40% - Accent3 28" xfId="6866" xr:uid="{54090BD9-73B1-4353-AD65-B152310EAF5A}"/>
    <cellStyle name="40% - Accent3 28 2" xfId="6867" xr:uid="{A8337BFD-9962-41FD-9A63-E9227396AA40}"/>
    <cellStyle name="40% - Accent3 28 3" xfId="6868" xr:uid="{EC307F40-EDD3-488B-AACC-B8A5151CE0FF}"/>
    <cellStyle name="40% - Accent3 28 4" xfId="6869" xr:uid="{57B2CB97-C087-4C8E-B868-7D85A1D0296E}"/>
    <cellStyle name="40% - Accent3 28 5" xfId="6870" xr:uid="{18D8274C-6F96-4DAF-A670-82DADB105FE4}"/>
    <cellStyle name="40% - Accent3 28 6" xfId="6871" xr:uid="{CC9519D2-18D0-43C9-A587-2362D7ACAA3F}"/>
    <cellStyle name="40% - Accent3 28 7" xfId="6872" xr:uid="{6FFC1014-F0B7-414F-A2DD-B6D86B87AB3D}"/>
    <cellStyle name="40% - Accent3 28 8" xfId="6873" xr:uid="{0F490F5E-A0D8-45D4-8B9A-D23E7B64A130}"/>
    <cellStyle name="40% - Accent3 29" xfId="6874" xr:uid="{DAB2A904-ADB9-4F08-91AC-F3AFE5BED4A8}"/>
    <cellStyle name="40% - Accent3 29 2" xfId="6875" xr:uid="{71BA5E7D-E2A4-47A3-9526-B801AB823E99}"/>
    <cellStyle name="40% - Accent3 29 3" xfId="6876" xr:uid="{0C17C3E4-5640-4019-98F1-C74E3CC7EBB6}"/>
    <cellStyle name="40% - Accent3 29 4" xfId="6877" xr:uid="{D77C3E4D-78B0-44A8-9EE4-9D14E6292E04}"/>
    <cellStyle name="40% - Accent3 29 5" xfId="6878" xr:uid="{BAC688F0-CD0C-43ED-97ED-80D72D1524D1}"/>
    <cellStyle name="40% - Accent3 29 6" xfId="6879" xr:uid="{635CABAC-E683-4EC4-887D-687AF9D3A357}"/>
    <cellStyle name="40% - Accent3 29 7" xfId="6880" xr:uid="{31D1EB1D-5D34-4CB4-967A-1A20579486B4}"/>
    <cellStyle name="40% - Accent3 29 8" xfId="6881" xr:uid="{F04A3176-7C88-4211-BB7F-80CE6F210A43}"/>
    <cellStyle name="40% - Accent3 3" xfId="99" xr:uid="{7E557E35-FA70-4DEB-A9B7-C7292BF4AD54}"/>
    <cellStyle name="40% - Accent3 3 2" xfId="6882" xr:uid="{BE08BC0F-E56B-4A63-8A5D-2857DEDF1DEA}"/>
    <cellStyle name="40% - Accent3 3 2 2" xfId="6883" xr:uid="{6F0B411D-3993-4B21-8E86-B80828E10E75}"/>
    <cellStyle name="40% - Accent3 3 2 2 2" xfId="16541" xr:uid="{1B6692E1-C264-4B53-87DC-27932216C134}"/>
    <cellStyle name="40% - Accent3 3 3" xfId="6884" xr:uid="{7C1273C8-39DB-4F47-B7C5-BDF991CE77CD}"/>
    <cellStyle name="40% - Accent3 3 4" xfId="6885" xr:uid="{9161B6B3-E320-4634-9361-DE5918A01321}"/>
    <cellStyle name="40% - Accent3 3 5" xfId="6886" xr:uid="{085D1B1B-D499-421B-9A46-EDEE203241F3}"/>
    <cellStyle name="40% - Accent3 3 6" xfId="6887" xr:uid="{3EBC88B5-76B3-4BC7-BA08-8EF4724636C5}"/>
    <cellStyle name="40% - Accent3 3 7" xfId="6888" xr:uid="{BDF44075-94DD-45E9-BE48-337515733531}"/>
    <cellStyle name="40% - Accent3 3 8" xfId="6889" xr:uid="{5D407FD0-77E6-4DF8-807D-AD6480A015DE}"/>
    <cellStyle name="40% - Accent3 3 9" xfId="6890" xr:uid="{B3E1AAC6-65AF-4387-BA07-D0A8CB7334A7}"/>
    <cellStyle name="40% - Accent3 30" xfId="6891" xr:uid="{1B848F1F-7FE3-43AD-B5BF-D9988959AE59}"/>
    <cellStyle name="40% - Accent3 30 2" xfId="6892" xr:uid="{FFECFDAA-8DAE-4F2F-9993-F7084E701723}"/>
    <cellStyle name="40% - Accent3 30 3" xfId="6893" xr:uid="{44B1239C-5C49-44CE-A392-3A4BBAA0FDD5}"/>
    <cellStyle name="40% - Accent3 30 4" xfId="6894" xr:uid="{B53A0BF4-1E28-4C3F-AE65-0376CC52C516}"/>
    <cellStyle name="40% - Accent3 30 5" xfId="6895" xr:uid="{3657C386-57AF-4F58-8C45-95631A9DCA65}"/>
    <cellStyle name="40% - Accent3 30 6" xfId="6896" xr:uid="{1CCF0885-AB76-4417-B287-B9AC29BFAD9B}"/>
    <cellStyle name="40% - Accent3 30 7" xfId="6897" xr:uid="{22C8CBE4-0DD2-4F35-BCD7-128180C5B3C5}"/>
    <cellStyle name="40% - Accent3 30 8" xfId="6898" xr:uid="{7A937ECB-F001-4182-8CD3-13EAF1981F63}"/>
    <cellStyle name="40% - Accent3 31" xfId="6899" xr:uid="{8DEE46FC-C989-427C-B54E-0CAEF35C9EBD}"/>
    <cellStyle name="40% - Accent3 31 2" xfId="6900" xr:uid="{7BF8A5A1-1819-4195-8F03-A162F0EBC523}"/>
    <cellStyle name="40% - Accent3 31 3" xfId="6901" xr:uid="{CF073603-31BE-485F-89D9-671340CAD0B8}"/>
    <cellStyle name="40% - Accent3 31 4" xfId="6902" xr:uid="{89350BC7-56AA-4291-9AED-7FFA20859915}"/>
    <cellStyle name="40% - Accent3 31 5" xfId="6903" xr:uid="{04E51545-146A-406C-8FA4-364F76925F16}"/>
    <cellStyle name="40% - Accent3 31 6" xfId="6904" xr:uid="{79A07406-3390-4E3E-B90C-E3365E666D51}"/>
    <cellStyle name="40% - Accent3 31 7" xfId="6905" xr:uid="{A57BEFD1-500E-445B-AD0B-75BC91C20FBE}"/>
    <cellStyle name="40% - Accent3 31 8" xfId="6906" xr:uid="{371C9B57-7A95-4EBA-83E1-810B98B37C0F}"/>
    <cellStyle name="40% - Accent3 32" xfId="6907" xr:uid="{640343EA-67F5-4495-BAE0-BEEB8E0EB831}"/>
    <cellStyle name="40% - Accent3 32 2" xfId="6908" xr:uid="{00A39CE3-564A-4B00-B797-BAC4E756CB41}"/>
    <cellStyle name="40% - Accent3 32 3" xfId="6909" xr:uid="{E38A6324-A298-4F2B-BFE0-ADD28FF1C435}"/>
    <cellStyle name="40% - Accent3 32 4" xfId="6910" xr:uid="{190FA723-BF0F-4A96-9BDA-C75225924414}"/>
    <cellStyle name="40% - Accent3 32 5" xfId="6911" xr:uid="{AA0CF3C1-4819-4CDB-A2A5-6AC690813648}"/>
    <cellStyle name="40% - Accent3 32 6" xfId="6912" xr:uid="{8B2753C2-C646-498A-BA31-36494F0BBD28}"/>
    <cellStyle name="40% - Accent3 32 7" xfId="6913" xr:uid="{9C3E0BB7-FEF2-47C5-874D-ADED1AF11B63}"/>
    <cellStyle name="40% - Accent3 32 8" xfId="6914" xr:uid="{F32D09C4-C831-4DDE-AF63-53F8E88A7A22}"/>
    <cellStyle name="40% - Accent3 33" xfId="6915" xr:uid="{55F2EC27-7DDF-4EB0-9CA8-4274501814A4}"/>
    <cellStyle name="40% - Accent3 33 2" xfId="6916" xr:uid="{0763A6AB-6486-42B2-A239-A7952F963977}"/>
    <cellStyle name="40% - Accent3 33 3" xfId="6917" xr:uid="{AD0CDDF4-BFEF-47DE-B061-F1F9ADE3EA9A}"/>
    <cellStyle name="40% - Accent3 33 4" xfId="6918" xr:uid="{A2AE83E6-48C6-4474-965B-E4C4AF0F086A}"/>
    <cellStyle name="40% - Accent3 33 5" xfId="6919" xr:uid="{ABB54D94-52BA-489B-88A6-8786610F6D91}"/>
    <cellStyle name="40% - Accent3 33 6" xfId="6920" xr:uid="{0CCBA330-91C2-4EEA-BDDE-A1887D58CFF6}"/>
    <cellStyle name="40% - Accent3 33 7" xfId="6921" xr:uid="{C91A97E5-02CD-47C8-AD73-0BAE6271DB9A}"/>
    <cellStyle name="40% - Accent3 33 8" xfId="6922" xr:uid="{1E2097DA-D56F-44CE-8BC3-66F2F123157E}"/>
    <cellStyle name="40% - Accent3 34" xfId="6923" xr:uid="{66A63F30-DC9A-43AE-AAA5-BDDB9E04E8A6}"/>
    <cellStyle name="40% - Accent3 34 2" xfId="6924" xr:uid="{2DC47054-5856-48E4-B51D-07C095E2AE0E}"/>
    <cellStyle name="40% - Accent3 34 3" xfId="6925" xr:uid="{E6FAA794-B8E5-4480-A398-1E6FE0C1D61C}"/>
    <cellStyle name="40% - Accent3 34 4" xfId="6926" xr:uid="{2BDA0A36-CD09-4D4B-A3C7-C424FB4DFA38}"/>
    <cellStyle name="40% - Accent3 34 5" xfId="6927" xr:uid="{2FDC85D4-40ED-4B55-BD4A-D3A2AA4F238F}"/>
    <cellStyle name="40% - Accent3 34 6" xfId="6928" xr:uid="{3DA06D91-64BA-406B-858C-7010E218784A}"/>
    <cellStyle name="40% - Accent3 34 7" xfId="6929" xr:uid="{ED98C394-7929-4701-AED7-113C00927F41}"/>
    <cellStyle name="40% - Accent3 34 8" xfId="6930" xr:uid="{C3119C2C-2FB0-410A-B27E-B0C43CAAA023}"/>
    <cellStyle name="40% - Accent3 35" xfId="6931" xr:uid="{0EB8AA6A-91B1-4D2B-90D6-D41C0D001DF5}"/>
    <cellStyle name="40% - Accent3 35 2" xfId="6932" xr:uid="{34CB1218-3EE9-4493-8EBF-EA065D85B29C}"/>
    <cellStyle name="40% - Accent3 35 3" xfId="6933" xr:uid="{EC3942C1-7E2D-4CC3-92D8-2401BCED1F3F}"/>
    <cellStyle name="40% - Accent3 35 4" xfId="6934" xr:uid="{D7793EBF-DD68-483D-B748-4934E37553D2}"/>
    <cellStyle name="40% - Accent3 35 5" xfId="6935" xr:uid="{A6CAB95F-DE03-4EBF-9BF2-999D2A83D953}"/>
    <cellStyle name="40% - Accent3 35 6" xfId="6936" xr:uid="{BB6FF594-04BE-4AD2-AD9C-F1A0D55F0F61}"/>
    <cellStyle name="40% - Accent3 35 7" xfId="6937" xr:uid="{5BD6073F-990A-44CC-B012-337155E99A2D}"/>
    <cellStyle name="40% - Accent3 35 8" xfId="6938" xr:uid="{2B14BCCC-54EA-4601-A03C-79F829EC78BB}"/>
    <cellStyle name="40% - Accent3 36" xfId="6939" xr:uid="{03B27830-CF10-4B5C-AB48-69171698785B}"/>
    <cellStyle name="40% - Accent3 36 2" xfId="6940" xr:uid="{6348FB32-EFAC-4314-994F-29191F446637}"/>
    <cellStyle name="40% - Accent3 36 3" xfId="6941" xr:uid="{4D8686A8-F258-4777-A2CA-9DAE2A35C687}"/>
    <cellStyle name="40% - Accent3 36 4" xfId="6942" xr:uid="{A3C70C7D-CFB9-4DD5-B4E1-7724EAF4262D}"/>
    <cellStyle name="40% - Accent3 36 5" xfId="6943" xr:uid="{D29BD879-6459-4E94-A354-F6A5869730DE}"/>
    <cellStyle name="40% - Accent3 36 6" xfId="6944" xr:uid="{8FF6EDF1-3E7C-4D8D-A278-279262D61C6B}"/>
    <cellStyle name="40% - Accent3 36 7" xfId="6945" xr:uid="{86BFAD2F-2BC1-42F4-8FB4-A9CC398D4564}"/>
    <cellStyle name="40% - Accent3 36 8" xfId="6946" xr:uid="{536C4E5B-F564-407C-A8CD-8E76E53A3988}"/>
    <cellStyle name="40% - Accent3 37" xfId="6947" xr:uid="{3EDAC51E-3243-4ECC-85CE-50EDC5583689}"/>
    <cellStyle name="40% - Accent3 37 2" xfId="6948" xr:uid="{1EBE4E3F-2239-4BFC-9892-0C6FBA82077A}"/>
    <cellStyle name="40% - Accent3 37 3" xfId="6949" xr:uid="{983286DE-7D9D-4FE6-9333-2D881FF95DB8}"/>
    <cellStyle name="40% - Accent3 37 4" xfId="6950" xr:uid="{A0CB17E9-0B42-45C7-A339-557D8A06789A}"/>
    <cellStyle name="40% - Accent3 37 5" xfId="6951" xr:uid="{55EFCF21-E75B-47FA-AF49-09949660BA33}"/>
    <cellStyle name="40% - Accent3 37 6" xfId="6952" xr:uid="{571EAD4F-EFFD-4953-98FC-7B13B9A8B56B}"/>
    <cellStyle name="40% - Accent3 37 7" xfId="6953" xr:uid="{6896FC15-A756-4E9D-926B-BFF8B4B5646D}"/>
    <cellStyle name="40% - Accent3 37 8" xfId="6954" xr:uid="{CEAA3D1F-54A1-4298-B892-31000C153ABD}"/>
    <cellStyle name="40% - Accent3 38" xfId="6955" xr:uid="{9AEF357C-0F71-4EE2-A63F-580784C26A06}"/>
    <cellStyle name="40% - Accent3 38 2" xfId="6956" xr:uid="{B8BAC49D-FB64-4F11-84F8-2368C711072C}"/>
    <cellStyle name="40% - Accent3 38 3" xfId="6957" xr:uid="{2075E703-3569-4AE6-A770-1C0AFB24FC43}"/>
    <cellStyle name="40% - Accent3 38 4" xfId="6958" xr:uid="{710BFE34-4FBE-4773-8849-4824D299F02D}"/>
    <cellStyle name="40% - Accent3 38 5" xfId="6959" xr:uid="{FC19CEAC-1CED-4471-9492-DBE08D0AC8E2}"/>
    <cellStyle name="40% - Accent3 38 6" xfId="6960" xr:uid="{B5D0BE2C-66B1-4E0C-B8B8-EA2A7F3B89E2}"/>
    <cellStyle name="40% - Accent3 38 7" xfId="6961" xr:uid="{40BFEBE3-934A-43B0-9064-48716CDF4A9A}"/>
    <cellStyle name="40% - Accent3 38 8" xfId="6962" xr:uid="{1DE0B445-2258-4596-8207-C2441F5A886D}"/>
    <cellStyle name="40% - Accent3 39" xfId="6963" xr:uid="{6A3411FF-C611-4FFB-9952-9C24B5798B02}"/>
    <cellStyle name="40% - Accent3 39 2" xfId="6964" xr:uid="{41CE597E-CF7B-4FAD-98EA-86F06551E0CE}"/>
    <cellStyle name="40% - Accent3 39 3" xfId="6965" xr:uid="{23D2FBAD-9E0D-4DD4-A73E-02E22AFDC76B}"/>
    <cellStyle name="40% - Accent3 39 4" xfId="6966" xr:uid="{BDF59FA5-C016-43AF-B1AA-80A6DD8CBC74}"/>
    <cellStyle name="40% - Accent3 39 5" xfId="6967" xr:uid="{99E65153-E308-4DF5-BA79-2081D4F73CE1}"/>
    <cellStyle name="40% - Accent3 39 6" xfId="6968" xr:uid="{147FABA6-03E2-4AF4-A303-521625EB7C59}"/>
    <cellStyle name="40% - Accent3 39 7" xfId="6969" xr:uid="{6DAA2A43-0390-43F7-A6A7-8F8659FE64E9}"/>
    <cellStyle name="40% - Accent3 39 8" xfId="6970" xr:uid="{85FCA75E-43BA-4B22-A0DA-41221E544946}"/>
    <cellStyle name="40% - Accent3 4" xfId="6971" xr:uid="{62DB70C2-6951-4C14-94C8-10FA0A90BD10}"/>
    <cellStyle name="40% - Accent3 4 2" xfId="6972" xr:uid="{854E03C6-22FA-49B2-8A6F-F08D0BBE3F9F}"/>
    <cellStyle name="40% - Accent3 4 3" xfId="6973" xr:uid="{55C6471F-9B99-469D-B9CB-FFB35AF2CE4E}"/>
    <cellStyle name="40% - Accent3 4 4" xfId="6974" xr:uid="{BE6739B4-764C-4E33-B1D3-47CDC61BAB3B}"/>
    <cellStyle name="40% - Accent3 4 5" xfId="6975" xr:uid="{30888572-5007-4F0B-B3E1-E0B2FED4EE52}"/>
    <cellStyle name="40% - Accent3 4 6" xfId="6976" xr:uid="{0FC7F66E-6E83-424E-B3A6-7A201A761EE4}"/>
    <cellStyle name="40% - Accent3 4 7" xfId="6977" xr:uid="{9E099755-1AF1-4406-8C78-7988B5B8974A}"/>
    <cellStyle name="40% - Accent3 4 8" xfId="6978" xr:uid="{D1AE546E-68CE-4071-BD65-4F320D7AAD09}"/>
    <cellStyle name="40% - Accent3 4 9" xfId="6979" xr:uid="{FADFFFE6-8826-4DC5-9C8A-5DF0F7CC8E50}"/>
    <cellStyle name="40% - Accent3 4 9 2" xfId="16542" xr:uid="{649BE60E-791A-4B3E-A65E-DA9285BC2E79}"/>
    <cellStyle name="40% - Accent3 40" xfId="6980" xr:uid="{6484CD01-ABAD-4A06-B2B5-6AD57A42EAF9}"/>
    <cellStyle name="40% - Accent3 40 2" xfId="6981" xr:uid="{9D6B6E84-FC55-4BE8-8020-EB8A18788630}"/>
    <cellStyle name="40% - Accent3 40 3" xfId="6982" xr:uid="{A4F92360-039F-4472-8166-ACF8D2C31798}"/>
    <cellStyle name="40% - Accent3 40 4" xfId="6983" xr:uid="{9D978A00-7835-4C23-BA74-66765880D91D}"/>
    <cellStyle name="40% - Accent3 40 5" xfId="6984" xr:uid="{250B024F-3CFB-47E3-BF65-270A86A9504B}"/>
    <cellStyle name="40% - Accent3 40 6" xfId="6985" xr:uid="{4A4E61CD-504E-4AD4-A7C3-7CC63CFB5F49}"/>
    <cellStyle name="40% - Accent3 40 7" xfId="6986" xr:uid="{3A630C36-8312-43A1-B1EC-C5883B104259}"/>
    <cellStyle name="40% - Accent3 40 8" xfId="6987" xr:uid="{F03F6533-E9D6-4F23-AC97-F15BBE29A049}"/>
    <cellStyle name="40% - Accent3 41" xfId="6988" xr:uid="{B5A8D9D7-BE8F-4833-B3E3-E4292216DF2D}"/>
    <cellStyle name="40% - Accent3 41 2" xfId="6989" xr:uid="{75D9956D-76C6-4AB3-881B-83CD3B9D19B1}"/>
    <cellStyle name="40% - Accent3 41 3" xfId="6990" xr:uid="{ECE8EC09-0690-499F-A466-8A9D6B533611}"/>
    <cellStyle name="40% - Accent3 41 4" xfId="6991" xr:uid="{CD962297-74F4-4515-B272-A8DA3ADBB6AD}"/>
    <cellStyle name="40% - Accent3 41 5" xfId="6992" xr:uid="{97407927-BD41-4BDC-88D7-476FB8EBC4C2}"/>
    <cellStyle name="40% - Accent3 41 6" xfId="6993" xr:uid="{FD56BFBA-4AAA-47D8-A64F-A9F58253CDE6}"/>
    <cellStyle name="40% - Accent3 41 7" xfId="6994" xr:uid="{DB7529BB-DEEF-48F9-B1D0-08F8171C8437}"/>
    <cellStyle name="40% - Accent3 41 8" xfId="6995" xr:uid="{838DB25C-5F20-4162-B2D8-BC306A1C1B1B}"/>
    <cellStyle name="40% - Accent3 42" xfId="6996" xr:uid="{065B9E16-71AE-48C3-B8E5-F9AB1E976DEB}"/>
    <cellStyle name="40% - Accent3 42 2" xfId="6997" xr:uid="{9EED8057-04D0-404E-AD10-460984105FCD}"/>
    <cellStyle name="40% - Accent3 42 3" xfId="6998" xr:uid="{0067F8D2-1DDF-4B90-9EF6-A1DD2ED90600}"/>
    <cellStyle name="40% - Accent3 42 4" xfId="6999" xr:uid="{D6C954DA-70FA-4C88-833B-D8CEFC85CB22}"/>
    <cellStyle name="40% - Accent3 42 5" xfId="7000" xr:uid="{2099DB00-FEB5-4F84-A015-31E49A063610}"/>
    <cellStyle name="40% - Accent3 42 6" xfId="7001" xr:uid="{0AABCC7B-6988-4179-A646-57DF0AA3855E}"/>
    <cellStyle name="40% - Accent3 42 7" xfId="7002" xr:uid="{6346147D-8E6F-4230-B599-FCA58FA94D94}"/>
    <cellStyle name="40% - Accent3 42 8" xfId="7003" xr:uid="{F0753172-AF19-4F3B-B4A3-2670059CBBBD}"/>
    <cellStyle name="40% - Accent3 43" xfId="7004" xr:uid="{9895F452-AE2D-4F4F-829F-9E3FCDB7ECF5}"/>
    <cellStyle name="40% - Accent3 43 2" xfId="7005" xr:uid="{C5DF4B0D-0B6F-4836-84A5-0FF1D51F730D}"/>
    <cellStyle name="40% - Accent3 43 3" xfId="7006" xr:uid="{52A28ED2-38AC-4919-ADCE-F451714DA61C}"/>
    <cellStyle name="40% - Accent3 43 4" xfId="7007" xr:uid="{712A4A77-A859-4C4A-9729-C5194B29CA15}"/>
    <cellStyle name="40% - Accent3 43 5" xfId="7008" xr:uid="{91C41564-2848-4803-BAF4-771B67211892}"/>
    <cellStyle name="40% - Accent3 43 6" xfId="7009" xr:uid="{6748CBAD-7FC2-4E35-8B7C-598F50110738}"/>
    <cellStyle name="40% - Accent3 43 7" xfId="7010" xr:uid="{5F4F3B9E-FC3D-41EF-9E67-E89092F986C4}"/>
    <cellStyle name="40% - Accent3 43 8" xfId="7011" xr:uid="{7AA0343E-11FD-4485-A29A-A668481DBA81}"/>
    <cellStyle name="40% - Accent3 44" xfId="7012" xr:uid="{98F6558C-BA10-4565-93FA-0E95F68DECBB}"/>
    <cellStyle name="40% - Accent3 44 2" xfId="7013" xr:uid="{AEB78742-37DB-4447-B8A3-F462AF36ADF2}"/>
    <cellStyle name="40% - Accent3 44 3" xfId="7014" xr:uid="{145545F2-3705-42A4-804A-8EB5F144DF38}"/>
    <cellStyle name="40% - Accent3 44 4" xfId="7015" xr:uid="{F14B86CC-EA26-4E63-B1F5-DFA615C986A5}"/>
    <cellStyle name="40% - Accent3 44 5" xfId="7016" xr:uid="{C57D127C-8F74-412F-8342-102EB4A41D45}"/>
    <cellStyle name="40% - Accent3 44 6" xfId="7017" xr:uid="{E2CDD016-E0B1-485B-81B8-C6F11649C449}"/>
    <cellStyle name="40% - Accent3 44 7" xfId="7018" xr:uid="{2FAAA6B2-C7D7-4ABB-ACE8-8FF0CC81530B}"/>
    <cellStyle name="40% - Accent3 44 8" xfId="7019" xr:uid="{FDD872A5-EB90-45DC-B81C-C359527BDC20}"/>
    <cellStyle name="40% - Accent3 45" xfId="7020" xr:uid="{7A80A4B0-3D4B-454F-ABF2-5C0F8C5DF00A}"/>
    <cellStyle name="40% - Accent3 45 2" xfId="7021" xr:uid="{0ED0391A-D81C-4F95-9770-82B53660DB76}"/>
    <cellStyle name="40% - Accent3 45 3" xfId="7022" xr:uid="{8EF682DE-07D9-4728-8F15-5F06C9CC2F9A}"/>
    <cellStyle name="40% - Accent3 45 4" xfId="7023" xr:uid="{CDB94D94-9BEB-4B71-8CC9-907427B7FCD4}"/>
    <cellStyle name="40% - Accent3 45 5" xfId="7024" xr:uid="{4C350A2F-7506-4740-A031-5DE094459236}"/>
    <cellStyle name="40% - Accent3 45 6" xfId="7025" xr:uid="{2760B3D8-4F7E-4EE1-B54C-D3D4AD67D452}"/>
    <cellStyle name="40% - Accent3 45 7" xfId="7026" xr:uid="{860E42A3-9510-4FAE-A521-F8DD7D63A447}"/>
    <cellStyle name="40% - Accent3 45 8" xfId="7027" xr:uid="{78937EF5-EB4F-4373-9B5A-75845B34CAA3}"/>
    <cellStyle name="40% - Accent3 46" xfId="7028" xr:uid="{85C68A02-E016-47FB-9ED5-FA978D0A5160}"/>
    <cellStyle name="40% - Accent3 46 2" xfId="7029" xr:uid="{75FB61EE-E8B3-403D-B3C8-095BD0246710}"/>
    <cellStyle name="40% - Accent3 46 3" xfId="7030" xr:uid="{0853925B-ECEA-40AD-9B29-5A49C36D0145}"/>
    <cellStyle name="40% - Accent3 46 4" xfId="7031" xr:uid="{98BEDB7E-48ED-4A83-AD18-A40D2C3C26E7}"/>
    <cellStyle name="40% - Accent3 46 5" xfId="7032" xr:uid="{227F7CC0-DEB1-4B03-92EA-EBB84601D170}"/>
    <cellStyle name="40% - Accent3 46 6" xfId="7033" xr:uid="{0765CB2D-8C86-46CC-97C1-3F181BDDD18C}"/>
    <cellStyle name="40% - Accent3 46 7" xfId="7034" xr:uid="{2F0A4EF3-A2EC-4DD0-94C8-AA9EB6F38F98}"/>
    <cellStyle name="40% - Accent3 46 8" xfId="7035" xr:uid="{5087CF72-D35B-49D2-ADCC-804CE1ABFF36}"/>
    <cellStyle name="40% - Accent3 47" xfId="7036" xr:uid="{95F01D46-608B-4F92-BFFC-0E7685423DAE}"/>
    <cellStyle name="40% - Accent3 47 2" xfId="7037" xr:uid="{F5EB3122-87B4-407B-9DAD-4FB9AF05A1B6}"/>
    <cellStyle name="40% - Accent3 47 3" xfId="7038" xr:uid="{75D54D6F-116E-472C-8DAF-F033877CE4C7}"/>
    <cellStyle name="40% - Accent3 47 4" xfId="7039" xr:uid="{84BE1871-93BD-4517-8869-968D3473D9C3}"/>
    <cellStyle name="40% - Accent3 47 5" xfId="7040" xr:uid="{30674E2E-9373-4235-A9A9-570C999D1D91}"/>
    <cellStyle name="40% - Accent3 47 6" xfId="7041" xr:uid="{70B38C03-01F3-4F1B-9C79-3F89193C27F9}"/>
    <cellStyle name="40% - Accent3 47 7" xfId="7042" xr:uid="{C62CBF4B-336A-4D62-89EE-D77EA7F716CD}"/>
    <cellStyle name="40% - Accent3 47 8" xfId="7043" xr:uid="{402B4DB6-6CDA-48CC-B971-E33CD20255D0}"/>
    <cellStyle name="40% - Accent3 48" xfId="7044" xr:uid="{32EB1473-3AA8-46C1-ABA3-4454BA0612B1}"/>
    <cellStyle name="40% - Accent3 48 2" xfId="7045" xr:uid="{A1ECA954-F29A-4936-8A9D-DAC6CD9A200A}"/>
    <cellStyle name="40% - Accent3 48 3" xfId="7046" xr:uid="{EC360E9C-CD95-4F96-B39F-9E50117F096A}"/>
    <cellStyle name="40% - Accent3 48 4" xfId="7047" xr:uid="{9C698536-DCCC-4301-82CE-8309546E21E4}"/>
    <cellStyle name="40% - Accent3 48 5" xfId="7048" xr:uid="{6EEDDEB7-7CBE-4217-83BE-87E8A1FFC8DE}"/>
    <cellStyle name="40% - Accent3 48 6" xfId="7049" xr:uid="{1D7534A6-880D-4312-A7F3-0E150C58AEC8}"/>
    <cellStyle name="40% - Accent3 48 7" xfId="7050" xr:uid="{D9A53117-588C-4BC5-93AE-77086167BB51}"/>
    <cellStyle name="40% - Accent3 48 8" xfId="7051" xr:uid="{C08C15D5-889B-4AF5-8099-B1139644D496}"/>
    <cellStyle name="40% - Accent3 49" xfId="7052" xr:uid="{196412A4-F7B4-43B5-91B6-414B0148C55D}"/>
    <cellStyle name="40% - Accent3 49 2" xfId="7053" xr:uid="{75F692A2-4EA7-43E0-A86E-E83ACF0CE050}"/>
    <cellStyle name="40% - Accent3 49 3" xfId="7054" xr:uid="{D5F9DF0B-3A77-4E36-8871-362393D9F9D5}"/>
    <cellStyle name="40% - Accent3 49 4" xfId="7055" xr:uid="{0E0CF53A-85F4-42C6-9EA5-ED8B39CBE5E5}"/>
    <cellStyle name="40% - Accent3 49 5" xfId="7056" xr:uid="{AD38E8C2-D349-48E1-AACE-B84D5E030CA6}"/>
    <cellStyle name="40% - Accent3 49 6" xfId="7057" xr:uid="{57C07EBC-7450-4026-AD41-7BB360551C3A}"/>
    <cellStyle name="40% - Accent3 49 7" xfId="7058" xr:uid="{BCE99DC9-8645-4ADB-B898-3C023182F014}"/>
    <cellStyle name="40% - Accent3 49 8" xfId="7059" xr:uid="{6E078B92-3F44-4FE1-BE4A-70739467D200}"/>
    <cellStyle name="40% - Accent3 5" xfId="7060" xr:uid="{9FBF4998-A0C2-4AE1-98C0-D6D88BE4DEC6}"/>
    <cellStyle name="40% - Accent3 5 2" xfId="7061" xr:uid="{6EC395C0-E196-4A16-9900-2B6C842D0426}"/>
    <cellStyle name="40% - Accent3 5 3" xfId="7062" xr:uid="{2C7E88B4-E3D0-4114-808E-37FC4EB9773F}"/>
    <cellStyle name="40% - Accent3 5 4" xfId="7063" xr:uid="{37ED456E-FF0E-4F0D-9738-4CE07EA933A1}"/>
    <cellStyle name="40% - Accent3 5 5" xfId="7064" xr:uid="{B3246D4F-ADBC-4E05-A789-9F9677F41682}"/>
    <cellStyle name="40% - Accent3 5 6" xfId="7065" xr:uid="{300D3AE8-68F6-40F6-95AA-9424AE1B7840}"/>
    <cellStyle name="40% - Accent3 5 7" xfId="7066" xr:uid="{911BEE32-CB72-4035-BACA-3050356387B8}"/>
    <cellStyle name="40% - Accent3 5 8" xfId="7067" xr:uid="{96AE9C7D-9614-4265-B2FE-528B7C4FE896}"/>
    <cellStyle name="40% - Accent3 50" xfId="7068" xr:uid="{7F1D33E5-B920-4340-A762-6CA2058F263E}"/>
    <cellStyle name="40% - Accent3 50 2" xfId="7069" xr:uid="{93A6C6D6-E84B-4DC8-8DA2-31D968B847ED}"/>
    <cellStyle name="40% - Accent3 50 3" xfId="7070" xr:uid="{38D893A8-22B6-4E4C-9E67-E9317698761E}"/>
    <cellStyle name="40% - Accent3 50 4" xfId="7071" xr:uid="{2B348D25-2724-4612-8ADB-CE37915799D4}"/>
    <cellStyle name="40% - Accent3 50 5" xfId="7072" xr:uid="{C2EBDA2D-F3BB-4AAD-AB06-E43C3715F5C5}"/>
    <cellStyle name="40% - Accent3 50 6" xfId="7073" xr:uid="{23BA88AA-911C-418D-9B08-243A205A8998}"/>
    <cellStyle name="40% - Accent3 50 7" xfId="7074" xr:uid="{57B1C791-33C4-46CA-BA43-510C9C0C69E5}"/>
    <cellStyle name="40% - Accent3 50 8" xfId="7075" xr:uid="{A5A9FF4F-3958-4F57-A2C7-2C15ABC5F5B3}"/>
    <cellStyle name="40% - Accent3 51" xfId="7076" xr:uid="{13F19303-B944-4A10-9431-5D3EDCF13712}"/>
    <cellStyle name="40% - Accent3 51 2" xfId="7077" xr:uid="{EDB9B484-85F3-4499-93F8-6D2B3AD320FB}"/>
    <cellStyle name="40% - Accent3 51 3" xfId="7078" xr:uid="{52D1F44B-CD6C-472F-8AF5-F6673B02C886}"/>
    <cellStyle name="40% - Accent3 51 4" xfId="7079" xr:uid="{57CF2788-46A7-465B-A9EF-FECAED38F202}"/>
    <cellStyle name="40% - Accent3 51 5" xfId="7080" xr:uid="{2EE94AA4-C651-453D-82C6-2FAAFAE08591}"/>
    <cellStyle name="40% - Accent3 51 6" xfId="7081" xr:uid="{C9250D69-68F6-4A63-80FF-33787582A542}"/>
    <cellStyle name="40% - Accent3 51 7" xfId="7082" xr:uid="{732E9EC5-9C46-4320-B48B-4EFC6B3B396D}"/>
    <cellStyle name="40% - Accent3 51 8" xfId="7083" xr:uid="{A49EF4DA-5D4C-411E-9E5D-4E02569E4238}"/>
    <cellStyle name="40% - Accent3 52" xfId="7084" xr:uid="{91D437C8-A165-4AF1-9CF3-83CAAFABF4DB}"/>
    <cellStyle name="40% - Accent3 52 2" xfId="7085" xr:uid="{E562E0E2-23DC-4E74-9E1E-8F1681757AE8}"/>
    <cellStyle name="40% - Accent3 52 3" xfId="7086" xr:uid="{633DDE31-650C-497D-A1F3-4F3AC1CA1BDD}"/>
    <cellStyle name="40% - Accent3 52 4" xfId="7087" xr:uid="{31470E78-EB71-4566-AD0D-DFE19E58E0CA}"/>
    <cellStyle name="40% - Accent3 52 5" xfId="7088" xr:uid="{8919B42E-972E-4CA2-B5B7-C2AF2B46D422}"/>
    <cellStyle name="40% - Accent3 52 6" xfId="7089" xr:uid="{FFD82162-96F9-4DBA-AA09-0B7AAEEBE90A}"/>
    <cellStyle name="40% - Accent3 52 7" xfId="7090" xr:uid="{C71F51D9-4892-4FAB-AF68-18E870A8EF66}"/>
    <cellStyle name="40% - Accent3 52 8" xfId="7091" xr:uid="{CBD2D8D6-92B6-4F99-840B-379C548C0108}"/>
    <cellStyle name="40% - Accent3 53" xfId="7092" xr:uid="{BF912FCF-D51A-4E3E-AA96-97E77EC519BA}"/>
    <cellStyle name="40% - Accent3 53 2" xfId="7093" xr:uid="{81ACB0E1-6B79-44D0-BCCE-5BB267C3CDB1}"/>
    <cellStyle name="40% - Accent3 53 3" xfId="7094" xr:uid="{AA00007F-C9CA-4008-8C39-E921AB72AC7B}"/>
    <cellStyle name="40% - Accent3 53 4" xfId="7095" xr:uid="{34DC7FE3-6644-4316-9DDA-A53D470C56D9}"/>
    <cellStyle name="40% - Accent3 53 5" xfId="7096" xr:uid="{41E21017-A0EB-46BD-A368-097ECA948E88}"/>
    <cellStyle name="40% - Accent3 53 6" xfId="7097" xr:uid="{8C3AA26C-2F59-4A20-8935-DACF6D3F26FC}"/>
    <cellStyle name="40% - Accent3 53 7" xfId="7098" xr:uid="{73C97BB9-B764-4CCA-95D5-608F17AFB6C5}"/>
    <cellStyle name="40% - Accent3 53 8" xfId="7099" xr:uid="{9E6181D1-EEBF-42A3-9BC2-025589D7B30C}"/>
    <cellStyle name="40% - Accent3 54" xfId="7100" xr:uid="{A88F8E78-4E88-421F-AE1C-6197E952C9AE}"/>
    <cellStyle name="40% - Accent3 54 2" xfId="7101" xr:uid="{86A12743-70A9-426A-BE31-83F7E365075B}"/>
    <cellStyle name="40% - Accent3 54 3" xfId="7102" xr:uid="{B467242E-97C3-4110-953C-B8183632AD77}"/>
    <cellStyle name="40% - Accent3 54 4" xfId="7103" xr:uid="{C722291B-EA7F-4257-BA8D-AEC0BEBFC5CB}"/>
    <cellStyle name="40% - Accent3 54 5" xfId="7104" xr:uid="{DE7AD5D6-07C3-4AEE-84FE-A269729B3394}"/>
    <cellStyle name="40% - Accent3 54 6" xfId="7105" xr:uid="{1C3547B1-55DB-408C-91A7-33F1B05E7E7F}"/>
    <cellStyle name="40% - Accent3 54 7" xfId="7106" xr:uid="{0E14766A-BDDC-4EE1-8D9E-8A0B68B84314}"/>
    <cellStyle name="40% - Accent3 54 8" xfId="7107" xr:uid="{F00728DD-1A8E-4C6D-8C0A-B2E1CB3612C1}"/>
    <cellStyle name="40% - Accent3 55" xfId="7108" xr:uid="{9DF5B64D-A223-4A0A-B0F9-EBB17F1E02A6}"/>
    <cellStyle name="40% - Accent3 55 2" xfId="7109" xr:uid="{08DFAB81-AB66-46B5-8662-9D9299DE5728}"/>
    <cellStyle name="40% - Accent3 55 3" xfId="7110" xr:uid="{92D22A32-0536-411A-A0F5-9DF0E56A8284}"/>
    <cellStyle name="40% - Accent3 55 4" xfId="7111" xr:uid="{E1441B07-F017-47A1-9757-958B89A54131}"/>
    <cellStyle name="40% - Accent3 55 5" xfId="7112" xr:uid="{3A872CB9-F6F7-4C3D-997A-8B3A4B6397C9}"/>
    <cellStyle name="40% - Accent3 55 6" xfId="7113" xr:uid="{FAED19EA-9318-4F17-8B6D-8DB7E7E09724}"/>
    <cellStyle name="40% - Accent3 55 7" xfId="7114" xr:uid="{3C5D73AD-ABD0-4FCA-AB83-218BEBBDC94A}"/>
    <cellStyle name="40% - Accent3 55 8" xfId="7115" xr:uid="{C492632B-40CA-4BBB-8956-A7B60AF2C8EE}"/>
    <cellStyle name="40% - Accent3 56" xfId="7116" xr:uid="{69E3C099-345A-4263-B30D-C50624F58F30}"/>
    <cellStyle name="40% - Accent3 56 2" xfId="7117" xr:uid="{96E9BD9B-3436-4DFB-A6F3-86B3105D305A}"/>
    <cellStyle name="40% - Accent3 56 3" xfId="7118" xr:uid="{B32977A9-201D-4F93-8704-6B873A599963}"/>
    <cellStyle name="40% - Accent3 56 4" xfId="7119" xr:uid="{A5C4A331-0EFB-4C6B-9C8E-B83299D43139}"/>
    <cellStyle name="40% - Accent3 56 5" xfId="7120" xr:uid="{FB2945B8-0E97-401A-99F8-DFB787D8C5EF}"/>
    <cellStyle name="40% - Accent3 56 6" xfId="7121" xr:uid="{AEB495F7-576B-47E2-A47B-E60153CF1898}"/>
    <cellStyle name="40% - Accent3 56 7" xfId="7122" xr:uid="{32251F11-758A-4776-9381-8C014CFD1B91}"/>
    <cellStyle name="40% - Accent3 56 8" xfId="7123" xr:uid="{DA16F2A4-DB72-45AD-8210-F978B8E30095}"/>
    <cellStyle name="40% - Accent3 57" xfId="7124" xr:uid="{AF924BA9-F650-49E9-93AB-5D1BC1F64E72}"/>
    <cellStyle name="40% - Accent3 57 2" xfId="7125" xr:uid="{57C23779-FDEE-4933-BA55-FDA79F7F5360}"/>
    <cellStyle name="40% - Accent3 57 3" xfId="7126" xr:uid="{5F7E605B-B6B6-4691-8FB6-D3F94F83C178}"/>
    <cellStyle name="40% - Accent3 57 4" xfId="7127" xr:uid="{369746D7-E34F-4203-99FB-7E63BE146385}"/>
    <cellStyle name="40% - Accent3 57 5" xfId="7128" xr:uid="{7EA44B5C-7A89-45B6-9057-99A07A0CED04}"/>
    <cellStyle name="40% - Accent3 57 6" xfId="7129" xr:uid="{DCD25932-7CEA-46FA-93B6-051260525AAD}"/>
    <cellStyle name="40% - Accent3 57 7" xfId="7130" xr:uid="{09FCE04C-94F4-4047-B579-B3BB1013F112}"/>
    <cellStyle name="40% - Accent3 57 8" xfId="7131" xr:uid="{3A8C3755-3676-48E2-8F02-C837B0B513C9}"/>
    <cellStyle name="40% - Accent3 58" xfId="7132" xr:uid="{B0EAB751-65C4-4202-BD24-DE907B3B1D8A}"/>
    <cellStyle name="40% - Accent3 58 2" xfId="7133" xr:uid="{5F8183F4-7287-4D7B-B9D4-ED85E1B4A75F}"/>
    <cellStyle name="40% - Accent3 58 3" xfId="7134" xr:uid="{FEC776D5-9CDC-4DF1-9999-59A14DBBFB78}"/>
    <cellStyle name="40% - Accent3 58 4" xfId="7135" xr:uid="{5536F93E-A983-49AA-95EB-07BD91443E29}"/>
    <cellStyle name="40% - Accent3 58 5" xfId="7136" xr:uid="{995043E8-520E-4720-BC44-837C564689D5}"/>
    <cellStyle name="40% - Accent3 58 6" xfId="7137" xr:uid="{2C4D2B91-AAB5-4AE3-8E1C-3B6D1DC46D0C}"/>
    <cellStyle name="40% - Accent3 58 7" xfId="7138" xr:uid="{D2857E88-BAA7-4F0F-96BA-CD7025C837ED}"/>
    <cellStyle name="40% - Accent3 58 8" xfId="7139" xr:uid="{7DC9E132-B45B-41B1-9766-882224FA054B}"/>
    <cellStyle name="40% - Accent3 59" xfId="7140" xr:uid="{40F2AF45-671C-4032-B0B3-979498632E7B}"/>
    <cellStyle name="40% - Accent3 59 2" xfId="7141" xr:uid="{F03CC9C7-8D0E-4645-8DF4-B1F1C2481293}"/>
    <cellStyle name="40% - Accent3 59 3" xfId="7142" xr:uid="{A55751C7-CF02-4898-AE5C-B55A43E141EA}"/>
    <cellStyle name="40% - Accent3 59 4" xfId="7143" xr:uid="{E846E5EA-CE6B-4230-956D-421147901CF7}"/>
    <cellStyle name="40% - Accent3 59 5" xfId="7144" xr:uid="{7DDD6D35-6F89-4426-B6EB-6CADDF7B04ED}"/>
    <cellStyle name="40% - Accent3 59 6" xfId="7145" xr:uid="{B7CD254E-74ED-41B9-8CE9-1D9FE24AA3ED}"/>
    <cellStyle name="40% - Accent3 59 7" xfId="7146" xr:uid="{F2419517-A040-41D0-8379-EF6E01DBBD06}"/>
    <cellStyle name="40% - Accent3 59 8" xfId="7147" xr:uid="{40C3DC7B-E853-40AB-A525-A5E11BC46A10}"/>
    <cellStyle name="40% - Accent3 6" xfId="7148" xr:uid="{BF467728-92C6-4DA8-9BAB-9958E5AA5B67}"/>
    <cellStyle name="40% - Accent3 6 2" xfId="7149" xr:uid="{13BBFF06-DCFF-42C6-B283-3C8D94CE5127}"/>
    <cellStyle name="40% - Accent3 6 3" xfId="7150" xr:uid="{A194DAE8-E63C-473F-8CCA-D900F7064D9B}"/>
    <cellStyle name="40% - Accent3 6 4" xfId="7151" xr:uid="{7DE665F5-827A-4C26-B0A1-E495F542F182}"/>
    <cellStyle name="40% - Accent3 6 5" xfId="7152" xr:uid="{0C232BB1-D64B-4B1E-81C8-0578CBDE82E3}"/>
    <cellStyle name="40% - Accent3 6 6" xfId="7153" xr:uid="{86BFA2EB-D80A-4ADC-9CC9-F04BCD5E0717}"/>
    <cellStyle name="40% - Accent3 6 7" xfId="7154" xr:uid="{59891813-D4AA-4AA3-BA5B-82A16211D775}"/>
    <cellStyle name="40% - Accent3 6 8" xfId="7155" xr:uid="{30C171B7-21B4-4676-9B28-81087FB67D2E}"/>
    <cellStyle name="40% - Accent3 60" xfId="7156" xr:uid="{42EDB780-35FE-4744-BAB4-3D583D50CEF9}"/>
    <cellStyle name="40% - Accent3 60 2" xfId="7157" xr:uid="{645F3E41-EF04-4B8D-ADD9-4A901A5012A7}"/>
    <cellStyle name="40% - Accent3 60 3" xfId="7158" xr:uid="{5268524A-1EE5-4003-8273-846B0293A9A4}"/>
    <cellStyle name="40% - Accent3 60 4" xfId="7159" xr:uid="{4C086452-69E2-4889-9D09-91B650719B3E}"/>
    <cellStyle name="40% - Accent3 60 5" xfId="7160" xr:uid="{28A8A523-25CD-432A-86B4-8BBACA2D8D00}"/>
    <cellStyle name="40% - Accent3 60 6" xfId="7161" xr:uid="{0354588E-47A5-40FB-A4F9-3F713E5E5C43}"/>
    <cellStyle name="40% - Accent3 60 7" xfId="7162" xr:uid="{81E13324-1816-41CE-AC8C-2A7C1C9424D6}"/>
    <cellStyle name="40% - Accent3 60 8" xfId="7163" xr:uid="{5902944B-EFB2-484C-B0C4-98CE70C49F64}"/>
    <cellStyle name="40% - Accent3 61" xfId="7164" xr:uid="{653371B4-7F9B-48B4-93C5-FF82DEFB7DB2}"/>
    <cellStyle name="40% - Accent3 61 2" xfId="7165" xr:uid="{6A004E42-899F-44B8-A8CE-2D40E79234DB}"/>
    <cellStyle name="40% - Accent3 61 3" xfId="7166" xr:uid="{B704600E-9FC1-4968-8388-B1E90FFDA3B8}"/>
    <cellStyle name="40% - Accent3 61 4" xfId="7167" xr:uid="{7777D582-87D2-440C-9CA7-8053E074AC06}"/>
    <cellStyle name="40% - Accent3 61 5" xfId="7168" xr:uid="{FB02FD93-A1F8-46D5-8415-F302F421205C}"/>
    <cellStyle name="40% - Accent3 61 6" xfId="7169" xr:uid="{39D2AF90-6584-4363-9189-45FE60BCFBC6}"/>
    <cellStyle name="40% - Accent3 61 7" xfId="7170" xr:uid="{13B1B95F-6F16-4C1D-A2C2-B04D87BD71C7}"/>
    <cellStyle name="40% - Accent3 61 8" xfId="7171" xr:uid="{A17C06FA-37A9-4C02-BAF2-F0D5245D1231}"/>
    <cellStyle name="40% - Accent3 62" xfId="7172" xr:uid="{25EE8172-ADFB-4153-9C94-823A2AF8C582}"/>
    <cellStyle name="40% - Accent3 62 2" xfId="7173" xr:uid="{1DAB10F9-9405-4B9F-BFC8-4B5E4F5038DA}"/>
    <cellStyle name="40% - Accent3 62 3" xfId="7174" xr:uid="{7755FAB0-4E2B-4606-976C-74CDE8175C70}"/>
    <cellStyle name="40% - Accent3 62 4" xfId="7175" xr:uid="{7D175C35-BD6D-4A38-958B-96E3B8F12A07}"/>
    <cellStyle name="40% - Accent3 62 5" xfId="7176" xr:uid="{F3DE76A9-D91A-4658-9A95-D46479215612}"/>
    <cellStyle name="40% - Accent3 62 6" xfId="7177" xr:uid="{1D28378D-7225-42C6-963B-A83B3830861C}"/>
    <cellStyle name="40% - Accent3 62 7" xfId="7178" xr:uid="{0AB684BC-344B-4337-B983-ABB70E7A0FA5}"/>
    <cellStyle name="40% - Accent3 62 8" xfId="7179" xr:uid="{18301BE4-F2D3-4592-B78B-3B0755C2A666}"/>
    <cellStyle name="40% - Accent3 63" xfId="7180" xr:uid="{0F24050E-9E76-4D1B-9040-DA5DDA38F0D3}"/>
    <cellStyle name="40% - Accent3 63 2" xfId="7181" xr:uid="{E8A41D49-AB6A-4477-AA2E-2D4C4D80B7E0}"/>
    <cellStyle name="40% - Accent3 63 3" xfId="7182" xr:uid="{DB8B1CDB-85CF-411C-963E-25D4589C034E}"/>
    <cellStyle name="40% - Accent3 63 4" xfId="7183" xr:uid="{48CB2450-C29F-46E3-B715-8A8F4BB04191}"/>
    <cellStyle name="40% - Accent3 63 5" xfId="7184" xr:uid="{DF165B12-2DE7-495D-BB41-D92360E08C8C}"/>
    <cellStyle name="40% - Accent3 63 6" xfId="7185" xr:uid="{316CE244-CED4-46DB-B1BE-3DF117524D83}"/>
    <cellStyle name="40% - Accent3 63 7" xfId="7186" xr:uid="{CDE74D52-5F8C-49EA-9FE6-D990C08A634E}"/>
    <cellStyle name="40% - Accent3 63 8" xfId="7187" xr:uid="{F1FAB237-23F6-446C-8A8D-85760F80C659}"/>
    <cellStyle name="40% - Accent3 64" xfId="7188" xr:uid="{C1024CA4-F6D8-4ECD-B050-48067507E683}"/>
    <cellStyle name="40% - Accent3 64 2" xfId="7189" xr:uid="{C9C298AA-663E-409A-A9AE-B2783B40C250}"/>
    <cellStyle name="40% - Accent3 64 3" xfId="7190" xr:uid="{DE0DE30C-C295-43E5-83FB-76C3F9D4F0AE}"/>
    <cellStyle name="40% - Accent3 64 4" xfId="7191" xr:uid="{23233D62-E480-497D-BF1C-78C28481E79F}"/>
    <cellStyle name="40% - Accent3 64 5" xfId="7192" xr:uid="{EB3F4157-3687-4094-8501-4E05D2BEF30A}"/>
    <cellStyle name="40% - Accent3 64 6" xfId="7193" xr:uid="{EFC9F203-055B-48C7-BB58-484A16CDA56B}"/>
    <cellStyle name="40% - Accent3 64 7" xfId="7194" xr:uid="{59FFBD43-C79E-4CF2-A05C-3FA5A1C6EEC4}"/>
    <cellStyle name="40% - Accent3 64 8" xfId="7195" xr:uid="{79BD170F-85F7-4BCC-A21E-0D7DA06C4156}"/>
    <cellStyle name="40% - Accent3 65" xfId="7196" xr:uid="{19E710AA-3045-49DB-B45E-9B77B1340C8B}"/>
    <cellStyle name="40% - Accent3 65 2" xfId="7197" xr:uid="{FB872A52-7F77-443F-A078-730443D23C9B}"/>
    <cellStyle name="40% - Accent3 65 3" xfId="7198" xr:uid="{37D95D9A-07EE-405C-B86A-9DE4B0D455AC}"/>
    <cellStyle name="40% - Accent3 65 4" xfId="7199" xr:uid="{5367A791-CEB4-4144-9FB7-98FE0264F8E8}"/>
    <cellStyle name="40% - Accent3 65 5" xfId="7200" xr:uid="{EBE4024D-17FA-4CD5-9D89-68E77927005D}"/>
    <cellStyle name="40% - Accent3 65 6" xfId="7201" xr:uid="{29D861DC-41A1-4E9A-8C27-111EB9FD6421}"/>
    <cellStyle name="40% - Accent3 65 7" xfId="7202" xr:uid="{FF8A0AFD-9972-4D21-8080-88925C8C1AC9}"/>
    <cellStyle name="40% - Accent3 65 8" xfId="7203" xr:uid="{A161AAC4-5FD5-4614-B556-14B46780A6EB}"/>
    <cellStyle name="40% - Accent3 66" xfId="7204" xr:uid="{5899EDCF-7C22-40A4-9BB4-FC6D2BBA046F}"/>
    <cellStyle name="40% - Accent3 66 2" xfId="7205" xr:uid="{199DC010-ED97-46F9-A08E-5B96CF5F81F8}"/>
    <cellStyle name="40% - Accent3 66 3" xfId="7206" xr:uid="{FD8DA9C0-00D1-4B76-AAA7-05D0A66DE006}"/>
    <cellStyle name="40% - Accent3 66 4" xfId="7207" xr:uid="{595C0138-0DF1-4DFB-9E78-3C17488A80C1}"/>
    <cellStyle name="40% - Accent3 66 5" xfId="7208" xr:uid="{AFFAF2C7-771A-41E6-9ECF-8CEA04487CA8}"/>
    <cellStyle name="40% - Accent3 66 6" xfId="7209" xr:uid="{A0BEFCB7-CA20-4875-95AC-2DD5CC3A5F41}"/>
    <cellStyle name="40% - Accent3 66 7" xfId="7210" xr:uid="{BE77C820-35B9-4AE9-97FF-7DEA14B9AB11}"/>
    <cellStyle name="40% - Accent3 66 8" xfId="7211" xr:uid="{5E4E565C-8080-4FA3-B677-966634BF2DDD}"/>
    <cellStyle name="40% - Accent3 67" xfId="7212" xr:uid="{90E64846-38F4-46D8-A413-101A9911E1B4}"/>
    <cellStyle name="40% - Accent3 67 2" xfId="7213" xr:uid="{B8B79366-64FE-4D49-89C8-E5BDB8237BEF}"/>
    <cellStyle name="40% - Accent3 67 3" xfId="7214" xr:uid="{B0F29556-1114-427E-8E8A-A66EB7779C40}"/>
    <cellStyle name="40% - Accent3 67 4" xfId="7215" xr:uid="{EF3A8E00-5416-49A3-B3C0-B0C7FED51EBB}"/>
    <cellStyle name="40% - Accent3 67 5" xfId="7216" xr:uid="{0C5EB8E2-ACB8-45F5-9D9C-C47D33499723}"/>
    <cellStyle name="40% - Accent3 67 6" xfId="7217" xr:uid="{77D1123F-2F2C-4645-9C80-276EDAAA62EB}"/>
    <cellStyle name="40% - Accent3 67 7" xfId="7218" xr:uid="{A20DC0C8-07D9-4EFC-B422-EE8CED6C0F46}"/>
    <cellStyle name="40% - Accent3 67 8" xfId="7219" xr:uid="{17F89800-FEB2-42AD-B854-3129F35204DE}"/>
    <cellStyle name="40% - Accent3 68" xfId="7220" xr:uid="{ECE0C362-C3B7-4B9B-943C-C6AD4ECA62AC}"/>
    <cellStyle name="40% - Accent3 68 2" xfId="7221" xr:uid="{F66811D5-38CC-4004-8F06-14258DD48EDF}"/>
    <cellStyle name="40% - Accent3 68 3" xfId="7222" xr:uid="{BA070AC5-E459-4F17-B2B2-ABDBF90DD31E}"/>
    <cellStyle name="40% - Accent3 68 4" xfId="7223" xr:uid="{C0A074BD-16D9-4FA0-AC38-94B90390F9F9}"/>
    <cellStyle name="40% - Accent3 68 5" xfId="7224" xr:uid="{8B0D309D-7ECB-4340-9DF7-4EA4ACE7D77B}"/>
    <cellStyle name="40% - Accent3 68 6" xfId="7225" xr:uid="{EEF929C1-778B-48EA-AB16-4A907A32098A}"/>
    <cellStyle name="40% - Accent3 68 7" xfId="7226" xr:uid="{E4609AED-20F5-4B38-BFEC-A30F5079670C}"/>
    <cellStyle name="40% - Accent3 68 8" xfId="7227" xr:uid="{D863C612-65C4-4927-B06F-7ED49F2A2C10}"/>
    <cellStyle name="40% - Accent3 69" xfId="7228" xr:uid="{6365D8E8-B0E3-4323-A330-9B3B32C24F69}"/>
    <cellStyle name="40% - Accent3 69 2" xfId="7229" xr:uid="{0ED4A156-2451-4D8A-866E-D8003AE40F6D}"/>
    <cellStyle name="40% - Accent3 69 3" xfId="7230" xr:uid="{5536204E-1057-4737-A135-BB4696BE243F}"/>
    <cellStyle name="40% - Accent3 69 4" xfId="7231" xr:uid="{C519B088-7BFE-4F8A-A177-297591A8D334}"/>
    <cellStyle name="40% - Accent3 69 5" xfId="7232" xr:uid="{B88A5046-D6B5-4D7B-852D-8216D3517BA5}"/>
    <cellStyle name="40% - Accent3 69 6" xfId="7233" xr:uid="{0CCC46FA-1125-4470-B1C1-DDD3E537BC4F}"/>
    <cellStyle name="40% - Accent3 69 7" xfId="7234" xr:uid="{843C69C1-63A0-4997-8D91-FDB40C703ACE}"/>
    <cellStyle name="40% - Accent3 69 8" xfId="7235" xr:uid="{98F29900-EBAA-44DF-A3D2-9F9B0E021C95}"/>
    <cellStyle name="40% - Accent3 7" xfId="7236" xr:uid="{6FD55B14-0410-4C35-879A-DFA169A56299}"/>
    <cellStyle name="40% - Accent3 7 2" xfId="7237" xr:uid="{758726ED-611D-4289-BD57-7FB6210C75BB}"/>
    <cellStyle name="40% - Accent3 7 3" xfId="7238" xr:uid="{BFA93AE5-73BC-479C-ABD3-C6B4828B3B84}"/>
    <cellStyle name="40% - Accent3 7 4" xfId="7239" xr:uid="{A4FE5773-0B59-4F5B-8386-78A4946DE50C}"/>
    <cellStyle name="40% - Accent3 7 5" xfId="7240" xr:uid="{8484BD0D-1797-4E25-961B-677ADA5A9C99}"/>
    <cellStyle name="40% - Accent3 7 6" xfId="7241" xr:uid="{305931D2-2F9E-4864-A8CE-FB903038AFFE}"/>
    <cellStyle name="40% - Accent3 7 7" xfId="7242" xr:uid="{EC349055-0F24-48F4-A957-357A15B2E35B}"/>
    <cellStyle name="40% - Accent3 7 8" xfId="7243" xr:uid="{05F13EA8-0D12-4A29-8533-D7AC3D681992}"/>
    <cellStyle name="40% - Accent3 70" xfId="7244" xr:uid="{82483C8A-9F81-44D5-828B-C0220219AC9B}"/>
    <cellStyle name="40% - Accent3 70 2" xfId="7245" xr:uid="{05B2C299-A876-4E50-8C84-7E7874AD2401}"/>
    <cellStyle name="40% - Accent3 70 3" xfId="7246" xr:uid="{4875A389-8774-4A1C-AF03-A7673662F874}"/>
    <cellStyle name="40% - Accent3 70 4" xfId="7247" xr:uid="{D34F64B0-6B81-458F-8520-EE2BA16935EA}"/>
    <cellStyle name="40% - Accent3 70 5" xfId="7248" xr:uid="{20870557-83AE-4A0F-B784-DC29F4580033}"/>
    <cellStyle name="40% - Accent3 70 6" xfId="7249" xr:uid="{4086B10C-3978-4FD8-BCC3-5ED1541F3E76}"/>
    <cellStyle name="40% - Accent3 70 7" xfId="7250" xr:uid="{657B057A-66DD-4840-9DB1-415C4D57B560}"/>
    <cellStyle name="40% - Accent3 70 8" xfId="7251" xr:uid="{DEDA4D75-9C2C-4A52-A117-C6739A589CE5}"/>
    <cellStyle name="40% - Accent3 71" xfId="7252" xr:uid="{C0D6018E-379C-4FE4-AA46-38DD8671FDF1}"/>
    <cellStyle name="40% - Accent3 71 2" xfId="7253" xr:uid="{B780F42A-C092-4315-8F4B-82455BFE4B55}"/>
    <cellStyle name="40% - Accent3 71 3" xfId="7254" xr:uid="{76213BFC-374E-4004-8843-993B2CD14539}"/>
    <cellStyle name="40% - Accent3 71 4" xfId="7255" xr:uid="{1A9BA038-25FA-45B4-823F-8F22616EC9D2}"/>
    <cellStyle name="40% - Accent3 71 5" xfId="7256" xr:uid="{7C05C35F-9072-4933-AC87-E47B66D71F7F}"/>
    <cellStyle name="40% - Accent3 71 6" xfId="7257" xr:uid="{175A8303-9BF2-41C9-B3B7-626AEDE0FBCA}"/>
    <cellStyle name="40% - Accent3 71 7" xfId="7258" xr:uid="{90C67D47-94F2-43C8-9850-35C51B61C478}"/>
    <cellStyle name="40% - Accent3 71 8" xfId="7259" xr:uid="{BC8E3E4F-24B9-4953-A95F-350695038FB3}"/>
    <cellStyle name="40% - Accent3 72" xfId="7260" xr:uid="{15A68C54-05D6-44B6-B6E8-73D151028FFE}"/>
    <cellStyle name="40% - Accent3 72 2" xfId="7261" xr:uid="{43CE441F-5ABE-4BD9-91A4-98148B82823C}"/>
    <cellStyle name="40% - Accent3 72 3" xfId="7262" xr:uid="{FE71C56A-A6FF-4FBC-B036-DF48A96A96DF}"/>
    <cellStyle name="40% - Accent3 72 4" xfId="7263" xr:uid="{C77A4D2A-F9D4-4B3E-AC8A-D7959823F553}"/>
    <cellStyle name="40% - Accent3 72 5" xfId="7264" xr:uid="{58208F57-62D6-427A-BD24-49EA0C4C916F}"/>
    <cellStyle name="40% - Accent3 72 6" xfId="7265" xr:uid="{9F11588D-46F3-48F8-ADBA-2E36531A0C86}"/>
    <cellStyle name="40% - Accent3 72 7" xfId="7266" xr:uid="{FD33CDBF-28A2-4E6B-878E-AF649E59C5A1}"/>
    <cellStyle name="40% - Accent3 72 8" xfId="7267" xr:uid="{B929234B-5606-4030-8D49-36A99C6FED81}"/>
    <cellStyle name="40% - Accent3 73" xfId="7268" xr:uid="{23820D85-1A72-4662-9F15-28F95B4D0FB9}"/>
    <cellStyle name="40% - Accent3 73 2" xfId="7269" xr:uid="{DA094586-C8EE-414E-AC3E-4813D77FB144}"/>
    <cellStyle name="40% - Accent3 73 3" xfId="7270" xr:uid="{C0F874AB-92E0-4C3A-BB9B-F5F344290405}"/>
    <cellStyle name="40% - Accent3 73 4" xfId="7271" xr:uid="{FE0A09C9-7C61-4527-833E-12D56C7FCD5E}"/>
    <cellStyle name="40% - Accent3 73 5" xfId="7272" xr:uid="{5B9AA8DE-128A-4DC2-8195-F4ECD3DCF1EF}"/>
    <cellStyle name="40% - Accent3 73 6" xfId="7273" xr:uid="{7B048666-E1D8-4D8B-A905-B7661AFAF173}"/>
    <cellStyle name="40% - Accent3 73 7" xfId="7274" xr:uid="{75D2C9E5-FAE2-4864-8435-82441C8870E8}"/>
    <cellStyle name="40% - Accent3 73 8" xfId="7275" xr:uid="{C46D40D6-3D72-44DE-B911-69AC6309CC23}"/>
    <cellStyle name="40% - Accent3 74" xfId="7276" xr:uid="{453D751E-81AB-4A37-A8ED-FC1535EFA8D0}"/>
    <cellStyle name="40% - Accent3 74 2" xfId="7277" xr:uid="{2ACC9CE2-68C2-4F43-AAE0-2474602BC542}"/>
    <cellStyle name="40% - Accent3 74 3" xfId="7278" xr:uid="{444B418E-FD9D-4597-BFF9-4106EC860E8B}"/>
    <cellStyle name="40% - Accent3 74 4" xfId="7279" xr:uid="{049B5E44-F0C3-4EA3-9BC1-9569AEC92FD5}"/>
    <cellStyle name="40% - Accent3 74 5" xfId="7280" xr:uid="{05F8416D-A137-4D4C-A00D-6CE59B3FA056}"/>
    <cellStyle name="40% - Accent3 74 6" xfId="7281" xr:uid="{A2698BE1-1285-4534-A026-A47B5F063E20}"/>
    <cellStyle name="40% - Accent3 74 7" xfId="7282" xr:uid="{24F1C8C1-0538-44C1-B847-834DDB187A91}"/>
    <cellStyle name="40% - Accent3 74 8" xfId="7283" xr:uid="{E2A00A33-93B1-4AA9-8E00-1E52B8181398}"/>
    <cellStyle name="40% - Accent3 75" xfId="7284" xr:uid="{C9979393-278F-4FDD-B938-D03E7AC620B5}"/>
    <cellStyle name="40% - Accent3 75 2" xfId="7285" xr:uid="{E16D9838-9C11-47B5-AFDF-F197AC56C239}"/>
    <cellStyle name="40% - Accent3 75 3" xfId="7286" xr:uid="{0417475F-5B0E-47D8-842A-D6C60F90E2F4}"/>
    <cellStyle name="40% - Accent3 75 4" xfId="7287" xr:uid="{3D20D52F-6C79-42CA-B24A-50FB4852EEDE}"/>
    <cellStyle name="40% - Accent3 76" xfId="7288" xr:uid="{9BB1FD5A-D85A-489F-A310-532D7B9D8F18}"/>
    <cellStyle name="40% - Accent3 77" xfId="7289" xr:uid="{820338CC-0831-41CC-A07E-E4CE2DABF715}"/>
    <cellStyle name="40% - Accent3 78" xfId="7290" xr:uid="{BAB6FA5B-E6DB-4322-9C9F-B5364C957647}"/>
    <cellStyle name="40% - Accent3 79" xfId="7291" xr:uid="{4E8FAB07-64FD-47B6-A487-5CFFF8C808CB}"/>
    <cellStyle name="40% - Accent3 8" xfId="7292" xr:uid="{EF444B0C-DFA0-4267-A9EC-B2C7394C6D51}"/>
    <cellStyle name="40% - Accent3 8 2" xfId="7293" xr:uid="{014F36E7-9CF9-484B-8B7F-E60527868DAE}"/>
    <cellStyle name="40% - Accent3 8 3" xfId="7294" xr:uid="{703B8A7F-E9E1-4B37-8D75-9A2C0FCBDACA}"/>
    <cellStyle name="40% - Accent3 8 4" xfId="7295" xr:uid="{2D867002-D83C-4A4A-ABFF-E231C8D4D637}"/>
    <cellStyle name="40% - Accent3 8 5" xfId="7296" xr:uid="{885B2CA1-45C5-4DCF-891A-294D013C58D9}"/>
    <cellStyle name="40% - Accent3 8 6" xfId="7297" xr:uid="{F2F26F7F-8752-41A2-BFF7-C7449B36CA32}"/>
    <cellStyle name="40% - Accent3 8 7" xfId="7298" xr:uid="{8350C406-9573-42EF-8DE6-3F9E4535CDD1}"/>
    <cellStyle name="40% - Accent3 8 8" xfId="7299" xr:uid="{EA7E610D-56F8-4146-A30D-E43B35656673}"/>
    <cellStyle name="40% - Accent3 80" xfId="7300" xr:uid="{CE7CC837-F499-4B95-95BA-D7629A551047}"/>
    <cellStyle name="40% - Accent3 80 2" xfId="7301" xr:uid="{97CDBBC8-5C22-4160-B261-2E80EC99B500}"/>
    <cellStyle name="40% - Accent3 81" xfId="7302" xr:uid="{8514DB8D-7AF2-41FE-A22B-CDE8CF6D4B84}"/>
    <cellStyle name="40% - Accent3 82" xfId="7303" xr:uid="{16071AC9-8EC6-47E6-A592-1F7F1FA81D5C}"/>
    <cellStyle name="40% - Accent3 9" xfId="7304" xr:uid="{EA51EAE2-67F3-47ED-B4FB-6D0453A7F983}"/>
    <cellStyle name="40% - Accent3 9 2" xfId="7305" xr:uid="{155B6F68-33F5-4899-B7A0-150CCF9BA3DB}"/>
    <cellStyle name="40% - Accent3 9 3" xfId="7306" xr:uid="{448C6BAB-9726-4811-A470-C459DF5D2884}"/>
    <cellStyle name="40% - Accent3 9 4" xfId="7307" xr:uid="{EAF7A569-E664-456F-A1B1-E0433123DEA7}"/>
    <cellStyle name="40% - Accent3 9 5" xfId="7308" xr:uid="{40D51FB7-0A38-4B2B-91FB-8FA655C80368}"/>
    <cellStyle name="40% - Accent3 9 6" xfId="7309" xr:uid="{37210980-C0F7-42B3-811B-1728D65D3E7F}"/>
    <cellStyle name="40% - Accent3 9 7" xfId="7310" xr:uid="{98E1AD90-46CC-4DEE-B845-23279FDA66CE}"/>
    <cellStyle name="40% - Accent3 9 8" xfId="7311" xr:uid="{667C3230-7DE7-4EED-AF2B-5F2374B8A6BE}"/>
    <cellStyle name="40% - Accent4 10" xfId="7312" xr:uid="{C975E10A-2495-4CC8-B666-679CC41D9C88}"/>
    <cellStyle name="40% - Accent4 10 2" xfId="7313" xr:uid="{ABA4C42D-7AA8-46D4-8326-11B8AE73A14A}"/>
    <cellStyle name="40% - Accent4 10 3" xfId="7314" xr:uid="{7D782234-94AF-44AD-BC30-F7B20BCA9A15}"/>
    <cellStyle name="40% - Accent4 10 4" xfId="7315" xr:uid="{7C62846F-B27A-479C-9415-7FBC9FCC7A11}"/>
    <cellStyle name="40% - Accent4 10 5" xfId="7316" xr:uid="{6EFF0DC7-2F8F-4BA9-A87F-081BC375E689}"/>
    <cellStyle name="40% - Accent4 10 6" xfId="7317" xr:uid="{45F9A803-CCB9-406D-A5BF-872F7AE20A46}"/>
    <cellStyle name="40% - Accent4 10 7" xfId="7318" xr:uid="{5B3F2805-C73D-4AE8-8569-8DB17203AFCB}"/>
    <cellStyle name="40% - Accent4 10 8" xfId="7319" xr:uid="{469690AD-0683-432E-99CF-E4C4900E82CB}"/>
    <cellStyle name="40% - Accent4 11" xfId="7320" xr:uid="{AAB597AA-F116-4D46-826E-A986031A8A2F}"/>
    <cellStyle name="40% - Accent4 11 2" xfId="7321" xr:uid="{0A34682B-19AE-4912-8F48-5616DC4F7544}"/>
    <cellStyle name="40% - Accent4 11 3" xfId="7322" xr:uid="{3615B545-DF68-4984-A8B3-2BED0C42BBFD}"/>
    <cellStyle name="40% - Accent4 11 4" xfId="7323" xr:uid="{EEEF4EC1-DF4C-4686-B6A5-B1C9B3DEC039}"/>
    <cellStyle name="40% - Accent4 11 5" xfId="7324" xr:uid="{71E3DB42-80C2-46EF-BE58-D561A345298A}"/>
    <cellStyle name="40% - Accent4 11 6" xfId="7325" xr:uid="{76FF4FC1-674C-454C-8127-580F4DB21967}"/>
    <cellStyle name="40% - Accent4 11 7" xfId="7326" xr:uid="{DDC8625A-93ED-4AC4-82EE-DBFC4D70F415}"/>
    <cellStyle name="40% - Accent4 11 8" xfId="7327" xr:uid="{4804904F-C9F9-4916-AA02-9FB2C4DEA03C}"/>
    <cellStyle name="40% - Accent4 12" xfId="7328" xr:uid="{340854E5-2A8F-48FA-8A5B-162CB09AF5B6}"/>
    <cellStyle name="40% - Accent4 12 2" xfId="7329" xr:uid="{841ECC01-8182-4157-B038-44B74492ACBD}"/>
    <cellStyle name="40% - Accent4 12 3" xfId="7330" xr:uid="{8415F219-AA84-4EDE-ABA4-C1B4DCB15A44}"/>
    <cellStyle name="40% - Accent4 12 4" xfId="7331" xr:uid="{351D97ED-5882-444E-9E3E-F39D5B3F0AEF}"/>
    <cellStyle name="40% - Accent4 12 5" xfId="7332" xr:uid="{865105C0-A610-4FF9-8CEB-BD4630664E0E}"/>
    <cellStyle name="40% - Accent4 12 6" xfId="7333" xr:uid="{D74D32EE-55DB-4A42-A747-97FABB562EA0}"/>
    <cellStyle name="40% - Accent4 12 7" xfId="7334" xr:uid="{80C1B323-513A-446D-8CB2-EB701C5BAD80}"/>
    <cellStyle name="40% - Accent4 12 8" xfId="7335" xr:uid="{77A67BC8-B3FB-48DA-BFD7-2E571EE4E974}"/>
    <cellStyle name="40% - Accent4 13" xfId="7336" xr:uid="{09CFB4A3-BD0F-44EF-8CE3-175385F2A30D}"/>
    <cellStyle name="40% - Accent4 13 2" xfId="7337" xr:uid="{8F010C54-7658-4B8B-AD60-A1EABCE3DC78}"/>
    <cellStyle name="40% - Accent4 13 3" xfId="7338" xr:uid="{99184868-EEE4-42E5-8E23-B63AD958EC28}"/>
    <cellStyle name="40% - Accent4 13 4" xfId="7339" xr:uid="{4138B9EA-1FA8-473D-B5F0-DAF4B8EEA1BD}"/>
    <cellStyle name="40% - Accent4 13 5" xfId="7340" xr:uid="{51751D55-9F60-436A-A1DA-A84555285E0A}"/>
    <cellStyle name="40% - Accent4 13 6" xfId="7341" xr:uid="{D15FDC0C-4217-48B8-9A08-51E40E1216DC}"/>
    <cellStyle name="40% - Accent4 13 7" xfId="7342" xr:uid="{6A08461D-C3A0-4AF8-9AE3-D19B8CDDF6C9}"/>
    <cellStyle name="40% - Accent4 13 8" xfId="7343" xr:uid="{A8E46CAF-6841-466B-8438-19B8F9169296}"/>
    <cellStyle name="40% - Accent4 14" xfId="7344" xr:uid="{32452AFF-524F-48C2-8103-11C1580B4AE9}"/>
    <cellStyle name="40% - Accent4 14 2" xfId="7345" xr:uid="{53A0D12B-C896-4C9E-B5DA-AC702A07329C}"/>
    <cellStyle name="40% - Accent4 14 3" xfId="7346" xr:uid="{B89BB954-A1CC-4672-AFF1-725FBDF5AEAE}"/>
    <cellStyle name="40% - Accent4 14 4" xfId="7347" xr:uid="{4B514478-E41E-4F52-8219-326B844D801A}"/>
    <cellStyle name="40% - Accent4 14 5" xfId="7348" xr:uid="{B1E817C7-31DF-47EA-A73D-461D582FA98C}"/>
    <cellStyle name="40% - Accent4 14 6" xfId="7349" xr:uid="{A9F96C0E-C2AB-4D20-81F4-A60A5F6F092E}"/>
    <cellStyle name="40% - Accent4 14 7" xfId="7350" xr:uid="{2F0771AA-0DA0-44E3-8CC9-07FAA22E0AE3}"/>
    <cellStyle name="40% - Accent4 14 8" xfId="7351" xr:uid="{8EA8EBFC-04E9-4523-BB80-29B1F8C16407}"/>
    <cellStyle name="40% - Accent4 15" xfId="7352" xr:uid="{9DC140BD-3FE2-4560-A133-7964496B5C9B}"/>
    <cellStyle name="40% - Accent4 15 2" xfId="7353" xr:uid="{B12320D8-8996-43CD-9EE6-64DF016EFFB5}"/>
    <cellStyle name="40% - Accent4 15 3" xfId="7354" xr:uid="{5A053056-ECAE-4C0E-A13C-69925B64FA28}"/>
    <cellStyle name="40% - Accent4 15 4" xfId="7355" xr:uid="{3DB8517F-E78E-449D-879F-7509D7F0DF03}"/>
    <cellStyle name="40% - Accent4 15 5" xfId="7356" xr:uid="{43A4A238-A868-41BD-A7E2-82FCD4722C66}"/>
    <cellStyle name="40% - Accent4 15 6" xfId="7357" xr:uid="{6CFB0902-9F09-40C5-BA8D-59A98D899F9E}"/>
    <cellStyle name="40% - Accent4 15 7" xfId="7358" xr:uid="{CAFFCE68-639B-40B6-880A-031905880A0C}"/>
    <cellStyle name="40% - Accent4 15 8" xfId="7359" xr:uid="{AC8C7814-D021-4F7C-BFB4-FE232B0ED6E7}"/>
    <cellStyle name="40% - Accent4 16" xfId="7360" xr:uid="{63AADAA4-4F49-4173-9961-DD2147782B04}"/>
    <cellStyle name="40% - Accent4 16 2" xfId="7361" xr:uid="{11950728-0D07-4C60-B86F-66F8C9C4950C}"/>
    <cellStyle name="40% - Accent4 16 2 2" xfId="7362" xr:uid="{A37A7612-884B-4293-84CF-35BBB71457A5}"/>
    <cellStyle name="40% - Accent4 16 2 2 2" xfId="7363" xr:uid="{182D29A7-A0DC-4F0A-A273-9B88CF6F3FE2}"/>
    <cellStyle name="40% - Accent4 16 2 3" xfId="7364" xr:uid="{CB1739CB-E65F-4F24-8C16-AE797E51D914}"/>
    <cellStyle name="40% - Accent4 16 2 4" xfId="7365" xr:uid="{23CF76F8-BFEE-4346-8FE2-AB6E061A0CDB}"/>
    <cellStyle name="40% - Accent4 16 3" xfId="7366" xr:uid="{9619F0B5-DA0F-404B-BE47-71743A8C2A36}"/>
    <cellStyle name="40% - Accent4 16 3 2" xfId="7367" xr:uid="{F68C41AD-645C-4928-AA57-710A8713D674}"/>
    <cellStyle name="40% - Accent4 16 4" xfId="7368" xr:uid="{6D29BB81-E65B-45A9-9A3A-A8E3EEA7F76E}"/>
    <cellStyle name="40% - Accent4 16 4 2" xfId="7369" xr:uid="{DFBE3B3A-1FA3-4E0A-8848-0DC181411E91}"/>
    <cellStyle name="40% - Accent4 16 5" xfId="7370" xr:uid="{6F5BEE40-3326-4E2F-A967-6D9C391A5A69}"/>
    <cellStyle name="40% - Accent4 16 5 2" xfId="7371" xr:uid="{7A9F3D37-7F4C-4874-BE7B-707E0438EA55}"/>
    <cellStyle name="40% - Accent4 16 6" xfId="7372" xr:uid="{22A88CC3-4F7D-4B6B-B304-9A77AC499C45}"/>
    <cellStyle name="40% - Accent4 16 6 2" xfId="7373" xr:uid="{11E698D5-AD9D-474E-B861-7E370CF4EF34}"/>
    <cellStyle name="40% - Accent4 16 7" xfId="7374" xr:uid="{F64CDF1D-FAED-4E0E-B4B8-C7B2391D1E45}"/>
    <cellStyle name="40% - Accent4 16 8" xfId="7375" xr:uid="{2DDBB82C-4155-4879-8869-4E7C82141D84}"/>
    <cellStyle name="40% - Accent4 17" xfId="7376" xr:uid="{9AC5366C-DCC6-4BC8-AC29-1829FFB0457E}"/>
    <cellStyle name="40% - Accent4 17 2" xfId="7377" xr:uid="{B64163BC-BD5A-4FBF-9F1E-B8001387DD1F}"/>
    <cellStyle name="40% - Accent4 17 2 2" xfId="7378" xr:uid="{A1676F70-B314-4C16-9186-7EB2F584128F}"/>
    <cellStyle name="40% - Accent4 17 3" xfId="7379" xr:uid="{E215F7BB-1E9F-4F8E-B511-E91A58AC0493}"/>
    <cellStyle name="40% - Accent4 17 3 2" xfId="7380" xr:uid="{7652B1D8-60EB-49E6-A5C1-4432B91BE38A}"/>
    <cellStyle name="40% - Accent4 17 4" xfId="7381" xr:uid="{1E7344AE-909F-4FCD-8BE4-6E5581CD90D1}"/>
    <cellStyle name="40% - Accent4 17 4 2" xfId="7382" xr:uid="{FFDB3D4C-29A7-4821-8C54-08DED4C896BF}"/>
    <cellStyle name="40% - Accent4 17 5" xfId="7383" xr:uid="{0AB22F5D-C2CF-4E87-93B9-5E6C3724F482}"/>
    <cellStyle name="40% - Accent4 17 5 2" xfId="7384" xr:uid="{34005A1F-B2CA-4B82-A787-B9E7DF64F346}"/>
    <cellStyle name="40% - Accent4 17 6" xfId="7385" xr:uid="{ABD4E66A-AB58-4050-A906-03F8B6F4B57C}"/>
    <cellStyle name="40% - Accent4 17 6 2" xfId="7386" xr:uid="{514A5339-49A4-4B7C-9049-3123CE8E37E5}"/>
    <cellStyle name="40% - Accent4 17 7" xfId="7387" xr:uid="{D8C5E101-3DB3-4E5E-9D40-ADF244A487F6}"/>
    <cellStyle name="40% - Accent4 17 7 2" xfId="7388" xr:uid="{DCB0D6FF-B82D-4DA8-A134-B6388E08C410}"/>
    <cellStyle name="40% - Accent4 17 8" xfId="7389" xr:uid="{8E272A18-12EF-4A85-B557-40D4B7A3F43A}"/>
    <cellStyle name="40% - Accent4 18" xfId="7390" xr:uid="{5FA15D53-EA1C-4A4B-9005-71DEB31C9B23}"/>
    <cellStyle name="40% - Accent4 18 2" xfId="7391" xr:uid="{D7E9AB3A-4240-4C71-83CA-74618A7140FC}"/>
    <cellStyle name="40% - Accent4 18 2 2" xfId="7392" xr:uid="{6AFD46F4-3984-410E-B40F-B290EC144DE5}"/>
    <cellStyle name="40% - Accent4 18 3" xfId="7393" xr:uid="{65127C78-8DE3-4910-9E2F-77C33FA8FBFC}"/>
    <cellStyle name="40% - Accent4 18 3 2" xfId="7394" xr:uid="{2BBEBFE3-2E1E-42D9-BA3D-08CF31A957B3}"/>
    <cellStyle name="40% - Accent4 18 4" xfId="7395" xr:uid="{0B493150-17BF-4ED9-A811-7E4B14C4D52A}"/>
    <cellStyle name="40% - Accent4 18 4 2" xfId="7396" xr:uid="{A120E50E-4D04-44EA-B38D-25F3D2DE6CE0}"/>
    <cellStyle name="40% - Accent4 18 5" xfId="7397" xr:uid="{172F3C32-19BB-402E-A286-A354F1CC5421}"/>
    <cellStyle name="40% - Accent4 18 5 2" xfId="7398" xr:uid="{E6880397-C4E8-4CBB-96DA-C04D9B20FC07}"/>
    <cellStyle name="40% - Accent4 18 6" xfId="7399" xr:uid="{6EB61CA1-E481-4440-8602-92D4C0660B27}"/>
    <cellStyle name="40% - Accent4 18 6 2" xfId="7400" xr:uid="{1C1B3878-0CED-4F77-9B24-AE2D40002337}"/>
    <cellStyle name="40% - Accent4 18 7" xfId="7401" xr:uid="{0CD20DAC-BE22-4038-BF44-6A10DD2D3DF2}"/>
    <cellStyle name="40% - Accent4 18 7 2" xfId="7402" xr:uid="{7BDAD379-6D9A-43B7-9523-FFA07B1A3E27}"/>
    <cellStyle name="40% - Accent4 18 8" xfId="7403" xr:uid="{DB9307BF-1004-44BD-B468-815A647F11ED}"/>
    <cellStyle name="40% - Accent4 19" xfId="7404" xr:uid="{FFA106C5-9A07-4779-ACB0-2A47C3C8CFF3}"/>
    <cellStyle name="40% - Accent4 19 2" xfId="7405" xr:uid="{815B2076-2451-4244-BB97-4474A8EE9A92}"/>
    <cellStyle name="40% - Accent4 19 2 2" xfId="7406" xr:uid="{B036DDFB-862F-4CB8-9A75-A9368BA14456}"/>
    <cellStyle name="40% - Accent4 19 3" xfId="7407" xr:uid="{DB378B70-864B-4B8F-935A-5C96ABFAF7CC}"/>
    <cellStyle name="40% - Accent4 19 3 2" xfId="7408" xr:uid="{B674BAEC-07E3-4F0E-813A-A9A7A81A08A4}"/>
    <cellStyle name="40% - Accent4 19 4" xfId="7409" xr:uid="{D59D0D1D-7D0F-4296-90AF-95C3EC63C078}"/>
    <cellStyle name="40% - Accent4 19 4 2" xfId="7410" xr:uid="{5D43FCAB-38FC-4453-B425-B960B8B20E94}"/>
    <cellStyle name="40% - Accent4 19 5" xfId="7411" xr:uid="{1D226384-28B4-4F4B-AAFB-C4CF615D798D}"/>
    <cellStyle name="40% - Accent4 19 5 2" xfId="7412" xr:uid="{74119736-2E31-4C08-96CE-06ACE8593379}"/>
    <cellStyle name="40% - Accent4 19 6" xfId="7413" xr:uid="{D8823984-64D1-4379-8065-B23DA4398D07}"/>
    <cellStyle name="40% - Accent4 19 6 2" xfId="7414" xr:uid="{6DCE3FF8-D001-41F4-9D5E-444B322F623A}"/>
    <cellStyle name="40% - Accent4 19 7" xfId="7415" xr:uid="{0CCB742A-8EC9-43F1-A2A6-E53D2DE44AB4}"/>
    <cellStyle name="40% - Accent4 19 7 2" xfId="7416" xr:uid="{4CB78F78-1F84-4633-B465-5B2207DB9239}"/>
    <cellStyle name="40% - Accent4 19 8" xfId="7417" xr:uid="{71C4916E-A929-4DA0-BCE1-5D62A6B514C8}"/>
    <cellStyle name="40% - Accent4 2" xfId="100" xr:uid="{F8E44F40-42B4-4CD7-A6F2-BA3EF40A642E}"/>
    <cellStyle name="40% - Accent4 2 10" xfId="22222" xr:uid="{9EA4C212-A987-44AC-879C-7E3C8DB13267}"/>
    <cellStyle name="40% - Accent4 2 2" xfId="7418" xr:uid="{656882E9-C042-403B-93EC-EC8350A00C45}"/>
    <cellStyle name="40% - Accent4 2 2 2" xfId="7419" xr:uid="{AA919F2C-260B-451F-983F-1719C661BF54}"/>
    <cellStyle name="40% - Accent4 2 2 3" xfId="7420" xr:uid="{1781B99C-E997-472E-BCC5-BF0EB5B2C522}"/>
    <cellStyle name="40% - Accent4 2 2 3 2" xfId="16543" xr:uid="{079EC2A0-C9C5-406A-B96F-C2F0EBF1CF34}"/>
    <cellStyle name="40% - Accent4 2 3" xfId="7421" xr:uid="{DD62C6C5-086D-4236-89A1-722A7CD141AF}"/>
    <cellStyle name="40% - Accent4 2 3 2" xfId="7422" xr:uid="{3BE80BC9-F87F-4C2E-83A9-A1FA7E6486C8}"/>
    <cellStyle name="40% - Accent4 2 4" xfId="7423" xr:uid="{8101B10D-1EE7-46D7-80CB-75DC9C1096C3}"/>
    <cellStyle name="40% - Accent4 2 4 2" xfId="7424" xr:uid="{C6E2BF4B-6EDF-4E0E-8566-9D115BCC9553}"/>
    <cellStyle name="40% - Accent4 2 5" xfId="7425" xr:uid="{E61CC49D-B35D-4E04-AEF0-A9BE762BCD58}"/>
    <cellStyle name="40% - Accent4 2 5 2" xfId="7426" xr:uid="{C212C524-296E-4266-B7B0-0FDCED3443EF}"/>
    <cellStyle name="40% - Accent4 2 6" xfId="7427" xr:uid="{2B461D65-EB5F-4B1B-B392-237B37280057}"/>
    <cellStyle name="40% - Accent4 2 6 2" xfId="7428" xr:uid="{75DD4B7E-FC3A-4F29-BEC4-2E565FD7763B}"/>
    <cellStyle name="40% - Accent4 2 7" xfId="7429" xr:uid="{B4F8C3CD-92E4-4001-BE2B-5F178C795562}"/>
    <cellStyle name="40% - Accent4 2 7 2" xfId="7430" xr:uid="{191EBBAA-1594-4E82-8F50-5FD2D9A92584}"/>
    <cellStyle name="40% - Accent4 2 8" xfId="7431" xr:uid="{52AC8529-C745-4FB1-BF9D-76E677197A9A}"/>
    <cellStyle name="40% - Accent4 2 9" xfId="7432" xr:uid="{9BE205DC-9881-45E3-85DC-0FDCB8ACE5C4}"/>
    <cellStyle name="40% - Accent4 20" xfId="7433" xr:uid="{24ED1EFF-BE23-4CA5-95F8-E5231D14276B}"/>
    <cellStyle name="40% - Accent4 20 2" xfId="7434" xr:uid="{3FFCB583-B9C1-4D10-B14B-DA4F06906E4C}"/>
    <cellStyle name="40% - Accent4 20 2 2" xfId="7435" xr:uid="{53C39DE0-05E1-4C96-89B5-91A6E349A149}"/>
    <cellStyle name="40% - Accent4 20 3" xfId="7436" xr:uid="{44DCED82-8816-4D2A-B59D-3A55C9D684D7}"/>
    <cellStyle name="40% - Accent4 20 3 2" xfId="7437" xr:uid="{3F762653-0567-49BA-AF52-2B483E6099F4}"/>
    <cellStyle name="40% - Accent4 20 4" xfId="7438" xr:uid="{BDF16F58-7388-4719-BE5E-D4421E3E7461}"/>
    <cellStyle name="40% - Accent4 20 4 2" xfId="7439" xr:uid="{3F1525FF-B641-439E-A9DE-3148606565B8}"/>
    <cellStyle name="40% - Accent4 20 5" xfId="7440" xr:uid="{6E9821AF-3B6C-436C-941F-49DC6C486DF5}"/>
    <cellStyle name="40% - Accent4 20 5 2" xfId="7441" xr:uid="{C585C26D-2EEA-4EE4-A087-7665B4AE984D}"/>
    <cellStyle name="40% - Accent4 20 6" xfId="7442" xr:uid="{F91DD2DE-0505-451C-A18E-2C441CF5DF8D}"/>
    <cellStyle name="40% - Accent4 20 6 2" xfId="7443" xr:uid="{275D85A1-4BD9-4816-8F44-C39C0210EAD8}"/>
    <cellStyle name="40% - Accent4 20 7" xfId="7444" xr:uid="{B2E2E275-02F1-4C85-8BB5-B0EB68B998D7}"/>
    <cellStyle name="40% - Accent4 20 7 2" xfId="7445" xr:uid="{8CCECBC7-CA76-4D4C-930A-653DA4C74A82}"/>
    <cellStyle name="40% - Accent4 20 8" xfId="7446" xr:uid="{06E0F0A2-710C-405A-BA85-120BC88ECF47}"/>
    <cellStyle name="40% - Accent4 21" xfId="7447" xr:uid="{728091FB-1CD2-4EA6-B743-8D163A6C27E4}"/>
    <cellStyle name="40% - Accent4 21 2" xfId="7448" xr:uid="{4CFBEA98-DBBB-4123-8B04-A52B4A122EC4}"/>
    <cellStyle name="40% - Accent4 21 2 2" xfId="7449" xr:uid="{7C1F41B5-B047-4E96-972B-F1587E81AA9A}"/>
    <cellStyle name="40% - Accent4 21 3" xfId="7450" xr:uid="{15D87AEA-DFF8-4969-A8D0-1D7440D2F704}"/>
    <cellStyle name="40% - Accent4 21 3 2" xfId="7451" xr:uid="{B9018DBF-979F-4422-95C1-FDBAEE561E6E}"/>
    <cellStyle name="40% - Accent4 21 4" xfId="7452" xr:uid="{5EF53394-FED8-436C-BE4E-3A2B2949E7B6}"/>
    <cellStyle name="40% - Accent4 21 4 2" xfId="7453" xr:uid="{4ED39D15-0933-4529-A630-1EBC3ED78C20}"/>
    <cellStyle name="40% - Accent4 21 5" xfId="7454" xr:uid="{A8CD43FD-BCE1-4C95-9D44-A900D8FD8A48}"/>
    <cellStyle name="40% - Accent4 21 5 2" xfId="7455" xr:uid="{A315274B-4339-4DFD-A772-CFBFD696120F}"/>
    <cellStyle name="40% - Accent4 21 6" xfId="7456" xr:uid="{4E26CC94-2F93-43E2-BA33-057BC96D8E87}"/>
    <cellStyle name="40% - Accent4 21 6 2" xfId="7457" xr:uid="{270E7565-7782-4E95-AD5F-A5EEB0EB9CAA}"/>
    <cellStyle name="40% - Accent4 21 7" xfId="7458" xr:uid="{B30DCDE1-F6B8-4AEC-B946-AE45903804E5}"/>
    <cellStyle name="40% - Accent4 21 7 2" xfId="7459" xr:uid="{9D14C736-B25C-4A2D-A5AB-71F733C20C24}"/>
    <cellStyle name="40% - Accent4 21 8" xfId="7460" xr:uid="{5987C7E7-B9C8-48C9-9B89-A463E1E915A8}"/>
    <cellStyle name="40% - Accent4 22" xfId="7461" xr:uid="{183BB103-6209-4674-9A31-7EB36A934772}"/>
    <cellStyle name="40% - Accent4 22 2" xfId="7462" xr:uid="{FA3BE8BF-5436-44C4-BA98-E1134B5BC915}"/>
    <cellStyle name="40% - Accent4 22 2 2" xfId="7463" xr:uid="{7529177F-C862-4D99-AA12-976AA3199251}"/>
    <cellStyle name="40% - Accent4 22 3" xfId="7464" xr:uid="{1ACA7BDC-4009-43C3-91D5-600B33BDC141}"/>
    <cellStyle name="40% - Accent4 22 3 2" xfId="7465" xr:uid="{54B5EE34-48AA-47EA-903E-CA85E2332ED7}"/>
    <cellStyle name="40% - Accent4 22 4" xfId="7466" xr:uid="{06A33EA7-46EC-4EAA-BC1E-977BEC31B95B}"/>
    <cellStyle name="40% - Accent4 22 4 2" xfId="7467" xr:uid="{AB68518E-FB08-41C8-9441-E95986F378EE}"/>
    <cellStyle name="40% - Accent4 22 5" xfId="7468" xr:uid="{F6DE1362-4064-4313-AEDC-479BBE2F9F68}"/>
    <cellStyle name="40% - Accent4 22 5 2" xfId="7469" xr:uid="{F4CDFE48-4713-4E4F-AACF-B25C6577A488}"/>
    <cellStyle name="40% - Accent4 22 6" xfId="7470" xr:uid="{BE4BEE34-0234-4A66-9AAE-3CE090D8FEEB}"/>
    <cellStyle name="40% - Accent4 22 6 2" xfId="7471" xr:uid="{0FD18409-4388-47DE-8E31-4A454BC61FC1}"/>
    <cellStyle name="40% - Accent4 22 7" xfId="7472" xr:uid="{8DBFDA66-CB6A-49EA-995D-F5A18B3E6A7E}"/>
    <cellStyle name="40% - Accent4 22 7 2" xfId="7473" xr:uid="{4835B747-6BE0-4825-99B9-EF8B18FCD5FD}"/>
    <cellStyle name="40% - Accent4 22 8" xfId="7474" xr:uid="{819737A7-4B2B-419C-861A-0CB15A6965EB}"/>
    <cellStyle name="40% - Accent4 23" xfId="7475" xr:uid="{7C71EADB-1652-4D3D-9A48-B54A2DEBC075}"/>
    <cellStyle name="40% - Accent4 23 2" xfId="7476" xr:uid="{E16F1106-B382-462B-9A83-06375B3FCD52}"/>
    <cellStyle name="40% - Accent4 23 2 2" xfId="7477" xr:uid="{45C63638-04DD-4957-BBDD-D68863F86E44}"/>
    <cellStyle name="40% - Accent4 23 3" xfId="7478" xr:uid="{1842FA4A-3420-4348-BE27-313F9C71F7D9}"/>
    <cellStyle name="40% - Accent4 23 3 2" xfId="7479" xr:uid="{FDD4BA48-1A0C-403B-96E6-63A14E1C9B20}"/>
    <cellStyle name="40% - Accent4 23 4" xfId="7480" xr:uid="{4B0601AA-6ACF-42AD-8D24-71B453EA4AF0}"/>
    <cellStyle name="40% - Accent4 23 4 2" xfId="7481" xr:uid="{0DCEACDC-CF54-439F-B58A-B51D00FB5A22}"/>
    <cellStyle name="40% - Accent4 23 5" xfId="7482" xr:uid="{3E04549A-6C3E-4960-8297-9C9ADA86547D}"/>
    <cellStyle name="40% - Accent4 23 5 2" xfId="7483" xr:uid="{2611AEC0-CFB3-43B5-93B1-8F882742FEEA}"/>
    <cellStyle name="40% - Accent4 23 6" xfId="7484" xr:uid="{F724D9F9-A3C2-4306-8EE6-4FC553989B3E}"/>
    <cellStyle name="40% - Accent4 23 6 2" xfId="7485" xr:uid="{4795DBA1-5007-41FA-B6BD-67AE96F9AB43}"/>
    <cellStyle name="40% - Accent4 23 7" xfId="7486" xr:uid="{30F4DFFB-8DA9-447B-8A27-E02425B501C0}"/>
    <cellStyle name="40% - Accent4 23 7 2" xfId="7487" xr:uid="{6A0F5E2E-51A9-4192-82FF-E24A07684B5C}"/>
    <cellStyle name="40% - Accent4 23 8" xfId="7488" xr:uid="{1267149D-4843-41FC-8E52-08AEB3EABF89}"/>
    <cellStyle name="40% - Accent4 24" xfId="7489" xr:uid="{35734B5C-323F-4B90-909A-9BDDAB7C4AC0}"/>
    <cellStyle name="40% - Accent4 24 2" xfId="7490" xr:uid="{41B97F12-58A1-4336-B080-04674FB60865}"/>
    <cellStyle name="40% - Accent4 24 2 2" xfId="7491" xr:uid="{15C14561-442D-4473-AE81-1F27BAA79533}"/>
    <cellStyle name="40% - Accent4 24 3" xfId="7492" xr:uid="{BC1CFFFF-02D2-44BA-B8AA-237CA48AF444}"/>
    <cellStyle name="40% - Accent4 24 3 2" xfId="7493" xr:uid="{B978BD6F-4F10-44EC-849F-4B43B3D06681}"/>
    <cellStyle name="40% - Accent4 24 4" xfId="7494" xr:uid="{190D21DB-BB2D-497F-9E92-A05D68A6B3A1}"/>
    <cellStyle name="40% - Accent4 24 4 2" xfId="7495" xr:uid="{DBDFBE89-4135-43EF-AD58-CAC06441A7F8}"/>
    <cellStyle name="40% - Accent4 24 5" xfId="7496" xr:uid="{1674B80C-4691-4258-8273-0C7EEEEB9307}"/>
    <cellStyle name="40% - Accent4 24 5 2" xfId="7497" xr:uid="{64477FFB-1653-4373-B6F1-DBCFEAD0FCC7}"/>
    <cellStyle name="40% - Accent4 24 6" xfId="7498" xr:uid="{097443A4-C218-471A-8CF4-B07332F43A7B}"/>
    <cellStyle name="40% - Accent4 24 6 2" xfId="7499" xr:uid="{C81CBA4B-0390-465A-BA6F-1C1E014BFBAE}"/>
    <cellStyle name="40% - Accent4 24 7" xfId="7500" xr:uid="{042A204B-886C-4D73-A143-4C13101186F8}"/>
    <cellStyle name="40% - Accent4 24 7 2" xfId="7501" xr:uid="{E0EA3F55-CE45-4944-875B-1EA343051246}"/>
    <cellStyle name="40% - Accent4 24 8" xfId="7502" xr:uid="{6C48AF9B-F082-40D7-AFA9-52F3FDCCBC17}"/>
    <cellStyle name="40% - Accent4 25" xfId="7503" xr:uid="{FCF1D9D7-20AD-4228-A513-819F7810D8C6}"/>
    <cellStyle name="40% - Accent4 25 2" xfId="7504" xr:uid="{545261F4-0C9D-4191-B111-58BB3580B821}"/>
    <cellStyle name="40% - Accent4 25 2 2" xfId="7505" xr:uid="{56463E77-D798-4B23-8A3E-9251B2248560}"/>
    <cellStyle name="40% - Accent4 25 3" xfId="7506" xr:uid="{01A1AB17-D1B7-4291-A18F-8B93BCF769C8}"/>
    <cellStyle name="40% - Accent4 25 3 2" xfId="7507" xr:uid="{C891AE73-D764-4881-9313-779D58C1D5AA}"/>
    <cellStyle name="40% - Accent4 25 4" xfId="7508" xr:uid="{E6577665-9C33-490A-B2B5-A343A49C77BE}"/>
    <cellStyle name="40% - Accent4 25 4 2" xfId="7509" xr:uid="{393153EE-F68F-41DD-8CD5-92CC966BEF65}"/>
    <cellStyle name="40% - Accent4 25 5" xfId="7510" xr:uid="{AA1DA83D-57B6-4EFF-AABF-9A4226B30960}"/>
    <cellStyle name="40% - Accent4 25 5 2" xfId="7511" xr:uid="{2FF2C3EF-5B33-4961-854F-825A955494DE}"/>
    <cellStyle name="40% - Accent4 25 6" xfId="7512" xr:uid="{F1FBDBA4-61BB-4DE0-896F-BB0F230D803B}"/>
    <cellStyle name="40% - Accent4 25 6 2" xfId="7513" xr:uid="{651ED321-E3FC-4724-9EDA-5B56D8E19324}"/>
    <cellStyle name="40% - Accent4 25 7" xfId="7514" xr:uid="{AF234B0E-6FA0-4249-BD86-446D523C697D}"/>
    <cellStyle name="40% - Accent4 25 7 2" xfId="7515" xr:uid="{F52B9487-E47D-4645-BCF3-300D6A297056}"/>
    <cellStyle name="40% - Accent4 25 8" xfId="7516" xr:uid="{54DE0CED-0F6D-4EE3-BB88-102E85794921}"/>
    <cellStyle name="40% - Accent4 26" xfId="7517" xr:uid="{DF7B219E-E2C8-4C00-BB00-8D181DAE0EBA}"/>
    <cellStyle name="40% - Accent4 26 2" xfId="7518" xr:uid="{23D30951-95AE-488E-B33C-98CF56C36500}"/>
    <cellStyle name="40% - Accent4 26 2 2" xfId="7519" xr:uid="{159EE01A-8B6A-4370-89F5-644B20E9CA33}"/>
    <cellStyle name="40% - Accent4 26 3" xfId="7520" xr:uid="{89D82F93-10C7-4428-BABB-DBA1BB3085D4}"/>
    <cellStyle name="40% - Accent4 26 3 2" xfId="7521" xr:uid="{00E2F895-AD63-4674-846A-FA2B6DDD9642}"/>
    <cellStyle name="40% - Accent4 26 4" xfId="7522" xr:uid="{DCA35DE4-D9C6-4030-B337-A206B4EC47E0}"/>
    <cellStyle name="40% - Accent4 26 4 2" xfId="7523" xr:uid="{8F5F75AE-038A-482F-B3DE-0C1F4E7D5DE1}"/>
    <cellStyle name="40% - Accent4 26 5" xfId="7524" xr:uid="{37AFFD8C-BA1F-4C96-A99D-55F2B8608722}"/>
    <cellStyle name="40% - Accent4 26 5 2" xfId="7525" xr:uid="{D0957BC7-8643-455D-A844-444206958573}"/>
    <cellStyle name="40% - Accent4 26 6" xfId="7526" xr:uid="{79FC63EF-402D-4768-B571-406451CEABE7}"/>
    <cellStyle name="40% - Accent4 26 6 2" xfId="7527" xr:uid="{FF32AFD4-B14A-45C2-AA96-C7AE51C71C2F}"/>
    <cellStyle name="40% - Accent4 26 7" xfId="7528" xr:uid="{C58DC9AE-2675-4E5B-9F4C-26256522FFAA}"/>
    <cellStyle name="40% - Accent4 26 7 2" xfId="7529" xr:uid="{F166D8D1-4F01-482F-A0BC-1D902D256155}"/>
    <cellStyle name="40% - Accent4 26 8" xfId="7530" xr:uid="{3AEF963D-C1D3-4B5B-B40B-86C738CB773E}"/>
    <cellStyle name="40% - Accent4 27" xfId="7531" xr:uid="{A5061FEE-3FF3-40AD-9A39-C388DCF15156}"/>
    <cellStyle name="40% - Accent4 27 2" xfId="7532" xr:uid="{3EFFD25F-9A23-4F0C-93B4-D5F018C2E5E9}"/>
    <cellStyle name="40% - Accent4 27 2 2" xfId="7533" xr:uid="{9E34310E-9A8C-415F-A5E8-C5EEE9524F14}"/>
    <cellStyle name="40% - Accent4 27 3" xfId="7534" xr:uid="{CB8ADDF7-461E-4002-9B00-3B344B582778}"/>
    <cellStyle name="40% - Accent4 27 3 2" xfId="7535" xr:uid="{C1A5A0BF-4741-4F50-B838-7CB3C871A1AF}"/>
    <cellStyle name="40% - Accent4 27 4" xfId="7536" xr:uid="{54603067-45A5-4434-89EF-5B0959F7DDC1}"/>
    <cellStyle name="40% - Accent4 27 4 2" xfId="7537" xr:uid="{D53CAFE6-3751-4ABD-B5F6-22466C22DF98}"/>
    <cellStyle name="40% - Accent4 27 5" xfId="7538" xr:uid="{8A5CA735-C37A-4420-95F4-61F3476B88C2}"/>
    <cellStyle name="40% - Accent4 27 5 2" xfId="7539" xr:uid="{17CA1B84-A871-4EA8-905A-E06E3394CE98}"/>
    <cellStyle name="40% - Accent4 27 6" xfId="7540" xr:uid="{6D1802CA-96C8-4215-A382-50198092B603}"/>
    <cellStyle name="40% - Accent4 27 6 2" xfId="7541" xr:uid="{4DC85F4D-E6D8-4C15-89DA-B6B564FC83A8}"/>
    <cellStyle name="40% - Accent4 27 7" xfId="7542" xr:uid="{62B4F47A-949F-463F-BDF8-C80189108CA2}"/>
    <cellStyle name="40% - Accent4 27 7 2" xfId="7543" xr:uid="{0217A811-CE80-422E-A44E-6C5B129E37CF}"/>
    <cellStyle name="40% - Accent4 27 8" xfId="7544" xr:uid="{BADFFBDB-9EB4-4AE4-A1F8-9A9240038763}"/>
    <cellStyle name="40% - Accent4 28" xfId="7545" xr:uid="{631AA6C7-88E2-4A0A-9EC0-01E911D9952D}"/>
    <cellStyle name="40% - Accent4 28 2" xfId="7546" xr:uid="{9A61087E-6612-4CEB-8424-AE38B3C54EC5}"/>
    <cellStyle name="40% - Accent4 28 2 2" xfId="7547" xr:uid="{7B6778C3-43A0-4BBE-B782-E597FC3F5209}"/>
    <cellStyle name="40% - Accent4 28 3" xfId="7548" xr:uid="{D9A08F8E-2531-4F64-A225-9C34284ED7FC}"/>
    <cellStyle name="40% - Accent4 28 3 2" xfId="7549" xr:uid="{1D87D261-5251-40C6-864F-094B20BC8D71}"/>
    <cellStyle name="40% - Accent4 28 4" xfId="7550" xr:uid="{EE8D40C5-E5BE-4FA8-8BB7-5208F3B2AA69}"/>
    <cellStyle name="40% - Accent4 28 4 2" xfId="7551" xr:uid="{CF89908A-2159-4F9D-A721-E565A9691DA0}"/>
    <cellStyle name="40% - Accent4 28 5" xfId="7552" xr:uid="{0D9CBFFB-43E7-4162-A1EE-8E23D3868089}"/>
    <cellStyle name="40% - Accent4 28 5 2" xfId="7553" xr:uid="{C928FD3B-D895-4FB3-8B89-3D8995BB4F39}"/>
    <cellStyle name="40% - Accent4 28 6" xfId="7554" xr:uid="{A7F2D512-C6DB-4CBB-AEED-33FC2376298B}"/>
    <cellStyle name="40% - Accent4 28 6 2" xfId="7555" xr:uid="{85C9CD19-C464-4660-BF43-2826D97745D5}"/>
    <cellStyle name="40% - Accent4 28 7" xfId="7556" xr:uid="{3165DA73-34E0-40F1-AB73-87BE7BE6C130}"/>
    <cellStyle name="40% - Accent4 28 7 2" xfId="7557" xr:uid="{2262B9B7-454A-40E3-9773-D193217FFBCB}"/>
    <cellStyle name="40% - Accent4 28 8" xfId="7558" xr:uid="{9EC2BFA6-8367-4ED9-BE68-D8C7158EA688}"/>
    <cellStyle name="40% - Accent4 29" xfId="7559" xr:uid="{35836357-6319-491C-B2D3-DCE7605D357C}"/>
    <cellStyle name="40% - Accent4 29 2" xfId="7560" xr:uid="{DACF6608-0CAE-4579-A1FC-E208D582D0AD}"/>
    <cellStyle name="40% - Accent4 29 2 2" xfId="7561" xr:uid="{C46CD94B-016A-4D9C-A7AD-4047B505D8D7}"/>
    <cellStyle name="40% - Accent4 29 3" xfId="7562" xr:uid="{C28B8F1F-01B8-4DF6-AF17-B113B768637F}"/>
    <cellStyle name="40% - Accent4 29 3 2" xfId="7563" xr:uid="{4037AC74-8976-4640-8A69-3954CA44727B}"/>
    <cellStyle name="40% - Accent4 29 4" xfId="7564" xr:uid="{78657BCC-1070-400F-AF8A-1A0755EB56D4}"/>
    <cellStyle name="40% - Accent4 29 4 2" xfId="7565" xr:uid="{4E0CE48F-E846-49BB-B26A-0F6D1FC74826}"/>
    <cellStyle name="40% - Accent4 29 5" xfId="7566" xr:uid="{A8B2FE57-793E-497D-BB12-6520DA1DC3C3}"/>
    <cellStyle name="40% - Accent4 29 5 2" xfId="7567" xr:uid="{4BA8BEEA-3C9D-4AF7-A050-7D5AB97C2D6E}"/>
    <cellStyle name="40% - Accent4 29 6" xfId="7568" xr:uid="{F9BFCABF-5FB5-4D15-9774-EE5880E2A68C}"/>
    <cellStyle name="40% - Accent4 29 6 2" xfId="7569" xr:uid="{50F194D1-76AA-4DC7-B811-FE88B4F07137}"/>
    <cellStyle name="40% - Accent4 29 7" xfId="7570" xr:uid="{2E8F6023-8AB7-413F-9F1C-00C37C5A4381}"/>
    <cellStyle name="40% - Accent4 29 7 2" xfId="7571" xr:uid="{24C6B7AC-8045-49A3-83D6-67CD5881301A}"/>
    <cellStyle name="40% - Accent4 29 8" xfId="7572" xr:uid="{24BB6128-96F0-409E-B5AB-1892D63079D9}"/>
    <cellStyle name="40% - Accent4 3" xfId="101" xr:uid="{5C190F83-1F5F-4BC7-BE9F-BF6B3C7B22DE}"/>
    <cellStyle name="40% - Accent4 3 2" xfId="7573" xr:uid="{924CACAB-7E72-4266-B4E0-70485AF24AB3}"/>
    <cellStyle name="40% - Accent4 3 2 2" xfId="7574" xr:uid="{42CC956E-2DF7-4B8A-A18A-445A4E2B5D78}"/>
    <cellStyle name="40% - Accent4 3 2 3" xfId="7575" xr:uid="{481FA3C5-E7BA-47AA-B0BA-DAE0448CE6CA}"/>
    <cellStyle name="40% - Accent4 3 2 3 2" xfId="16546" xr:uid="{F4C2B67A-B485-47EC-BF99-8962E61CF9FC}"/>
    <cellStyle name="40% - Accent4 3 3" xfId="7576" xr:uid="{5F56849A-BAB0-498C-8C52-3D8E170250E2}"/>
    <cellStyle name="40% - Accent4 3 3 2" xfId="7577" xr:uid="{01FA2D84-E0FF-45AC-A60C-36B28483E299}"/>
    <cellStyle name="40% - Accent4 3 4" xfId="7578" xr:uid="{80722C88-3621-450F-9834-06F281305028}"/>
    <cellStyle name="40% - Accent4 3 4 2" xfId="7579" xr:uid="{86A1A620-6C33-438A-BAD7-7D019E555047}"/>
    <cellStyle name="40% - Accent4 3 5" xfId="7580" xr:uid="{B134E1F8-2C03-4D2C-8712-EF58BEB9A7E4}"/>
    <cellStyle name="40% - Accent4 3 5 2" xfId="7581" xr:uid="{7348944F-DD03-4B03-AB78-0F15D2AA256D}"/>
    <cellStyle name="40% - Accent4 3 6" xfId="7582" xr:uid="{DACC1FC7-0E1C-4597-AEE0-EBFD775D3727}"/>
    <cellStyle name="40% - Accent4 3 6 2" xfId="7583" xr:uid="{11BDE8C9-ECC4-4A7D-B668-A43DB4A4DF96}"/>
    <cellStyle name="40% - Accent4 3 7" xfId="7584" xr:uid="{BA51DC7E-A4D3-4FD5-B95B-AFE57033DCD7}"/>
    <cellStyle name="40% - Accent4 3 7 2" xfId="7585" xr:uid="{811F5C94-557C-4E74-BE8C-54DB1EA85165}"/>
    <cellStyle name="40% - Accent4 3 8" xfId="7586" xr:uid="{C744A47C-08C1-4B59-991A-E6ED22D2B56D}"/>
    <cellStyle name="40% - Accent4 3 9" xfId="7587" xr:uid="{AE2F16F9-421E-4087-BE86-14B9B7994B54}"/>
    <cellStyle name="40% - Accent4 30" xfId="7588" xr:uid="{187AE552-C14A-46EC-9E70-4BEFA9A0F25D}"/>
    <cellStyle name="40% - Accent4 30 2" xfId="7589" xr:uid="{A746D38F-F045-411D-B5E8-70F1AF114913}"/>
    <cellStyle name="40% - Accent4 30 2 2" xfId="7590" xr:uid="{748410F3-E3DB-4D5A-9F59-71EDAFE7CD78}"/>
    <cellStyle name="40% - Accent4 30 3" xfId="7591" xr:uid="{7147162B-486A-4678-94DD-BBE1AF33C7CA}"/>
    <cellStyle name="40% - Accent4 30 3 2" xfId="7592" xr:uid="{35AA7384-B1C7-44FB-A1FB-08B78E0E61DF}"/>
    <cellStyle name="40% - Accent4 30 4" xfId="7593" xr:uid="{EB5B2A6B-D28A-4F51-9DEC-6DF4FDDF68E6}"/>
    <cellStyle name="40% - Accent4 30 4 2" xfId="7594" xr:uid="{8AB2F3A3-422B-4119-9728-7FFC14D1E0B6}"/>
    <cellStyle name="40% - Accent4 30 5" xfId="7595" xr:uid="{65306D64-01D1-464E-8155-174B330893D3}"/>
    <cellStyle name="40% - Accent4 30 5 2" xfId="7596" xr:uid="{2500E999-C4CC-4564-8E28-9474A9967227}"/>
    <cellStyle name="40% - Accent4 30 6" xfId="7597" xr:uid="{B143B8C0-92C3-49CF-8EB5-082FE39DE796}"/>
    <cellStyle name="40% - Accent4 30 6 2" xfId="7598" xr:uid="{25B2E0D3-528D-4048-800D-DA636CA3A7F8}"/>
    <cellStyle name="40% - Accent4 30 7" xfId="7599" xr:uid="{DE8BA2C4-FE84-495C-A5B5-923154DCB782}"/>
    <cellStyle name="40% - Accent4 30 7 2" xfId="7600" xr:uid="{29AF54EA-0A30-4097-98CE-F9741E375DFF}"/>
    <cellStyle name="40% - Accent4 30 8" xfId="7601" xr:uid="{A701A1CD-4E44-41C2-B155-35D1554B8C79}"/>
    <cellStyle name="40% - Accent4 31" xfId="7602" xr:uid="{FBF34B17-093C-45B0-9D5B-C8433735D8F4}"/>
    <cellStyle name="40% - Accent4 31 2" xfId="7603" xr:uid="{FA8B645E-A57D-4287-9363-99FB425954F1}"/>
    <cellStyle name="40% - Accent4 31 2 2" xfId="7604" xr:uid="{6BBEA334-86AC-4085-87DC-6A7BA1C4CB70}"/>
    <cellStyle name="40% - Accent4 31 3" xfId="7605" xr:uid="{7272F31B-B51A-4966-BD82-8F731B984A9A}"/>
    <cellStyle name="40% - Accent4 31 3 2" xfId="7606" xr:uid="{031C3A30-8A6C-48D2-A31D-1B2FFC3673AA}"/>
    <cellStyle name="40% - Accent4 31 4" xfId="7607" xr:uid="{3E6CBB44-CFDD-4824-A2E5-36DD04303512}"/>
    <cellStyle name="40% - Accent4 31 4 2" xfId="7608" xr:uid="{9ABE0506-4F5E-4367-8FE1-CFF73A7C2D5D}"/>
    <cellStyle name="40% - Accent4 31 5" xfId="7609" xr:uid="{FDA7B260-E038-4162-9433-6003413DBADC}"/>
    <cellStyle name="40% - Accent4 31 5 2" xfId="7610" xr:uid="{DC5937EB-CC73-4A42-A794-A0D79D5E1344}"/>
    <cellStyle name="40% - Accent4 31 6" xfId="7611" xr:uid="{E000A39D-6C04-4E00-92A8-FBFB771323AC}"/>
    <cellStyle name="40% - Accent4 31 6 2" xfId="7612" xr:uid="{BDCA795D-C492-4FAB-9BBB-06F60C6337BC}"/>
    <cellStyle name="40% - Accent4 31 7" xfId="7613" xr:uid="{6F8288A7-C15D-4F87-8ED4-B71C866A923E}"/>
    <cellStyle name="40% - Accent4 31 7 2" xfId="7614" xr:uid="{AF2BBD8F-40B2-4C7C-A3FB-AEB7C0704491}"/>
    <cellStyle name="40% - Accent4 31 8" xfId="7615" xr:uid="{4E19D888-9BD7-4AA4-BF1E-85C4DEEF0E7A}"/>
    <cellStyle name="40% - Accent4 32" xfId="7616" xr:uid="{671CFD39-2861-484E-B6D2-2F37D1DB0169}"/>
    <cellStyle name="40% - Accent4 32 2" xfId="7617" xr:uid="{8836788D-E517-49BD-8DF0-5311AE9C3F58}"/>
    <cellStyle name="40% - Accent4 32 2 2" xfId="7618" xr:uid="{61052F53-1C26-4E16-8FF8-75565A973F73}"/>
    <cellStyle name="40% - Accent4 32 3" xfId="7619" xr:uid="{3B33B260-3E46-43AE-8C58-E72368A1FF9D}"/>
    <cellStyle name="40% - Accent4 32 3 2" xfId="7620" xr:uid="{17403259-10E1-469F-9866-71BB9AE50EE0}"/>
    <cellStyle name="40% - Accent4 32 4" xfId="7621" xr:uid="{ACDBC92B-2F62-43B3-9A8A-76EA74FF811A}"/>
    <cellStyle name="40% - Accent4 32 4 2" xfId="7622" xr:uid="{CD8A076C-5EC4-4878-8C4B-083F05B7A37F}"/>
    <cellStyle name="40% - Accent4 32 5" xfId="7623" xr:uid="{9BD75D4C-0806-4257-A980-1E7C3C6C4C1D}"/>
    <cellStyle name="40% - Accent4 32 5 2" xfId="7624" xr:uid="{07742701-AE07-4D83-AA33-9B0C46740B6D}"/>
    <cellStyle name="40% - Accent4 32 6" xfId="7625" xr:uid="{CC589D2D-CD5A-43A5-9805-966999B9B081}"/>
    <cellStyle name="40% - Accent4 32 6 2" xfId="7626" xr:uid="{AC9021A5-1712-4B95-8584-E64270722568}"/>
    <cellStyle name="40% - Accent4 32 7" xfId="7627" xr:uid="{D4898B4D-0686-4D6C-A0F7-0ACF2BD1EC41}"/>
    <cellStyle name="40% - Accent4 32 7 2" xfId="7628" xr:uid="{98466F33-43B2-4F95-AB72-D01A83AFF07D}"/>
    <cellStyle name="40% - Accent4 32 8" xfId="7629" xr:uid="{033623FF-3845-4DC5-A178-74FCE29ECDEC}"/>
    <cellStyle name="40% - Accent4 33" xfId="7630" xr:uid="{EAEB87A0-A970-4419-923D-0031E5D02092}"/>
    <cellStyle name="40% - Accent4 33 2" xfId="7631" xr:uid="{BE717B12-A695-486A-9A23-2D274D56FEED}"/>
    <cellStyle name="40% - Accent4 33 2 2" xfId="7632" xr:uid="{C03CC9A8-444A-4DBA-A121-2C0CCA678E07}"/>
    <cellStyle name="40% - Accent4 33 3" xfId="7633" xr:uid="{2E336265-F0DB-4B3D-9CC6-D093408810D3}"/>
    <cellStyle name="40% - Accent4 33 3 2" xfId="7634" xr:uid="{5E490E39-B48F-4AFE-A848-4F7DD97A64DF}"/>
    <cellStyle name="40% - Accent4 33 4" xfId="7635" xr:uid="{D5A26018-0E23-422C-A2F1-00016A80835A}"/>
    <cellStyle name="40% - Accent4 33 4 2" xfId="7636" xr:uid="{365459A6-EEE1-43CF-9E79-058205B2D872}"/>
    <cellStyle name="40% - Accent4 33 5" xfId="7637" xr:uid="{8546474D-D703-40CC-AF00-01A99738C2B0}"/>
    <cellStyle name="40% - Accent4 33 5 2" xfId="7638" xr:uid="{0D77194F-B2D7-4BC6-9414-2AFD17FE93BC}"/>
    <cellStyle name="40% - Accent4 33 6" xfId="7639" xr:uid="{01666798-A550-413F-A077-A548D1E7A4DB}"/>
    <cellStyle name="40% - Accent4 33 6 2" xfId="7640" xr:uid="{37E59DEA-1649-41BB-A265-E767F26B1B8E}"/>
    <cellStyle name="40% - Accent4 33 7" xfId="7641" xr:uid="{9636EBC3-3BD8-468F-9696-3B97E315982E}"/>
    <cellStyle name="40% - Accent4 33 7 2" xfId="7642" xr:uid="{93D2C493-6D37-4C4A-B9BE-A05AA44D37B1}"/>
    <cellStyle name="40% - Accent4 33 8" xfId="7643" xr:uid="{28A4F37D-3E71-4112-A6E5-2BE18181E886}"/>
    <cellStyle name="40% - Accent4 34" xfId="7644" xr:uid="{E52A7880-E3FF-4688-A55D-4F4D84FB054D}"/>
    <cellStyle name="40% - Accent4 34 2" xfId="7645" xr:uid="{83B6406A-5284-4140-B456-56DE86C66D88}"/>
    <cellStyle name="40% - Accent4 34 2 2" xfId="7646" xr:uid="{5EB2E703-A17A-4F92-AA4E-B9105290A902}"/>
    <cellStyle name="40% - Accent4 34 3" xfId="7647" xr:uid="{0F3244E6-13F1-4D25-AE49-1712E819DE44}"/>
    <cellStyle name="40% - Accent4 34 3 2" xfId="7648" xr:uid="{1CD74535-8318-4A90-98A8-DB83A801F441}"/>
    <cellStyle name="40% - Accent4 34 4" xfId="7649" xr:uid="{2924AAAA-A5DC-45BC-ABA7-4AD3C1DD5135}"/>
    <cellStyle name="40% - Accent4 34 4 2" xfId="7650" xr:uid="{3A2469FB-4C54-492C-8669-E810C29CA0D5}"/>
    <cellStyle name="40% - Accent4 34 5" xfId="7651" xr:uid="{04FCB8EF-F93F-469A-955E-ABFADCCF7596}"/>
    <cellStyle name="40% - Accent4 34 5 2" xfId="7652" xr:uid="{96D7365B-E6E2-4217-A819-349222ECB625}"/>
    <cellStyle name="40% - Accent4 34 6" xfId="7653" xr:uid="{95CED473-1F79-466A-B04A-CA65FA1BD8FD}"/>
    <cellStyle name="40% - Accent4 34 6 2" xfId="7654" xr:uid="{CC70A944-387A-4D6D-8B6C-0349C6149FF5}"/>
    <cellStyle name="40% - Accent4 34 7" xfId="7655" xr:uid="{1F6EEC17-DCAF-4AC2-809F-971818169F2A}"/>
    <cellStyle name="40% - Accent4 34 7 2" xfId="7656" xr:uid="{2722837B-77C2-4A9D-B415-2FAF21639EA3}"/>
    <cellStyle name="40% - Accent4 34 8" xfId="7657" xr:uid="{28F8A583-0BEE-4D6C-A628-D164DC4CB172}"/>
    <cellStyle name="40% - Accent4 35" xfId="7658" xr:uid="{F796617E-9023-4D2D-829B-B5FE0B370CB3}"/>
    <cellStyle name="40% - Accent4 35 2" xfId="7659" xr:uid="{A0D3E758-B30F-4D27-A2D0-AB5D2B937D3C}"/>
    <cellStyle name="40% - Accent4 35 2 2" xfId="7660" xr:uid="{0DD56E13-BF6A-44D1-83CD-D23C2776F781}"/>
    <cellStyle name="40% - Accent4 35 3" xfId="7661" xr:uid="{4B4DC1EE-6159-4BA0-B0C8-62B905A1B7C8}"/>
    <cellStyle name="40% - Accent4 35 3 2" xfId="7662" xr:uid="{404141F8-17DC-4BC6-8BEB-CBE92EAD7D58}"/>
    <cellStyle name="40% - Accent4 35 4" xfId="7663" xr:uid="{A103EEDB-4E0D-4F10-BC1F-07AA69772A6D}"/>
    <cellStyle name="40% - Accent4 35 4 2" xfId="7664" xr:uid="{8E1B8FCB-E883-49C3-A15C-A53EF561412E}"/>
    <cellStyle name="40% - Accent4 35 5" xfId="7665" xr:uid="{81CDB3F5-ED81-41FD-954A-BF11F00ACC08}"/>
    <cellStyle name="40% - Accent4 35 5 2" xfId="7666" xr:uid="{A39147F7-8964-436A-834D-57BC268A9D8F}"/>
    <cellStyle name="40% - Accent4 35 6" xfId="7667" xr:uid="{7F2AB04A-5EF3-40EE-B2AC-76D02A51EF45}"/>
    <cellStyle name="40% - Accent4 35 6 2" xfId="7668" xr:uid="{509E0AE6-AE7E-428B-B64A-0CBDFC37C308}"/>
    <cellStyle name="40% - Accent4 35 7" xfId="7669" xr:uid="{69235D62-D5C4-4614-B246-864FDBC97428}"/>
    <cellStyle name="40% - Accent4 35 7 2" xfId="7670" xr:uid="{676AFAA8-0A9B-4A79-A917-91B2FBFE7930}"/>
    <cellStyle name="40% - Accent4 35 8" xfId="7671" xr:uid="{E2D98DC1-587F-43B0-8C7F-721A13F19D59}"/>
    <cellStyle name="40% - Accent4 36" xfId="7672" xr:uid="{32825428-0B18-4FD5-8A56-6D0FA923F83D}"/>
    <cellStyle name="40% - Accent4 36 2" xfId="7673" xr:uid="{FF0B83BB-80D9-4D88-96D5-C0259F6F9922}"/>
    <cellStyle name="40% - Accent4 36 2 2" xfId="7674" xr:uid="{84BCFBDE-446A-4533-AE99-625B41867548}"/>
    <cellStyle name="40% - Accent4 36 3" xfId="7675" xr:uid="{76880356-35AB-435F-9EFA-6F17153D0840}"/>
    <cellStyle name="40% - Accent4 36 3 2" xfId="7676" xr:uid="{91591FB8-3DEE-4721-95F1-4A9D614E3614}"/>
    <cellStyle name="40% - Accent4 36 4" xfId="7677" xr:uid="{B2A7F6F7-A936-48EC-82A4-D8BDFAFBF6DE}"/>
    <cellStyle name="40% - Accent4 36 4 2" xfId="7678" xr:uid="{70913E66-8BD6-44AE-AC8C-82C7478E1D3E}"/>
    <cellStyle name="40% - Accent4 36 5" xfId="7679" xr:uid="{20BBA0AE-B26E-45A4-9B75-EB7490D11EF6}"/>
    <cellStyle name="40% - Accent4 36 5 2" xfId="7680" xr:uid="{C6F280ED-5FAB-4CB8-8ACA-8D341484512E}"/>
    <cellStyle name="40% - Accent4 36 6" xfId="7681" xr:uid="{4B219A16-6A66-44E2-8A52-EE464E559FD8}"/>
    <cellStyle name="40% - Accent4 36 6 2" xfId="7682" xr:uid="{3AE015DD-3DDC-4372-B866-1E6F52B5D56D}"/>
    <cellStyle name="40% - Accent4 36 7" xfId="7683" xr:uid="{4BC79875-6030-4E78-B2A2-05ACA362F24D}"/>
    <cellStyle name="40% - Accent4 36 7 2" xfId="7684" xr:uid="{8C0A83BC-D0CD-4BD7-A50F-45AE30926C88}"/>
    <cellStyle name="40% - Accent4 36 8" xfId="7685" xr:uid="{05D62FAA-3908-45F1-9DB1-EA12B05AB501}"/>
    <cellStyle name="40% - Accent4 37" xfId="7686" xr:uid="{64EA8787-6949-4AFD-A098-C121050D22E4}"/>
    <cellStyle name="40% - Accent4 37 2" xfId="7687" xr:uid="{781F3FDE-7964-4059-ADBA-219338922A82}"/>
    <cellStyle name="40% - Accent4 37 2 2" xfId="7688" xr:uid="{C7DFBA0A-5758-4F97-B30D-EEDCD0AE8F55}"/>
    <cellStyle name="40% - Accent4 37 3" xfId="7689" xr:uid="{3CC30FA3-FD12-46B8-A678-D2C194E971AA}"/>
    <cellStyle name="40% - Accent4 37 3 2" xfId="7690" xr:uid="{AB3937F3-CFC9-4707-B396-F92B9017F629}"/>
    <cellStyle name="40% - Accent4 37 4" xfId="7691" xr:uid="{A9A28DF7-2C16-4B2F-B414-8B15AA271AA9}"/>
    <cellStyle name="40% - Accent4 37 4 2" xfId="7692" xr:uid="{F94F0AA8-AEE4-4066-A870-2E649E71AD59}"/>
    <cellStyle name="40% - Accent4 37 5" xfId="7693" xr:uid="{E7EA3A64-D418-4424-A08B-3DCB72758528}"/>
    <cellStyle name="40% - Accent4 37 5 2" xfId="7694" xr:uid="{346BBEC1-D171-45E3-87FF-CB9FF40FF87B}"/>
    <cellStyle name="40% - Accent4 37 6" xfId="7695" xr:uid="{44CC6069-0CC5-4418-AF37-DEB3670E3A30}"/>
    <cellStyle name="40% - Accent4 37 6 2" xfId="7696" xr:uid="{A863F7C3-EF1B-4E3C-9CA8-43B48E8E075B}"/>
    <cellStyle name="40% - Accent4 37 7" xfId="7697" xr:uid="{F1C8AC31-8EEE-422F-9B15-36737676020B}"/>
    <cellStyle name="40% - Accent4 37 7 2" xfId="7698" xr:uid="{3773FCB6-491F-4BC9-A597-25AD5BEA3520}"/>
    <cellStyle name="40% - Accent4 37 8" xfId="7699" xr:uid="{B922D018-3DFC-4CA2-8D32-65AAA14F395D}"/>
    <cellStyle name="40% - Accent4 38" xfId="7700" xr:uid="{7C1041F5-4128-4206-B42F-1803655145EE}"/>
    <cellStyle name="40% - Accent4 38 2" xfId="7701" xr:uid="{3EE08FAE-ED07-4461-A0EF-D636FFE94313}"/>
    <cellStyle name="40% - Accent4 38 2 2" xfId="7702" xr:uid="{67DC47B4-8C9B-40F5-8A68-1697324E6D39}"/>
    <cellStyle name="40% - Accent4 38 3" xfId="7703" xr:uid="{B087DE97-ED3F-450E-A9A5-A7726CB81E08}"/>
    <cellStyle name="40% - Accent4 38 3 2" xfId="7704" xr:uid="{A442ED58-5DED-4B9D-A1CF-4CAFF0432245}"/>
    <cellStyle name="40% - Accent4 38 4" xfId="7705" xr:uid="{9C64B8E2-258B-42DF-8FE6-75A5BA371EF4}"/>
    <cellStyle name="40% - Accent4 38 4 2" xfId="7706" xr:uid="{AE4E51B3-5206-45D1-B37B-EE05FFAD1F47}"/>
    <cellStyle name="40% - Accent4 38 5" xfId="7707" xr:uid="{748597BC-5BCC-4EB6-905B-FA425683ED6B}"/>
    <cellStyle name="40% - Accent4 38 5 2" xfId="7708" xr:uid="{516AFDAB-C6A6-432A-8B24-5022A9E368B4}"/>
    <cellStyle name="40% - Accent4 38 6" xfId="7709" xr:uid="{6747B18E-AA0B-41DB-A3BE-4E06A271609E}"/>
    <cellStyle name="40% - Accent4 38 6 2" xfId="7710" xr:uid="{FA3B744A-AACB-473A-B0A7-8A8AEAC94A00}"/>
    <cellStyle name="40% - Accent4 38 7" xfId="7711" xr:uid="{AFBC3385-80F7-4ECE-B8C3-46C99FDBC9CD}"/>
    <cellStyle name="40% - Accent4 38 7 2" xfId="7712" xr:uid="{251E7D2C-B0A9-4B23-94F7-B83358786B34}"/>
    <cellStyle name="40% - Accent4 38 8" xfId="7713" xr:uid="{0C76AED0-0CED-49C3-A63E-BC29708771BA}"/>
    <cellStyle name="40% - Accent4 39" xfId="7714" xr:uid="{C4420BC9-4D53-4015-BE08-568CB135FA45}"/>
    <cellStyle name="40% - Accent4 39 2" xfId="7715" xr:uid="{0B97BAA1-41A5-4131-8125-603F596B40DB}"/>
    <cellStyle name="40% - Accent4 39 2 2" xfId="7716" xr:uid="{E6D4B917-CF29-4E15-8C26-C2F99380124F}"/>
    <cellStyle name="40% - Accent4 39 3" xfId="7717" xr:uid="{B0ACF69B-D692-454B-A286-9DDEDB02E304}"/>
    <cellStyle name="40% - Accent4 39 3 2" xfId="7718" xr:uid="{36A3FD66-7B42-48F2-B5D7-9EEC5DA378C5}"/>
    <cellStyle name="40% - Accent4 39 4" xfId="7719" xr:uid="{C1D48B47-AE19-4E92-8733-28E559D8E64C}"/>
    <cellStyle name="40% - Accent4 39 4 2" xfId="7720" xr:uid="{BE5E7300-472D-4991-ACB7-326771028725}"/>
    <cellStyle name="40% - Accent4 39 5" xfId="7721" xr:uid="{F1894E19-825D-4F67-AD38-1762EF63E859}"/>
    <cellStyle name="40% - Accent4 39 5 2" xfId="7722" xr:uid="{0842ADBD-080E-45BA-905C-010E6522FA94}"/>
    <cellStyle name="40% - Accent4 39 6" xfId="7723" xr:uid="{416E4FDA-B352-4235-B1DF-D360E1A758DE}"/>
    <cellStyle name="40% - Accent4 39 6 2" xfId="7724" xr:uid="{CEA8DCD6-2F04-4A62-9A84-C48E6295E452}"/>
    <cellStyle name="40% - Accent4 39 7" xfId="7725" xr:uid="{F9917F63-0676-458C-9F2F-F19AB53BE41C}"/>
    <cellStyle name="40% - Accent4 39 7 2" xfId="7726" xr:uid="{EBE73057-98FE-4CF9-AC6E-4E1B89032DC5}"/>
    <cellStyle name="40% - Accent4 39 8" xfId="7727" xr:uid="{24F94D3C-029C-4EB6-A136-7C820EF2491E}"/>
    <cellStyle name="40% - Accent4 4" xfId="7728" xr:uid="{1E2CE582-912F-434E-BC35-8536BFF69FD4}"/>
    <cellStyle name="40% - Accent4 4 2" xfId="7729" xr:uid="{84C820DB-955F-4A87-ADDC-5FE4FC3BB88D}"/>
    <cellStyle name="40% - Accent4 4 2 2" xfId="7730" xr:uid="{937B9921-9DF5-437B-B8A7-767EB7616E43}"/>
    <cellStyle name="40% - Accent4 4 3" xfId="7731" xr:uid="{4610FA4E-01A7-45C3-8C42-B065B9B11E71}"/>
    <cellStyle name="40% - Accent4 4 3 2" xfId="7732" xr:uid="{01FF68FC-9C28-4169-9429-78BFD595C5B6}"/>
    <cellStyle name="40% - Accent4 4 4" xfId="7733" xr:uid="{E56871E5-0041-4879-90D9-D3EB6B62F53F}"/>
    <cellStyle name="40% - Accent4 4 4 2" xfId="7734" xr:uid="{6A7A4ED9-134F-41F5-92A1-504FC2B333EE}"/>
    <cellStyle name="40% - Accent4 4 5" xfId="7735" xr:uid="{F6F8BFB4-6B5A-4FDC-87A1-4019FD8AF13D}"/>
    <cellStyle name="40% - Accent4 4 5 2" xfId="7736" xr:uid="{D2E82805-B09B-4FEC-B589-E00CEEB731A0}"/>
    <cellStyle name="40% - Accent4 4 6" xfId="7737" xr:uid="{F4B96CAA-DA9A-4B32-9419-B896C068A23F}"/>
    <cellStyle name="40% - Accent4 4 6 2" xfId="7738" xr:uid="{143B519E-94F4-4BEB-9741-42D7A30234D0}"/>
    <cellStyle name="40% - Accent4 4 7" xfId="7739" xr:uid="{04574130-D71B-4062-9290-DE0A674B6162}"/>
    <cellStyle name="40% - Accent4 4 7 2" xfId="7740" xr:uid="{C40986A5-AB8B-4B59-AC40-1F278FCF8FCE}"/>
    <cellStyle name="40% - Accent4 4 8" xfId="7741" xr:uid="{2F004EED-C5B3-456A-AA72-F77870519BE6}"/>
    <cellStyle name="40% - Accent4 4 9" xfId="7742" xr:uid="{E5F1BD2D-48D5-419E-A494-09701ABE78B7}"/>
    <cellStyle name="40% - Accent4 4 9 2" xfId="16548" xr:uid="{268973CD-813D-4647-9E06-343F30298232}"/>
    <cellStyle name="40% - Accent4 40" xfId="7743" xr:uid="{36DEA74D-F509-40C8-AC05-E10FEE0FCE93}"/>
    <cellStyle name="40% - Accent4 40 2" xfId="7744" xr:uid="{194DA0F3-2A7B-4018-B7EB-6AC31E216135}"/>
    <cellStyle name="40% - Accent4 40 2 2" xfId="7745" xr:uid="{189583C5-E8EF-4DA8-B193-1C55ADD814EC}"/>
    <cellStyle name="40% - Accent4 40 3" xfId="7746" xr:uid="{F2C1293F-B6C6-49CE-92B1-C9879F881EA7}"/>
    <cellStyle name="40% - Accent4 40 3 2" xfId="7747" xr:uid="{62FAD08B-5AD2-4851-B092-4ED7F9A4EF01}"/>
    <cellStyle name="40% - Accent4 40 4" xfId="7748" xr:uid="{51A54400-177B-46C7-914F-A9648A4E13CF}"/>
    <cellStyle name="40% - Accent4 40 4 2" xfId="7749" xr:uid="{65B16533-184E-4227-9FA4-718153FD98D3}"/>
    <cellStyle name="40% - Accent4 40 5" xfId="7750" xr:uid="{CA1AC01B-62F3-4A22-A16E-71AC4DBFB7E9}"/>
    <cellStyle name="40% - Accent4 40 5 2" xfId="7751" xr:uid="{B0135D47-7A5C-481B-A434-42E46E169D6F}"/>
    <cellStyle name="40% - Accent4 40 6" xfId="7752" xr:uid="{CFA60D1F-17B4-4A07-88CC-E27A0CC7E27D}"/>
    <cellStyle name="40% - Accent4 40 6 2" xfId="7753" xr:uid="{3A213D70-2591-47BC-921E-D3A50E4AF561}"/>
    <cellStyle name="40% - Accent4 40 7" xfId="7754" xr:uid="{95009E82-9274-4737-B54F-EE2FC2B72411}"/>
    <cellStyle name="40% - Accent4 40 7 2" xfId="7755" xr:uid="{605C9895-1002-4976-B6A2-DABE50728B7E}"/>
    <cellStyle name="40% - Accent4 40 8" xfId="7756" xr:uid="{3D7C08AC-BA35-4FAD-AE22-D9FF10D99C11}"/>
    <cellStyle name="40% - Accent4 41" xfId="7757" xr:uid="{2FED12D0-92C0-49D5-BC8A-776353E370AD}"/>
    <cellStyle name="40% - Accent4 41 2" xfId="7758" xr:uid="{D564DD55-BB60-44F4-8875-3AEF2FAB67DE}"/>
    <cellStyle name="40% - Accent4 41 2 2" xfId="7759" xr:uid="{590C966A-1E1B-49F7-87EA-034065E6A192}"/>
    <cellStyle name="40% - Accent4 41 3" xfId="7760" xr:uid="{E85D2DCE-C882-4A4B-9B9C-8580E75D3AF6}"/>
    <cellStyle name="40% - Accent4 41 3 2" xfId="7761" xr:uid="{D3A1A984-E92F-46A1-827C-9F1FD6A31FC2}"/>
    <cellStyle name="40% - Accent4 41 4" xfId="7762" xr:uid="{B4B78775-3598-4D82-A8A6-355C9EC9F2C3}"/>
    <cellStyle name="40% - Accent4 41 4 2" xfId="7763" xr:uid="{37382ED8-EE4B-410E-A7BB-1092D1EA0754}"/>
    <cellStyle name="40% - Accent4 41 5" xfId="7764" xr:uid="{42ACBE94-C774-4536-82A6-19276AA5AB1F}"/>
    <cellStyle name="40% - Accent4 41 5 2" xfId="7765" xr:uid="{DE5EEBF9-08A3-40B2-9DDD-D90E401542FC}"/>
    <cellStyle name="40% - Accent4 41 6" xfId="7766" xr:uid="{3248C80E-FC88-4909-8849-8457EA5CF421}"/>
    <cellStyle name="40% - Accent4 41 6 2" xfId="7767" xr:uid="{EAB9B96A-47E8-4854-8FD5-C9C5314E549D}"/>
    <cellStyle name="40% - Accent4 41 7" xfId="7768" xr:uid="{28D68F76-D771-46B8-B9ED-586FAC9FDC85}"/>
    <cellStyle name="40% - Accent4 41 7 2" xfId="7769" xr:uid="{A2F4CEE0-6CAB-4F85-BCB8-95F4AFDB76D9}"/>
    <cellStyle name="40% - Accent4 41 8" xfId="7770" xr:uid="{C8602D66-55C2-43D3-899F-AFF7CED1C878}"/>
    <cellStyle name="40% - Accent4 42" xfId="7771" xr:uid="{12630E40-5E65-4608-B528-44E10081F34C}"/>
    <cellStyle name="40% - Accent4 42 2" xfId="7772" xr:uid="{22CA05C8-06F6-4EFC-9302-747D0E49E0D7}"/>
    <cellStyle name="40% - Accent4 42 2 2" xfId="7773" xr:uid="{292278A0-835C-4A3B-BA3E-C36A7AA7D825}"/>
    <cellStyle name="40% - Accent4 42 3" xfId="7774" xr:uid="{9088FABC-A2A8-428E-AA94-2B6607829E09}"/>
    <cellStyle name="40% - Accent4 42 3 2" xfId="7775" xr:uid="{D6445688-F4D6-4551-91BC-4EEA3DB7AACB}"/>
    <cellStyle name="40% - Accent4 42 4" xfId="7776" xr:uid="{826420DE-DC5D-4147-99F7-00464B28ACA0}"/>
    <cellStyle name="40% - Accent4 42 4 2" xfId="7777" xr:uid="{942E5874-7BEA-4F9B-9750-0418CB3C9303}"/>
    <cellStyle name="40% - Accent4 42 5" xfId="7778" xr:uid="{1FB3CFEB-7EFD-47CC-BC4D-686FD13EC270}"/>
    <cellStyle name="40% - Accent4 42 5 2" xfId="7779" xr:uid="{4F2C4662-D5BA-40AD-B84A-1608930A7179}"/>
    <cellStyle name="40% - Accent4 42 6" xfId="7780" xr:uid="{C5BE7A05-AF42-4541-9788-A76A5342D266}"/>
    <cellStyle name="40% - Accent4 42 6 2" xfId="7781" xr:uid="{771A6EE8-D4FD-4BFC-8F72-3F5E3EB891D4}"/>
    <cellStyle name="40% - Accent4 42 7" xfId="7782" xr:uid="{FF5AA815-EEE3-4E9F-8438-1EC663479FE3}"/>
    <cellStyle name="40% - Accent4 42 7 2" xfId="7783" xr:uid="{AC79E872-0060-464C-95FC-B1B35D049258}"/>
    <cellStyle name="40% - Accent4 42 8" xfId="7784" xr:uid="{21A5ED72-344E-41DD-95E3-F6D3719098D2}"/>
    <cellStyle name="40% - Accent4 43" xfId="7785" xr:uid="{55DA8910-E68E-4B27-B2BA-E06FA21622A6}"/>
    <cellStyle name="40% - Accent4 43 2" xfId="7786" xr:uid="{1A93239B-D537-4D52-960F-11F1E660278A}"/>
    <cellStyle name="40% - Accent4 43 2 2" xfId="7787" xr:uid="{5121B32E-A0BC-490C-9CD0-2C79088FDD32}"/>
    <cellStyle name="40% - Accent4 43 3" xfId="7788" xr:uid="{13678F1A-B59C-44E0-946C-4755C2D24FE5}"/>
    <cellStyle name="40% - Accent4 43 3 2" xfId="7789" xr:uid="{A7B0E726-BA4C-4EB3-AD07-0C50F5CC0935}"/>
    <cellStyle name="40% - Accent4 43 4" xfId="7790" xr:uid="{233E667A-F26E-4921-9604-5163409E8293}"/>
    <cellStyle name="40% - Accent4 43 4 2" xfId="7791" xr:uid="{547FD27B-307F-4DB8-9F14-D38D4D4AD9B9}"/>
    <cellStyle name="40% - Accent4 43 5" xfId="7792" xr:uid="{4C13B56F-75D7-440F-8D19-44ED94A06DEE}"/>
    <cellStyle name="40% - Accent4 43 5 2" xfId="7793" xr:uid="{6213511D-8758-4055-A100-04A4DD053D3D}"/>
    <cellStyle name="40% - Accent4 43 6" xfId="7794" xr:uid="{31036136-79BF-42FF-84A3-153C94254F6F}"/>
    <cellStyle name="40% - Accent4 43 6 2" xfId="7795" xr:uid="{4BBD9342-D35B-4A89-A772-A7BA23AFBDB7}"/>
    <cellStyle name="40% - Accent4 43 7" xfId="7796" xr:uid="{DA905D26-8543-4C12-864F-3AD3D366C266}"/>
    <cellStyle name="40% - Accent4 43 7 2" xfId="7797" xr:uid="{ECC6A5F8-E00C-418A-AE8F-848AF00F1144}"/>
    <cellStyle name="40% - Accent4 43 8" xfId="7798" xr:uid="{80E89A52-2E97-49BE-AC83-DA8870263FD4}"/>
    <cellStyle name="40% - Accent4 44" xfId="7799" xr:uid="{03F57192-03DD-471B-8E40-3B4487AC274F}"/>
    <cellStyle name="40% - Accent4 44 2" xfId="7800" xr:uid="{5A825950-8015-402C-9727-FFBCF2185255}"/>
    <cellStyle name="40% - Accent4 44 2 2" xfId="7801" xr:uid="{9582CEDD-22A7-438D-90EA-AC671A41973E}"/>
    <cellStyle name="40% - Accent4 44 3" xfId="7802" xr:uid="{8536C387-3E8B-4DCA-B07A-991AAD13B6E4}"/>
    <cellStyle name="40% - Accent4 44 3 2" xfId="7803" xr:uid="{D59CAF22-AC66-4695-899C-D849FE0AFFCB}"/>
    <cellStyle name="40% - Accent4 44 4" xfId="7804" xr:uid="{9466F63A-50DA-4DFD-81C8-DC85E28A5CE2}"/>
    <cellStyle name="40% - Accent4 44 4 2" xfId="7805" xr:uid="{9B06616F-4DFB-4D7D-BB96-8C78F8B5693C}"/>
    <cellStyle name="40% - Accent4 44 5" xfId="7806" xr:uid="{8007EE2D-EDDB-426B-95EF-5D99FF598E63}"/>
    <cellStyle name="40% - Accent4 44 5 2" xfId="7807" xr:uid="{4556C0D7-AF9E-404A-A0EF-55940BC09ADC}"/>
    <cellStyle name="40% - Accent4 44 6" xfId="7808" xr:uid="{9A3C4E53-AE67-498F-A231-4C9DD9E7C55B}"/>
    <cellStyle name="40% - Accent4 44 6 2" xfId="7809" xr:uid="{8112AAD8-36BA-4B3A-A859-5CA085239208}"/>
    <cellStyle name="40% - Accent4 44 7" xfId="7810" xr:uid="{A9829781-6AD8-47D3-BBBA-F4D791F4B657}"/>
    <cellStyle name="40% - Accent4 44 7 2" xfId="7811" xr:uid="{2A24DEB3-E988-4D41-9B06-A14EAFF584BC}"/>
    <cellStyle name="40% - Accent4 44 8" xfId="7812" xr:uid="{EFF23C39-F3AF-4466-A8D2-C9D131ED3B90}"/>
    <cellStyle name="40% - Accent4 45" xfId="7813" xr:uid="{1F799C8C-EE68-46C6-B29E-D6A4AA819936}"/>
    <cellStyle name="40% - Accent4 45 2" xfId="7814" xr:uid="{4EE84931-CB66-4E18-886A-1C7FE9591C50}"/>
    <cellStyle name="40% - Accent4 45 2 2" xfId="7815" xr:uid="{6B89B3ED-ADE0-4359-822E-8C25F4B080F9}"/>
    <cellStyle name="40% - Accent4 45 3" xfId="7816" xr:uid="{2E08C0FB-21C4-4D0F-BF72-B44F961E2BD0}"/>
    <cellStyle name="40% - Accent4 45 3 2" xfId="7817" xr:uid="{889C51B7-52C5-4D74-9AB9-7A5FF243796E}"/>
    <cellStyle name="40% - Accent4 45 4" xfId="7818" xr:uid="{443855F2-00D2-4D48-BEB9-CF9B2DB157F2}"/>
    <cellStyle name="40% - Accent4 45 4 2" xfId="7819" xr:uid="{780E84CE-8487-4BC1-89BF-5AA26352BB7F}"/>
    <cellStyle name="40% - Accent4 45 5" xfId="7820" xr:uid="{B82832E4-21E8-46A2-8F29-5300614FC4A1}"/>
    <cellStyle name="40% - Accent4 45 5 2" xfId="7821" xr:uid="{680DBCDC-8EB3-4F48-8B61-B4241675B9A8}"/>
    <cellStyle name="40% - Accent4 45 6" xfId="7822" xr:uid="{04D34BA7-67A0-40A3-BF54-BAA2B884021C}"/>
    <cellStyle name="40% - Accent4 45 6 2" xfId="7823" xr:uid="{D8634E96-1CCD-4003-84F0-F0ACBA3F484D}"/>
    <cellStyle name="40% - Accent4 45 7" xfId="7824" xr:uid="{44004D00-E4C6-4E97-85A7-22D6736F89AF}"/>
    <cellStyle name="40% - Accent4 45 7 2" xfId="7825" xr:uid="{8D93145A-4721-4911-96A5-4E046FC373AF}"/>
    <cellStyle name="40% - Accent4 45 8" xfId="7826" xr:uid="{2D336050-7A60-4BBA-B53D-00F33E79C55F}"/>
    <cellStyle name="40% - Accent4 46" xfId="7827" xr:uid="{487BF86F-A8F1-4878-B11B-F5860A102AF2}"/>
    <cellStyle name="40% - Accent4 46 2" xfId="7828" xr:uid="{50FDA8E4-E2D0-404C-98BD-9F5D9344067A}"/>
    <cellStyle name="40% - Accent4 46 2 2" xfId="7829" xr:uid="{275DB95E-66CA-4546-83ED-CCF744C7F352}"/>
    <cellStyle name="40% - Accent4 46 3" xfId="7830" xr:uid="{7AF62DEF-790F-440B-B656-8D4BC31F9C74}"/>
    <cellStyle name="40% - Accent4 46 3 2" xfId="7831" xr:uid="{33518FD4-CF28-49CF-B5B1-493E14C24694}"/>
    <cellStyle name="40% - Accent4 46 4" xfId="7832" xr:uid="{4708F782-3380-4FA4-83E5-57AA78D2F914}"/>
    <cellStyle name="40% - Accent4 46 4 2" xfId="7833" xr:uid="{5FA2F5EE-73CD-47B0-9933-312E057B65F8}"/>
    <cellStyle name="40% - Accent4 46 5" xfId="7834" xr:uid="{11631DE1-2ADE-4280-957F-C34467D7B5AE}"/>
    <cellStyle name="40% - Accent4 46 5 2" xfId="7835" xr:uid="{C1815036-5E58-4965-95BB-AD21AE8E6C97}"/>
    <cellStyle name="40% - Accent4 46 6" xfId="7836" xr:uid="{ED37469E-069C-4B13-81A1-2CA9D1C3E7AF}"/>
    <cellStyle name="40% - Accent4 46 6 2" xfId="7837" xr:uid="{66A088C0-5DAB-4354-972E-8C15F6B537BE}"/>
    <cellStyle name="40% - Accent4 46 7" xfId="7838" xr:uid="{C1263063-3E1A-4EC8-AEFA-4A987C647D0E}"/>
    <cellStyle name="40% - Accent4 46 7 2" xfId="7839" xr:uid="{15B01C04-C742-483C-831C-2C12D3057EF4}"/>
    <cellStyle name="40% - Accent4 46 8" xfId="7840" xr:uid="{60C9BA62-041E-4E0D-8F8A-3257C2154B31}"/>
    <cellStyle name="40% - Accent4 47" xfId="7841" xr:uid="{85A58647-22BC-430D-A01A-2D905CEA6A12}"/>
    <cellStyle name="40% - Accent4 47 2" xfId="7842" xr:uid="{F945D363-BB20-4707-9703-A6199F518054}"/>
    <cellStyle name="40% - Accent4 47 2 2" xfId="7843" xr:uid="{002D9CAE-9F6E-4334-BF08-5231D0F8D46A}"/>
    <cellStyle name="40% - Accent4 47 3" xfId="7844" xr:uid="{4655928D-C703-4A88-9F84-F89EF96ABD1C}"/>
    <cellStyle name="40% - Accent4 47 3 2" xfId="7845" xr:uid="{DDFF1AD7-7DB4-4ADA-A4AA-83F0ABED0473}"/>
    <cellStyle name="40% - Accent4 47 4" xfId="7846" xr:uid="{BABEEB47-B945-4AA4-B310-C33A8E5A5383}"/>
    <cellStyle name="40% - Accent4 47 4 2" xfId="7847" xr:uid="{3175FD8C-7859-44D0-AA15-DA7E1C78734F}"/>
    <cellStyle name="40% - Accent4 47 5" xfId="7848" xr:uid="{525405A8-E9ED-44A8-8892-533107187A56}"/>
    <cellStyle name="40% - Accent4 47 5 2" xfId="7849" xr:uid="{FA454579-0582-4587-A9FD-88C1452DEEEA}"/>
    <cellStyle name="40% - Accent4 47 6" xfId="7850" xr:uid="{68ECA0F6-C4C3-4B90-A195-972F9F11BD8E}"/>
    <cellStyle name="40% - Accent4 47 6 2" xfId="7851" xr:uid="{AB24FAE2-AD22-459C-B869-002EBFD5B4FE}"/>
    <cellStyle name="40% - Accent4 47 7" xfId="7852" xr:uid="{7DA64006-1590-4D48-B967-F141F1A2C1CF}"/>
    <cellStyle name="40% - Accent4 47 7 2" xfId="7853" xr:uid="{9F3575FF-7116-4FA1-9E75-546AC45F4F57}"/>
    <cellStyle name="40% - Accent4 47 8" xfId="7854" xr:uid="{65A4F7A0-FB4F-4161-954C-E147B5DFCDD2}"/>
    <cellStyle name="40% - Accent4 48" xfId="7855" xr:uid="{C41BFC12-9FE9-428D-8E55-73CA69839262}"/>
    <cellStyle name="40% - Accent4 48 2" xfId="7856" xr:uid="{B46B3214-65F8-472E-9B89-C955D76D521B}"/>
    <cellStyle name="40% - Accent4 48 2 2" xfId="7857" xr:uid="{C3073921-B6E1-4BF4-85A6-4306181CBE0A}"/>
    <cellStyle name="40% - Accent4 48 3" xfId="7858" xr:uid="{753109A3-DEB9-4B70-9F16-D6500D139386}"/>
    <cellStyle name="40% - Accent4 48 3 2" xfId="7859" xr:uid="{E8C348CD-4C43-4752-B14C-E04DA103CB7C}"/>
    <cellStyle name="40% - Accent4 48 4" xfId="7860" xr:uid="{7554A191-2EE2-4662-8333-199DE417F53D}"/>
    <cellStyle name="40% - Accent4 48 4 2" xfId="7861" xr:uid="{595F59E7-AA88-4000-8C7A-CB9735F6C29C}"/>
    <cellStyle name="40% - Accent4 48 5" xfId="7862" xr:uid="{5F0FE241-DDC1-4A2D-A844-50094A803CF5}"/>
    <cellStyle name="40% - Accent4 48 5 2" xfId="7863" xr:uid="{11A2A936-E6AC-4DCE-892E-A57C879040A5}"/>
    <cellStyle name="40% - Accent4 48 6" xfId="7864" xr:uid="{C9E8EE5F-2CFF-4CF4-BB5A-BFA9569D207A}"/>
    <cellStyle name="40% - Accent4 48 6 2" xfId="7865" xr:uid="{17D7A81E-A1AB-4641-B133-740E88B2C0DC}"/>
    <cellStyle name="40% - Accent4 48 7" xfId="7866" xr:uid="{2EB6EDA0-D5FC-45A9-B8C6-6263963F91A8}"/>
    <cellStyle name="40% - Accent4 48 7 2" xfId="7867" xr:uid="{FB69EAFE-4DBD-4D77-B1EB-B22D7D07987B}"/>
    <cellStyle name="40% - Accent4 48 8" xfId="7868" xr:uid="{4AA847E7-C93B-4053-9685-FA7BD662D1B5}"/>
    <cellStyle name="40% - Accent4 49" xfId="7869" xr:uid="{2B5CFDA7-626F-4E6B-92FA-BB50BC9AB87A}"/>
    <cellStyle name="40% - Accent4 49 2" xfId="7870" xr:uid="{61DD91AF-91D4-41C4-BB5D-A3FCE5EF537A}"/>
    <cellStyle name="40% - Accent4 49 2 2" xfId="7871" xr:uid="{4638CCF8-4A58-45F4-9161-5FF8BDEC7226}"/>
    <cellStyle name="40% - Accent4 49 3" xfId="7872" xr:uid="{B2846418-3425-40AC-8FB3-D5CF1071F3CA}"/>
    <cellStyle name="40% - Accent4 49 3 2" xfId="7873" xr:uid="{2AE5762C-ED15-4BA2-B800-FB04BA093007}"/>
    <cellStyle name="40% - Accent4 49 4" xfId="7874" xr:uid="{EFEB2660-558A-49A0-AA31-21CFE4D761D7}"/>
    <cellStyle name="40% - Accent4 49 4 2" xfId="7875" xr:uid="{FD1BDDA5-EBA1-4E15-9BA4-39972A16C5FB}"/>
    <cellStyle name="40% - Accent4 49 5" xfId="7876" xr:uid="{FB1287A6-99F9-4528-9466-CA0C662137D7}"/>
    <cellStyle name="40% - Accent4 49 5 2" xfId="7877" xr:uid="{EB77566A-2317-4254-9F6D-7460F1415181}"/>
    <cellStyle name="40% - Accent4 49 6" xfId="7878" xr:uid="{BC51BD9E-6D55-4DE3-B6F7-50A09D8D01FE}"/>
    <cellStyle name="40% - Accent4 49 6 2" xfId="7879" xr:uid="{7239B337-CE31-4F75-81CC-5FD1A275275E}"/>
    <cellStyle name="40% - Accent4 49 7" xfId="7880" xr:uid="{34EF4DC1-C82D-4A3A-9BDB-3235AE640497}"/>
    <cellStyle name="40% - Accent4 49 7 2" xfId="7881" xr:uid="{5F4571A2-7176-48C8-9982-823146FB8E0E}"/>
    <cellStyle name="40% - Accent4 49 8" xfId="7882" xr:uid="{899558B1-879E-4E41-BC32-A55C0A585EF4}"/>
    <cellStyle name="40% - Accent4 5" xfId="7883" xr:uid="{8075121B-59FC-4FAD-B4E4-8B467695FE92}"/>
    <cellStyle name="40% - Accent4 5 2" xfId="7884" xr:uid="{1817C467-4BAF-4A34-AF8F-9F888D7FD950}"/>
    <cellStyle name="40% - Accent4 5 2 2" xfId="7885" xr:uid="{CD11C230-1141-4113-B7C4-3E58ED164527}"/>
    <cellStyle name="40% - Accent4 5 3" xfId="7886" xr:uid="{942C5211-8273-4DB2-A648-3B0D09B68DAF}"/>
    <cellStyle name="40% - Accent4 5 3 2" xfId="7887" xr:uid="{A2D9189B-14B0-48B4-92A1-739A4683F382}"/>
    <cellStyle name="40% - Accent4 5 4" xfId="7888" xr:uid="{E3F5228A-0008-4EE6-B51B-37A47A350D4C}"/>
    <cellStyle name="40% - Accent4 5 4 2" xfId="7889" xr:uid="{F87E6A55-2EB0-465A-8855-204C3324E3FB}"/>
    <cellStyle name="40% - Accent4 5 5" xfId="7890" xr:uid="{74606482-A593-4D1A-875A-973743302020}"/>
    <cellStyle name="40% - Accent4 5 5 2" xfId="7891" xr:uid="{004D035B-4EBD-44AB-9107-EC8361FE85C6}"/>
    <cellStyle name="40% - Accent4 5 6" xfId="7892" xr:uid="{20612C99-7508-473B-B150-70463A848B06}"/>
    <cellStyle name="40% - Accent4 5 6 2" xfId="7893" xr:uid="{BAFD5317-5D42-47C5-9A34-DD373C85B9BE}"/>
    <cellStyle name="40% - Accent4 5 7" xfId="7894" xr:uid="{75DE7D3B-9767-469E-B7BE-C030570C9C1F}"/>
    <cellStyle name="40% - Accent4 5 7 2" xfId="7895" xr:uid="{BC9C8643-001D-4522-A67E-468C3A3C25BF}"/>
    <cellStyle name="40% - Accent4 5 8" xfId="7896" xr:uid="{E4FF3822-EF41-4456-9A18-16718A98EF9A}"/>
    <cellStyle name="40% - Accent4 50" xfId="7897" xr:uid="{D73E6E96-D58B-402E-AFFE-C554CDB9055A}"/>
    <cellStyle name="40% - Accent4 50 2" xfId="7898" xr:uid="{0BDA2FF0-4B02-40B6-94E5-92B6D668DB9F}"/>
    <cellStyle name="40% - Accent4 50 2 2" xfId="7899" xr:uid="{FDB8D738-AD16-46DE-8D85-6770F2F6350E}"/>
    <cellStyle name="40% - Accent4 50 3" xfId="7900" xr:uid="{15912633-A270-4538-93AE-96683E28A76E}"/>
    <cellStyle name="40% - Accent4 50 3 2" xfId="7901" xr:uid="{7EBE982E-8E4F-4FC7-95DF-D71410E00759}"/>
    <cellStyle name="40% - Accent4 50 4" xfId="7902" xr:uid="{78B4F6B0-C070-4CBB-9E03-177274C2F156}"/>
    <cellStyle name="40% - Accent4 50 4 2" xfId="7903" xr:uid="{28CDD568-E3DC-4F44-8BDF-D1093CEF1475}"/>
    <cellStyle name="40% - Accent4 50 5" xfId="7904" xr:uid="{D97D0E93-6F94-4CFD-8332-AB94DE073B2A}"/>
    <cellStyle name="40% - Accent4 50 5 2" xfId="7905" xr:uid="{1E71E5D2-5906-4344-BB59-92E841D0B4EE}"/>
    <cellStyle name="40% - Accent4 50 6" xfId="7906" xr:uid="{3C6D8E0D-51C8-4601-AB48-66B1E6CC7D2C}"/>
    <cellStyle name="40% - Accent4 50 6 2" xfId="7907" xr:uid="{BD42B0E2-5E17-42B7-A99B-71DABEB1652D}"/>
    <cellStyle name="40% - Accent4 50 7" xfId="7908" xr:uid="{1702DA8E-E65B-4293-BE57-04793C051F5E}"/>
    <cellStyle name="40% - Accent4 50 7 2" xfId="7909" xr:uid="{8DF1EE1D-04E2-4499-A51D-822158A39AB3}"/>
    <cellStyle name="40% - Accent4 50 8" xfId="7910" xr:uid="{E2F399BD-875E-446D-82F7-F7D153E5BBEE}"/>
    <cellStyle name="40% - Accent4 51" xfId="7911" xr:uid="{03247ADA-966A-4BA1-981D-4EC2BABE3D50}"/>
    <cellStyle name="40% - Accent4 51 2" xfId="7912" xr:uid="{65B7240C-6FEC-4267-9D88-A6F28258D459}"/>
    <cellStyle name="40% - Accent4 51 2 2" xfId="7913" xr:uid="{9D52A122-1D55-4030-9559-BF7033AB0CD7}"/>
    <cellStyle name="40% - Accent4 51 3" xfId="7914" xr:uid="{00CA0F2E-B089-4C75-8D6E-29F723769BB9}"/>
    <cellStyle name="40% - Accent4 51 3 2" xfId="7915" xr:uid="{F7AC27BF-EC26-4840-A0A8-C5653B98534F}"/>
    <cellStyle name="40% - Accent4 51 4" xfId="7916" xr:uid="{6D91B367-795E-4F84-8CA6-9F7E2FF965A6}"/>
    <cellStyle name="40% - Accent4 51 4 2" xfId="7917" xr:uid="{7F25389E-DAE2-482A-BCA8-E9E360D9238B}"/>
    <cellStyle name="40% - Accent4 51 5" xfId="7918" xr:uid="{5EB56AFF-870D-45BD-A9FC-6D889DCDFE99}"/>
    <cellStyle name="40% - Accent4 51 5 2" xfId="7919" xr:uid="{94013F73-3399-4BC1-BC18-0F8FCCAE0C35}"/>
    <cellStyle name="40% - Accent4 51 6" xfId="7920" xr:uid="{8EA9C59D-5AFB-4375-B719-12E6E3ABB7E5}"/>
    <cellStyle name="40% - Accent4 51 6 2" xfId="7921" xr:uid="{6371D5E3-3112-4BC0-A995-176B0D437D94}"/>
    <cellStyle name="40% - Accent4 51 7" xfId="7922" xr:uid="{AA255399-D92F-4C1D-BBE3-4AE1208AC80E}"/>
    <cellStyle name="40% - Accent4 51 7 2" xfId="7923" xr:uid="{266622F6-F763-4B68-9531-70CF5D3B0035}"/>
    <cellStyle name="40% - Accent4 51 8" xfId="7924" xr:uid="{577741BE-9874-4EED-A6F3-C27013D08E7E}"/>
    <cellStyle name="40% - Accent4 52" xfId="7925" xr:uid="{E420ABC7-1258-43DA-950A-4FDD87AF8B4B}"/>
    <cellStyle name="40% - Accent4 52 2" xfId="7926" xr:uid="{7CEAD8F7-C177-4E09-833E-3532FA2476C0}"/>
    <cellStyle name="40% - Accent4 52 2 2" xfId="7927" xr:uid="{1527FF1E-5383-4703-B1DB-3FFDC911E559}"/>
    <cellStyle name="40% - Accent4 52 3" xfId="7928" xr:uid="{1B06B360-33C9-45DE-8BF8-DC05FE5C9000}"/>
    <cellStyle name="40% - Accent4 52 3 2" xfId="7929" xr:uid="{76FB03C6-9C19-4D51-9D0A-2557D1FED738}"/>
    <cellStyle name="40% - Accent4 52 4" xfId="7930" xr:uid="{01059B21-D56D-4ACC-8743-5A0DF0BFCA20}"/>
    <cellStyle name="40% - Accent4 52 4 2" xfId="7931" xr:uid="{CD586BA4-18FF-4105-9642-3E434FD2C51F}"/>
    <cellStyle name="40% - Accent4 52 5" xfId="7932" xr:uid="{13D21C04-1487-4CF0-970A-922DD52E2A3A}"/>
    <cellStyle name="40% - Accent4 52 5 2" xfId="7933" xr:uid="{D52D7F74-F335-4F6A-99E1-6E3E4935CF8E}"/>
    <cellStyle name="40% - Accent4 52 6" xfId="7934" xr:uid="{DEE26A71-21E0-45EE-A11A-587B3CDE950D}"/>
    <cellStyle name="40% - Accent4 52 6 2" xfId="7935" xr:uid="{EFBB173C-F183-4EFD-ADD6-531EB8B52C93}"/>
    <cellStyle name="40% - Accent4 52 7" xfId="7936" xr:uid="{A50D5E0F-E869-4D00-A711-8C23048F9FF0}"/>
    <cellStyle name="40% - Accent4 52 7 2" xfId="7937" xr:uid="{C143F138-917A-4A7B-971E-F32FDE0A1F81}"/>
    <cellStyle name="40% - Accent4 52 8" xfId="7938" xr:uid="{321E8982-C13A-41D9-8597-2712B774BAC7}"/>
    <cellStyle name="40% - Accent4 53" xfId="7939" xr:uid="{806410BC-5550-4695-B669-1237B42969E7}"/>
    <cellStyle name="40% - Accent4 53 2" xfId="7940" xr:uid="{E54E1547-6B68-4088-8258-E207943A8166}"/>
    <cellStyle name="40% - Accent4 53 2 2" xfId="7941" xr:uid="{7F245F78-4106-4613-AC1C-8686E814D544}"/>
    <cellStyle name="40% - Accent4 53 3" xfId="7942" xr:uid="{71A3D930-9E30-4921-81F9-095EB94EA7D6}"/>
    <cellStyle name="40% - Accent4 53 3 2" xfId="7943" xr:uid="{C811AE88-7D6C-4751-A350-4FF3A4ABC1ED}"/>
    <cellStyle name="40% - Accent4 53 4" xfId="7944" xr:uid="{49957F7B-C10B-48BC-AF8D-E463F5CDB697}"/>
    <cellStyle name="40% - Accent4 53 4 2" xfId="7945" xr:uid="{4298F12C-DE29-4782-B5EA-C4048B4539F4}"/>
    <cellStyle name="40% - Accent4 53 5" xfId="7946" xr:uid="{FDB0912D-4709-4DF1-86E4-D2AB1E7DD467}"/>
    <cellStyle name="40% - Accent4 53 5 2" xfId="7947" xr:uid="{4A7804E0-562E-4ED0-911F-7E8D7F968150}"/>
    <cellStyle name="40% - Accent4 53 6" xfId="7948" xr:uid="{04C8E785-CF2F-4FBC-A0F8-9B503E34EB58}"/>
    <cellStyle name="40% - Accent4 53 6 2" xfId="7949" xr:uid="{F3BD6845-741B-4597-AA49-52E294F02F25}"/>
    <cellStyle name="40% - Accent4 53 7" xfId="7950" xr:uid="{3C19D198-93F7-4D49-91E1-351C4811D962}"/>
    <cellStyle name="40% - Accent4 53 7 2" xfId="7951" xr:uid="{2D6B2B67-07EE-43B1-8D0C-FFDF3D121D1A}"/>
    <cellStyle name="40% - Accent4 53 8" xfId="7952" xr:uid="{BDB21C89-BBB6-4D9F-B38E-07D138C1D889}"/>
    <cellStyle name="40% - Accent4 54" xfId="7953" xr:uid="{70E65F48-B87C-4908-BCB9-78BD59B0D45B}"/>
    <cellStyle name="40% - Accent4 54 2" xfId="7954" xr:uid="{2A69F850-ABD4-4172-928C-815C02EE57DA}"/>
    <cellStyle name="40% - Accent4 54 2 2" xfId="7955" xr:uid="{6E1896A6-358F-4269-B009-E89C1A0D0331}"/>
    <cellStyle name="40% - Accent4 54 3" xfId="7956" xr:uid="{66B53BE1-263F-472B-B801-0DB045F8E43A}"/>
    <cellStyle name="40% - Accent4 54 3 2" xfId="7957" xr:uid="{5D270D2B-DE7A-401F-88B4-4F3E3B55E757}"/>
    <cellStyle name="40% - Accent4 54 4" xfId="7958" xr:uid="{5AAC3D87-065F-4BC4-8D29-212DCB1DD3B3}"/>
    <cellStyle name="40% - Accent4 54 4 2" xfId="7959" xr:uid="{B810C1A3-F85B-485B-A8E4-47CE9611957B}"/>
    <cellStyle name="40% - Accent4 54 5" xfId="7960" xr:uid="{EE371631-E9C6-4D70-BD6D-18D770238206}"/>
    <cellStyle name="40% - Accent4 54 5 2" xfId="7961" xr:uid="{A38813CE-C10D-4D4E-9537-5ADEF6530982}"/>
    <cellStyle name="40% - Accent4 54 6" xfId="7962" xr:uid="{9EC9BF6D-642F-4437-9549-511DF4852AE8}"/>
    <cellStyle name="40% - Accent4 54 6 2" xfId="7963" xr:uid="{A63C175E-4E45-4EFC-B69A-44CD5DD94B6C}"/>
    <cellStyle name="40% - Accent4 54 7" xfId="7964" xr:uid="{5F142178-C2CF-4958-9D60-4D7419A6F9DE}"/>
    <cellStyle name="40% - Accent4 54 7 2" xfId="7965" xr:uid="{BACCC6FA-16D8-442B-A609-191C0AEAB676}"/>
    <cellStyle name="40% - Accent4 54 8" xfId="7966" xr:uid="{B625003A-3739-4012-844B-1F7E2BF61163}"/>
    <cellStyle name="40% - Accent4 55" xfId="7967" xr:uid="{A439BF42-BA81-4D0A-9A12-AF2880C5AF36}"/>
    <cellStyle name="40% - Accent4 55 2" xfId="7968" xr:uid="{59760409-C099-49EA-B0F3-3D17B08B0C12}"/>
    <cellStyle name="40% - Accent4 55 2 2" xfId="7969" xr:uid="{4E0B0465-DBA6-4F03-8C34-1D87877F93A6}"/>
    <cellStyle name="40% - Accent4 55 3" xfId="7970" xr:uid="{52173506-4341-47DE-A9AD-B0E9DF4B2F4D}"/>
    <cellStyle name="40% - Accent4 55 3 2" xfId="7971" xr:uid="{94179F7B-87DA-4614-8D44-20057C29DFB8}"/>
    <cellStyle name="40% - Accent4 55 4" xfId="7972" xr:uid="{707EBF78-85C6-4522-BE2F-3C0D89E80324}"/>
    <cellStyle name="40% - Accent4 55 4 2" xfId="7973" xr:uid="{F81C6BD1-74DF-4932-B8AD-77B7A3F29C27}"/>
    <cellStyle name="40% - Accent4 55 5" xfId="7974" xr:uid="{AF7F45A7-DA66-480A-B6D4-8FAF927A45D6}"/>
    <cellStyle name="40% - Accent4 55 5 2" xfId="7975" xr:uid="{39B8A47B-35AC-4712-BF5F-2CAD631ED46D}"/>
    <cellStyle name="40% - Accent4 55 6" xfId="7976" xr:uid="{3BECEBBE-CD53-409E-A4CC-292C568F460C}"/>
    <cellStyle name="40% - Accent4 55 6 2" xfId="7977" xr:uid="{B8821762-9FDE-4FF7-9520-2A55D626ABC4}"/>
    <cellStyle name="40% - Accent4 55 7" xfId="7978" xr:uid="{477183FA-8B15-4863-A8B9-A07B79BD94A7}"/>
    <cellStyle name="40% - Accent4 55 7 2" xfId="7979" xr:uid="{3095E2E4-E567-4A68-8FE3-CAC80C3C7D98}"/>
    <cellStyle name="40% - Accent4 55 8" xfId="7980" xr:uid="{9EE65070-B007-4C9B-BB02-00D2C4405540}"/>
    <cellStyle name="40% - Accent4 56" xfId="7981" xr:uid="{AA22A103-4B98-416C-B241-73AF212300D7}"/>
    <cellStyle name="40% - Accent4 56 2" xfId="7982" xr:uid="{2B3CF656-4051-44E8-B9B8-31C6463A10FC}"/>
    <cellStyle name="40% - Accent4 56 2 2" xfId="7983" xr:uid="{AE933FFD-E116-4893-B564-57C23EDB898E}"/>
    <cellStyle name="40% - Accent4 56 3" xfId="7984" xr:uid="{ADEE94FA-740D-4A64-8CCE-B19A5F1DBE29}"/>
    <cellStyle name="40% - Accent4 56 3 2" xfId="7985" xr:uid="{A09ACF51-E060-47C8-B2C6-012A0208DAD1}"/>
    <cellStyle name="40% - Accent4 56 4" xfId="7986" xr:uid="{44AC7B10-A620-4947-88B6-CA89D81A6D1C}"/>
    <cellStyle name="40% - Accent4 56 4 2" xfId="7987" xr:uid="{D623435B-0E40-46B2-9F13-41DC0756D734}"/>
    <cellStyle name="40% - Accent4 56 5" xfId="7988" xr:uid="{98413D7A-5952-4A44-B315-0B41C307BE46}"/>
    <cellStyle name="40% - Accent4 56 5 2" xfId="7989" xr:uid="{69C44F14-B512-4BD9-B6D6-F58367327AA7}"/>
    <cellStyle name="40% - Accent4 56 6" xfId="7990" xr:uid="{8744BA80-61A3-4B68-B17D-70AE83D05570}"/>
    <cellStyle name="40% - Accent4 56 6 2" xfId="7991" xr:uid="{3C1BBD72-4C9A-49A4-8390-F252CD8CDA94}"/>
    <cellStyle name="40% - Accent4 56 7" xfId="7992" xr:uid="{0EA7E7A7-8D41-4095-B050-0AD20B7CA4D2}"/>
    <cellStyle name="40% - Accent4 56 7 2" xfId="7993" xr:uid="{A4149546-ED87-4E12-8B9D-D2EF7608B2B7}"/>
    <cellStyle name="40% - Accent4 56 8" xfId="7994" xr:uid="{D2F87126-D8DA-4172-A660-D46AC66F7883}"/>
    <cellStyle name="40% - Accent4 57" xfId="7995" xr:uid="{40858D27-BFD7-4819-B4A2-9BAD26C062CD}"/>
    <cellStyle name="40% - Accent4 57 2" xfId="7996" xr:uid="{71B4DFF0-812E-4855-B809-606E8278EDA7}"/>
    <cellStyle name="40% - Accent4 57 2 2" xfId="7997" xr:uid="{0D6BEB18-39C7-491C-A268-2F7AA580A0A5}"/>
    <cellStyle name="40% - Accent4 57 3" xfId="7998" xr:uid="{9E73FC6D-F9E0-480A-BA88-D8A47FD247A9}"/>
    <cellStyle name="40% - Accent4 57 3 2" xfId="7999" xr:uid="{F57087D3-29B6-4F0B-88ED-12E038B4D230}"/>
    <cellStyle name="40% - Accent4 57 4" xfId="8000" xr:uid="{D1009E63-10A5-45B4-82B4-AD71442CF812}"/>
    <cellStyle name="40% - Accent4 57 4 2" xfId="8001" xr:uid="{41BB28FB-D080-4A6F-8648-25DEFD8FC3C6}"/>
    <cellStyle name="40% - Accent4 57 5" xfId="8002" xr:uid="{FEDC5BAE-E8FB-4DC4-BB6A-80047BF0B0E6}"/>
    <cellStyle name="40% - Accent4 57 5 2" xfId="8003" xr:uid="{955495F8-8BC0-4FAC-B89D-696966868BB9}"/>
    <cellStyle name="40% - Accent4 57 6" xfId="8004" xr:uid="{FB3783DC-5C3D-48D0-965C-4E9813CC6930}"/>
    <cellStyle name="40% - Accent4 57 6 2" xfId="8005" xr:uid="{498AF507-4D4C-4EC8-ADDC-ED64590BA22E}"/>
    <cellStyle name="40% - Accent4 57 7" xfId="8006" xr:uid="{7DF1079E-4A23-43DF-8EFD-15CD08483812}"/>
    <cellStyle name="40% - Accent4 57 7 2" xfId="8007" xr:uid="{C12C232C-7A6F-45FD-A30F-8A9890764B5F}"/>
    <cellStyle name="40% - Accent4 57 8" xfId="8008" xr:uid="{5ADB739B-C43F-4F16-A3B2-4524FB30431A}"/>
    <cellStyle name="40% - Accent4 58" xfId="8009" xr:uid="{A9337B99-91BB-4030-A0C9-C79C8E3AB8B0}"/>
    <cellStyle name="40% - Accent4 58 2" xfId="8010" xr:uid="{A546323B-D23B-41B8-9196-DB1E2A4D0CE4}"/>
    <cellStyle name="40% - Accent4 58 2 2" xfId="8011" xr:uid="{662A693E-8E3B-4BA9-9FD8-16D6B5558A6A}"/>
    <cellStyle name="40% - Accent4 58 3" xfId="8012" xr:uid="{B9908916-4EAF-4BAB-A85E-7FC41C9B83C0}"/>
    <cellStyle name="40% - Accent4 58 3 2" xfId="8013" xr:uid="{131D4950-C0EC-4FE9-967F-BBE63E002964}"/>
    <cellStyle name="40% - Accent4 58 4" xfId="8014" xr:uid="{9F34E5E6-030D-413A-B8FD-B26E35174C95}"/>
    <cellStyle name="40% - Accent4 58 4 2" xfId="8015" xr:uid="{2BB61825-7A49-4AA9-8963-BAB15072D954}"/>
    <cellStyle name="40% - Accent4 58 5" xfId="8016" xr:uid="{6A5DF680-DF47-4AAD-BA63-7058799C8038}"/>
    <cellStyle name="40% - Accent4 58 5 2" xfId="8017" xr:uid="{13A22DBA-AA1B-4F33-95BA-9E3365E12F6A}"/>
    <cellStyle name="40% - Accent4 58 6" xfId="8018" xr:uid="{49B35DD6-BD5F-4951-B331-9DC75133C052}"/>
    <cellStyle name="40% - Accent4 58 6 2" xfId="8019" xr:uid="{21C1BBCB-70A9-4B3F-8F00-0613F7010CA9}"/>
    <cellStyle name="40% - Accent4 58 7" xfId="8020" xr:uid="{AEFFFC27-E158-4A6C-8768-E015056D0B56}"/>
    <cellStyle name="40% - Accent4 58 7 2" xfId="8021" xr:uid="{9B2C4F6A-3882-4C2B-B014-08DAC054FDF8}"/>
    <cellStyle name="40% - Accent4 58 8" xfId="8022" xr:uid="{36C13E2B-A76A-42E0-9F77-5110C86DF3DF}"/>
    <cellStyle name="40% - Accent4 59" xfId="8023" xr:uid="{D8ACA43F-F8C9-4DF8-9C68-99CDCC988A71}"/>
    <cellStyle name="40% - Accent4 59 2" xfId="8024" xr:uid="{F633EAD6-A3E9-4B0C-8B64-FBCF26986B75}"/>
    <cellStyle name="40% - Accent4 59 2 2" xfId="8025" xr:uid="{DDC46448-2F8C-4426-B4B0-55C34CA4290A}"/>
    <cellStyle name="40% - Accent4 59 3" xfId="8026" xr:uid="{B7AA9EC6-6DEF-405E-BF3C-CF04F4502CD1}"/>
    <cellStyle name="40% - Accent4 59 3 2" xfId="8027" xr:uid="{F265A9FF-769D-4BF6-9F96-E897B92230B9}"/>
    <cellStyle name="40% - Accent4 59 4" xfId="8028" xr:uid="{E172A296-3BD5-46E5-92DA-E5C718BD53B7}"/>
    <cellStyle name="40% - Accent4 59 4 2" xfId="8029" xr:uid="{067D9597-D626-4145-9BBA-D68C3C83CDBE}"/>
    <cellStyle name="40% - Accent4 59 5" xfId="8030" xr:uid="{233E9337-9242-4885-BF3A-1B44BD0E5C8D}"/>
    <cellStyle name="40% - Accent4 59 5 2" xfId="8031" xr:uid="{48C84E2A-42F6-43C3-B865-AA8AD836188E}"/>
    <cellStyle name="40% - Accent4 59 6" xfId="8032" xr:uid="{A20BD29B-C6AC-43E7-B32F-F3411E33272D}"/>
    <cellStyle name="40% - Accent4 59 6 2" xfId="8033" xr:uid="{04670918-FD75-4C85-B246-3030D19FF47B}"/>
    <cellStyle name="40% - Accent4 59 7" xfId="8034" xr:uid="{3ED6AACE-24BC-4090-B953-C97BF7F88EF0}"/>
    <cellStyle name="40% - Accent4 59 7 2" xfId="8035" xr:uid="{FBB92E89-631E-461B-9BA5-2788356C2AAC}"/>
    <cellStyle name="40% - Accent4 59 8" xfId="8036" xr:uid="{FC6EDF0C-2768-4072-ADE3-685CF52FFF62}"/>
    <cellStyle name="40% - Accent4 6" xfId="8037" xr:uid="{EC07DA39-40DB-4E81-A3EC-7224D9CEDD98}"/>
    <cellStyle name="40% - Accent4 6 2" xfId="8038" xr:uid="{9E1D2262-D9C5-43F8-BECC-0F438F8E2C70}"/>
    <cellStyle name="40% - Accent4 6 2 2" xfId="8039" xr:uid="{40898B19-73D3-45AE-BD90-9C632A90B4AB}"/>
    <cellStyle name="40% - Accent4 6 3" xfId="8040" xr:uid="{BC88B564-B618-4AC4-AC2C-ACCB0BFE743F}"/>
    <cellStyle name="40% - Accent4 6 3 2" xfId="8041" xr:uid="{CE5872E0-D2A7-4CF2-BD61-BE125DC774A0}"/>
    <cellStyle name="40% - Accent4 6 4" xfId="8042" xr:uid="{7FBB2CD9-417F-4158-B2FE-300CB175B02F}"/>
    <cellStyle name="40% - Accent4 6 4 2" xfId="8043" xr:uid="{384B78EC-83C0-4B01-894B-2FB28F7A4881}"/>
    <cellStyle name="40% - Accent4 6 5" xfId="8044" xr:uid="{D7FCDDFF-D940-4E6F-A51C-D94AB2C4C9C8}"/>
    <cellStyle name="40% - Accent4 6 5 2" xfId="8045" xr:uid="{F9B057DB-B262-4978-902C-8AAF10C9C0C9}"/>
    <cellStyle name="40% - Accent4 6 6" xfId="8046" xr:uid="{B1BCB282-D0D7-4B53-BF39-421D1541AF1D}"/>
    <cellStyle name="40% - Accent4 6 6 2" xfId="8047" xr:uid="{FC99EEB5-D32C-4620-ADF4-C1CA8D099BAC}"/>
    <cellStyle name="40% - Accent4 6 7" xfId="8048" xr:uid="{35072101-DDD2-4B67-8861-25BFEA3FEFD3}"/>
    <cellStyle name="40% - Accent4 6 7 2" xfId="8049" xr:uid="{DDA90AC9-478A-4AC4-8462-3B23CFADAF96}"/>
    <cellStyle name="40% - Accent4 6 8" xfId="8050" xr:uid="{3D5E564B-2017-4701-BCE5-DDC8E31EE371}"/>
    <cellStyle name="40% - Accent4 60" xfId="8051" xr:uid="{AE8C7FB2-D3B2-4CE5-B805-8D6E64824BB8}"/>
    <cellStyle name="40% - Accent4 60 2" xfId="8052" xr:uid="{49C4703A-E7F4-424C-A820-1C4809903C17}"/>
    <cellStyle name="40% - Accent4 60 2 2" xfId="8053" xr:uid="{703AD480-3BEA-40A5-95A8-0C6CB417A630}"/>
    <cellStyle name="40% - Accent4 60 3" xfId="8054" xr:uid="{6BDF8F27-472B-46A5-A859-21B03DF8D116}"/>
    <cellStyle name="40% - Accent4 60 3 2" xfId="8055" xr:uid="{AC005800-BBBA-4DBA-A8DE-35EE65900EF8}"/>
    <cellStyle name="40% - Accent4 60 4" xfId="8056" xr:uid="{91E9D0AB-BD23-4DA0-A6B9-952EF89A4CCF}"/>
    <cellStyle name="40% - Accent4 60 4 2" xfId="8057" xr:uid="{2B0DFA25-2FF5-4F89-A335-44C15C7E76A8}"/>
    <cellStyle name="40% - Accent4 60 5" xfId="8058" xr:uid="{74318DC4-4818-4315-A153-4FD47EC77B93}"/>
    <cellStyle name="40% - Accent4 60 5 2" xfId="8059" xr:uid="{ACABD693-7281-4836-A381-1F87E633D1C2}"/>
    <cellStyle name="40% - Accent4 60 6" xfId="8060" xr:uid="{E43ED116-F285-4F1C-B344-04159E704765}"/>
    <cellStyle name="40% - Accent4 60 6 2" xfId="8061" xr:uid="{2464E77A-8A8F-447C-A14F-B651A8A6DC33}"/>
    <cellStyle name="40% - Accent4 60 7" xfId="8062" xr:uid="{DBE4D369-F008-4136-AD69-C58B457C6822}"/>
    <cellStyle name="40% - Accent4 60 7 2" xfId="8063" xr:uid="{8A441945-1DDE-4201-892B-E183DD6FEAF5}"/>
    <cellStyle name="40% - Accent4 60 8" xfId="8064" xr:uid="{68F02A30-3228-492F-8A01-9F02FBE39A06}"/>
    <cellStyle name="40% - Accent4 61" xfId="8065" xr:uid="{A8047B36-12A1-4D32-8CFC-FA299FD84926}"/>
    <cellStyle name="40% - Accent4 61 2" xfId="8066" xr:uid="{2993C127-A789-4C8E-BFAE-B269C70F06E2}"/>
    <cellStyle name="40% - Accent4 61 2 2" xfId="8067" xr:uid="{713EBA88-E66F-4AED-A5E3-CDC101F2F937}"/>
    <cellStyle name="40% - Accent4 61 3" xfId="8068" xr:uid="{E0EE691B-804E-4486-A4ED-B2B8CCAD933A}"/>
    <cellStyle name="40% - Accent4 61 3 2" xfId="8069" xr:uid="{444650FC-3D47-4DF1-AC5A-67DD51DBCB87}"/>
    <cellStyle name="40% - Accent4 61 4" xfId="8070" xr:uid="{E68413FF-0CEF-409C-9DD4-86F634A476AF}"/>
    <cellStyle name="40% - Accent4 61 4 2" xfId="8071" xr:uid="{70CE1367-E4F7-4AA2-B04F-465C099C7B3D}"/>
    <cellStyle name="40% - Accent4 61 5" xfId="8072" xr:uid="{E909C3C4-4E2B-45A7-B594-04166B1DCE43}"/>
    <cellStyle name="40% - Accent4 61 5 2" xfId="8073" xr:uid="{EBAB956D-2CA1-4D6F-A92C-470BC8A0E7EB}"/>
    <cellStyle name="40% - Accent4 61 6" xfId="8074" xr:uid="{B6F27E54-2CC5-48FD-8659-06CC50762352}"/>
    <cellStyle name="40% - Accent4 61 6 2" xfId="8075" xr:uid="{88CD85F2-34C8-4ACC-A3A3-29DC6B648D87}"/>
    <cellStyle name="40% - Accent4 61 7" xfId="8076" xr:uid="{7809BD32-5802-457B-9FA8-8FB9DF118898}"/>
    <cellStyle name="40% - Accent4 61 7 2" xfId="8077" xr:uid="{DA82743D-0B60-4923-8E93-9059A82664C3}"/>
    <cellStyle name="40% - Accent4 61 8" xfId="8078" xr:uid="{8AA54524-2732-43E7-86EC-FF3822EF30D5}"/>
    <cellStyle name="40% - Accent4 62" xfId="8079" xr:uid="{CFDA913B-A852-4B42-B809-5D353F05C21F}"/>
    <cellStyle name="40% - Accent4 62 2" xfId="8080" xr:uid="{411C31F0-201F-4917-9D45-F2D4CB4A3C12}"/>
    <cellStyle name="40% - Accent4 62 2 2" xfId="8081" xr:uid="{329FBC39-B459-47DE-97A8-B043A33F6D44}"/>
    <cellStyle name="40% - Accent4 62 3" xfId="8082" xr:uid="{81F24BD7-DB42-494D-8087-FE16DB108AAA}"/>
    <cellStyle name="40% - Accent4 62 3 2" xfId="8083" xr:uid="{D9DB1DE2-C4C5-4127-ADBB-76FE9E249E83}"/>
    <cellStyle name="40% - Accent4 62 4" xfId="8084" xr:uid="{B76D6F7B-99B3-4C4C-955C-04BA1157397D}"/>
    <cellStyle name="40% - Accent4 62 4 2" xfId="8085" xr:uid="{F4A024C9-0222-45E3-9EBF-39C75AD4076F}"/>
    <cellStyle name="40% - Accent4 62 5" xfId="8086" xr:uid="{0C82D81E-CE13-4717-B5BF-264BD2B9A130}"/>
    <cellStyle name="40% - Accent4 62 5 2" xfId="8087" xr:uid="{C0073681-D111-4031-816A-441BB00D5337}"/>
    <cellStyle name="40% - Accent4 62 6" xfId="8088" xr:uid="{1382BB31-412F-4C96-86B7-D9445B87DCF7}"/>
    <cellStyle name="40% - Accent4 62 6 2" xfId="8089" xr:uid="{1DAB9F60-3DEA-4D94-9F53-5A78B6C11826}"/>
    <cellStyle name="40% - Accent4 62 7" xfId="8090" xr:uid="{159A0477-A7BE-4D6D-9CF0-308A156B8A2A}"/>
    <cellStyle name="40% - Accent4 62 7 2" xfId="8091" xr:uid="{51E1A954-8866-4B9D-A2F5-5A2EF32CFB72}"/>
    <cellStyle name="40% - Accent4 62 8" xfId="8092" xr:uid="{EE7CF413-5A53-493A-B139-3ED70AED0C6D}"/>
    <cellStyle name="40% - Accent4 63" xfId="8093" xr:uid="{66BA96E6-34ED-4736-88C2-1F216E112563}"/>
    <cellStyle name="40% - Accent4 63 2" xfId="8094" xr:uid="{857D8A1C-9F1B-4522-A30A-A5242F66C414}"/>
    <cellStyle name="40% - Accent4 63 2 2" xfId="8095" xr:uid="{9524CEA6-A645-42D7-858F-8EF4255BD2D3}"/>
    <cellStyle name="40% - Accent4 63 3" xfId="8096" xr:uid="{EDEEB793-D76B-4148-9645-AA09FB50B572}"/>
    <cellStyle name="40% - Accent4 63 3 2" xfId="8097" xr:uid="{BFF972BC-BA25-404E-8C9F-74F968669972}"/>
    <cellStyle name="40% - Accent4 63 4" xfId="8098" xr:uid="{6F25203D-15EA-4C27-9245-27F0204C06ED}"/>
    <cellStyle name="40% - Accent4 63 4 2" xfId="8099" xr:uid="{97C00CB4-7857-4930-9482-C9023783F9C6}"/>
    <cellStyle name="40% - Accent4 63 5" xfId="8100" xr:uid="{64A27ABA-9D72-4267-947E-4698F5445B43}"/>
    <cellStyle name="40% - Accent4 63 5 2" xfId="8101" xr:uid="{05B27ACB-A75E-4ED6-943D-3B92D0E47511}"/>
    <cellStyle name="40% - Accent4 63 6" xfId="8102" xr:uid="{C470BE6E-942A-4F9E-9A6A-E5AECA8F876F}"/>
    <cellStyle name="40% - Accent4 63 6 2" xfId="8103" xr:uid="{83240700-8131-484F-A242-E5CEAFB3FFC4}"/>
    <cellStyle name="40% - Accent4 63 7" xfId="8104" xr:uid="{8D59DAE9-6501-4472-BC66-B9AFDA433CE4}"/>
    <cellStyle name="40% - Accent4 63 7 2" xfId="8105" xr:uid="{22515F05-4471-4530-8299-C4DE6B8498F7}"/>
    <cellStyle name="40% - Accent4 63 8" xfId="8106" xr:uid="{AE1D22C6-7EB6-4984-A15F-039514BA6468}"/>
    <cellStyle name="40% - Accent4 64" xfId="8107" xr:uid="{E92F4CBB-6611-4088-9D32-B1D10136E194}"/>
    <cellStyle name="40% - Accent4 64 2" xfId="8108" xr:uid="{05AFE492-59C9-4427-A696-D2C7FEF36DBD}"/>
    <cellStyle name="40% - Accent4 64 2 2" xfId="8109" xr:uid="{897CD347-6573-41BD-AED1-FA35DC1507B1}"/>
    <cellStyle name="40% - Accent4 64 3" xfId="8110" xr:uid="{F7801366-D8F6-44C6-845A-7BEE967BC0A4}"/>
    <cellStyle name="40% - Accent4 64 3 2" xfId="8111" xr:uid="{435902D9-A327-42AB-A232-18BBED2CB3B0}"/>
    <cellStyle name="40% - Accent4 64 4" xfId="8112" xr:uid="{8C596156-3954-4692-9AB7-2792B01EFC21}"/>
    <cellStyle name="40% - Accent4 64 4 2" xfId="8113" xr:uid="{8314327E-D4E7-4D57-B21C-2314223036FE}"/>
    <cellStyle name="40% - Accent4 64 5" xfId="8114" xr:uid="{815E9069-A4F1-40E9-B759-92404563E5C7}"/>
    <cellStyle name="40% - Accent4 64 5 2" xfId="8115" xr:uid="{C92C27B9-79E2-4F6F-8C2F-F03714318361}"/>
    <cellStyle name="40% - Accent4 64 6" xfId="8116" xr:uid="{ECE1C80A-9497-48F4-B443-ACCF242046BF}"/>
    <cellStyle name="40% - Accent4 64 6 2" xfId="8117" xr:uid="{FA9CBEDB-2B4B-4263-AD05-5EC75150D9F4}"/>
    <cellStyle name="40% - Accent4 64 7" xfId="8118" xr:uid="{2F1BE668-47FB-407C-A6BB-F4C812153C78}"/>
    <cellStyle name="40% - Accent4 64 7 2" xfId="8119" xr:uid="{0116C345-7A1B-4488-85B5-A4E12EBA6959}"/>
    <cellStyle name="40% - Accent4 64 8" xfId="8120" xr:uid="{D5E2F974-1C18-43F2-88D8-03AB9CAFAC19}"/>
    <cellStyle name="40% - Accent4 65" xfId="8121" xr:uid="{48DE3F77-C73B-4ADF-B28D-895284BBB9BF}"/>
    <cellStyle name="40% - Accent4 65 2" xfId="8122" xr:uid="{E70339D2-2FF9-4FB9-9C98-7E3C2A9B83A0}"/>
    <cellStyle name="40% - Accent4 65 2 2" xfId="8123" xr:uid="{D20B3575-E8DD-45A8-BEC3-1008B74A8EB5}"/>
    <cellStyle name="40% - Accent4 65 3" xfId="8124" xr:uid="{66511DAD-8718-4BAB-A74F-4DE9D2DF7E25}"/>
    <cellStyle name="40% - Accent4 65 3 2" xfId="8125" xr:uid="{CEB452ED-3795-492E-AE5D-3643936B8B5E}"/>
    <cellStyle name="40% - Accent4 65 4" xfId="8126" xr:uid="{5321350F-3100-41A1-B53E-D3F7DB70EE58}"/>
    <cellStyle name="40% - Accent4 65 4 2" xfId="8127" xr:uid="{5941236A-F3CC-4710-B923-20D3B1BBC45B}"/>
    <cellStyle name="40% - Accent4 65 5" xfId="8128" xr:uid="{4B0CC991-B5EA-4CE9-99D5-C59063C1EE6E}"/>
    <cellStyle name="40% - Accent4 65 5 2" xfId="8129" xr:uid="{1F5B3729-7891-4E45-B9E3-38F6A5503FB4}"/>
    <cellStyle name="40% - Accent4 65 6" xfId="8130" xr:uid="{DCB50CB3-B06F-4D02-96E5-77CE5AB518DA}"/>
    <cellStyle name="40% - Accent4 65 6 2" xfId="8131" xr:uid="{A5B71810-A0D0-4C1C-9738-B62981199584}"/>
    <cellStyle name="40% - Accent4 65 7" xfId="8132" xr:uid="{58E2B855-821B-429F-822C-B967AE4DBCD8}"/>
    <cellStyle name="40% - Accent4 65 7 2" xfId="8133" xr:uid="{5F83734B-5127-4A24-BD38-3ABF0F8C81A0}"/>
    <cellStyle name="40% - Accent4 65 8" xfId="8134" xr:uid="{48AB0174-B097-489F-87DE-A5BC29D68E36}"/>
    <cellStyle name="40% - Accent4 66" xfId="8135" xr:uid="{292DFFA2-5AE3-4FDF-B2A7-D6916B510E99}"/>
    <cellStyle name="40% - Accent4 66 2" xfId="8136" xr:uid="{D607ED3D-89E6-47D7-8C47-7A6A21A35C59}"/>
    <cellStyle name="40% - Accent4 66 2 2" xfId="8137" xr:uid="{22CBBA44-0F50-475A-9B03-6E35905B1845}"/>
    <cellStyle name="40% - Accent4 66 3" xfId="8138" xr:uid="{317D3247-E0A4-4ACC-87B9-22F21B610B1F}"/>
    <cellStyle name="40% - Accent4 66 3 2" xfId="8139" xr:uid="{C3E78F50-E6C1-4B70-939D-5B6B552A1531}"/>
    <cellStyle name="40% - Accent4 66 4" xfId="8140" xr:uid="{D596F2D1-2A00-463F-B029-83DE9E5BDB57}"/>
    <cellStyle name="40% - Accent4 66 4 2" xfId="8141" xr:uid="{7F281825-6BD4-44B8-8DAD-8553DCC3728F}"/>
    <cellStyle name="40% - Accent4 66 5" xfId="8142" xr:uid="{145569E9-8E5C-473B-9B77-C1DE3CA406A9}"/>
    <cellStyle name="40% - Accent4 66 5 2" xfId="8143" xr:uid="{DF5EB96A-F30F-4649-80EB-F1DCE00836AD}"/>
    <cellStyle name="40% - Accent4 66 6" xfId="8144" xr:uid="{AD2838DD-8615-4D31-842E-6966CFFCF665}"/>
    <cellStyle name="40% - Accent4 66 6 2" xfId="8145" xr:uid="{1DCE11E4-BE02-4C4B-AD51-9FDEEA740C01}"/>
    <cellStyle name="40% - Accent4 66 7" xfId="8146" xr:uid="{2FD0F915-7D69-466E-869F-C285B26F24A3}"/>
    <cellStyle name="40% - Accent4 66 7 2" xfId="8147" xr:uid="{57B125DE-3656-434E-900C-39C914E1C29D}"/>
    <cellStyle name="40% - Accent4 66 8" xfId="8148" xr:uid="{D21FFF29-B71B-4736-B5A2-8C6BB548E0CC}"/>
    <cellStyle name="40% - Accent4 67" xfId="8149" xr:uid="{5212337C-2168-464D-9A5F-95277A794D51}"/>
    <cellStyle name="40% - Accent4 67 2" xfId="8150" xr:uid="{FD137D7C-7721-4599-8075-FA65B539979F}"/>
    <cellStyle name="40% - Accent4 67 2 2" xfId="8151" xr:uid="{D7DA81CB-E287-4621-BF36-D48C193452DE}"/>
    <cellStyle name="40% - Accent4 67 3" xfId="8152" xr:uid="{3D5F77CA-90E8-482C-B3E5-3F2E7F04C92A}"/>
    <cellStyle name="40% - Accent4 67 3 2" xfId="8153" xr:uid="{CF195869-5498-469C-8AA8-A0DFD4CA7F2C}"/>
    <cellStyle name="40% - Accent4 67 4" xfId="8154" xr:uid="{7C1D47B4-E554-4421-B489-78D6A2B26330}"/>
    <cellStyle name="40% - Accent4 67 4 2" xfId="8155" xr:uid="{64B11453-5998-4CFD-9442-9B6C69C75326}"/>
    <cellStyle name="40% - Accent4 67 5" xfId="8156" xr:uid="{76D9D215-4D24-4567-8D08-26FF2FDF2894}"/>
    <cellStyle name="40% - Accent4 67 5 2" xfId="8157" xr:uid="{EDB0DAC5-9730-42F3-97C2-9714558BDCA4}"/>
    <cellStyle name="40% - Accent4 67 6" xfId="8158" xr:uid="{A21AE490-C4FD-440C-A469-9C317C244FC9}"/>
    <cellStyle name="40% - Accent4 67 6 2" xfId="8159" xr:uid="{B645D0B4-0345-4F0E-86D0-65D81AF1D7C9}"/>
    <cellStyle name="40% - Accent4 67 7" xfId="8160" xr:uid="{6CCF64F7-ECF8-4135-ADDC-64FB39A52A37}"/>
    <cellStyle name="40% - Accent4 67 7 2" xfId="8161" xr:uid="{D52C1B49-D8D5-48DD-83EA-D83752F2F11C}"/>
    <cellStyle name="40% - Accent4 67 8" xfId="8162" xr:uid="{D0A2B5EE-5D2F-41EE-B019-F3285628E12C}"/>
    <cellStyle name="40% - Accent4 68" xfId="8163" xr:uid="{6ACA08CE-B01E-4C47-B7AF-DBA53C6B5CB8}"/>
    <cellStyle name="40% - Accent4 68 2" xfId="8164" xr:uid="{CD59A635-7F53-413E-BEDE-2894C683018A}"/>
    <cellStyle name="40% - Accent4 68 2 2" xfId="8165" xr:uid="{AF74C60E-82B0-40DD-8E17-0709B40EB8A0}"/>
    <cellStyle name="40% - Accent4 68 3" xfId="8166" xr:uid="{C736FE52-EE30-43F0-9D95-219E2A78B791}"/>
    <cellStyle name="40% - Accent4 68 3 2" xfId="8167" xr:uid="{873F7DBD-239B-4348-9C16-68150446FFE6}"/>
    <cellStyle name="40% - Accent4 68 4" xfId="8168" xr:uid="{85806166-612E-4B4F-B215-D3C47B9DA31B}"/>
    <cellStyle name="40% - Accent4 68 4 2" xfId="8169" xr:uid="{6BEAE6BA-894D-47A3-9588-5A22657ED85B}"/>
    <cellStyle name="40% - Accent4 68 5" xfId="8170" xr:uid="{900A5529-CE23-468E-AE6D-E9F1E1F5B2CE}"/>
    <cellStyle name="40% - Accent4 68 5 2" xfId="8171" xr:uid="{077C9A53-93F8-4717-8343-3ECE1258A0AE}"/>
    <cellStyle name="40% - Accent4 68 6" xfId="8172" xr:uid="{0D84B6D9-8D81-4E13-8E15-E8E4F15073C9}"/>
    <cellStyle name="40% - Accent4 68 6 2" xfId="8173" xr:uid="{AD2ED6DD-53F7-41F3-A250-F05896BA9BB2}"/>
    <cellStyle name="40% - Accent4 68 7" xfId="8174" xr:uid="{A8F358E8-A491-4A69-8744-834790C7A854}"/>
    <cellStyle name="40% - Accent4 68 7 2" xfId="8175" xr:uid="{A42781F8-257A-4453-94EF-0A7974DDD572}"/>
    <cellStyle name="40% - Accent4 68 8" xfId="8176" xr:uid="{90CBAF9D-80C4-4A3F-BC2C-6076884DD251}"/>
    <cellStyle name="40% - Accent4 69" xfId="8177" xr:uid="{C6749D22-2980-44CF-8990-E6483286CE5D}"/>
    <cellStyle name="40% - Accent4 69 2" xfId="8178" xr:uid="{BAFC569C-76FD-444F-A7F1-51D785A193DC}"/>
    <cellStyle name="40% - Accent4 69 2 2" xfId="8179" xr:uid="{65AC354E-1779-48CB-90CC-DD23D2CC034F}"/>
    <cellStyle name="40% - Accent4 69 3" xfId="8180" xr:uid="{D5020105-711F-45D2-B465-927BB51483B3}"/>
    <cellStyle name="40% - Accent4 69 3 2" xfId="8181" xr:uid="{31084218-74BB-4A19-A5F1-11D4D334DEC8}"/>
    <cellStyle name="40% - Accent4 69 4" xfId="8182" xr:uid="{873FB42A-0C7A-46B0-AC6C-609DC32B173B}"/>
    <cellStyle name="40% - Accent4 69 4 2" xfId="8183" xr:uid="{39C28F45-01F3-4BB0-92D3-A7B730B0530E}"/>
    <cellStyle name="40% - Accent4 69 5" xfId="8184" xr:uid="{90DE9869-685C-4391-A4EF-AB1909A33362}"/>
    <cellStyle name="40% - Accent4 69 5 2" xfId="8185" xr:uid="{BADFB3C8-3667-4471-A6EA-2AF5EC5A4786}"/>
    <cellStyle name="40% - Accent4 69 6" xfId="8186" xr:uid="{B7AF862F-7F12-456D-A74B-1084B35EA038}"/>
    <cellStyle name="40% - Accent4 69 6 2" xfId="8187" xr:uid="{E52B7106-C693-46D9-8F49-6BB161E96690}"/>
    <cellStyle name="40% - Accent4 69 7" xfId="8188" xr:uid="{BB84B8BD-FD89-4D32-97F1-2CB278078857}"/>
    <cellStyle name="40% - Accent4 69 7 2" xfId="8189" xr:uid="{882E5ECB-9F26-41E1-A7D0-85105E14A92E}"/>
    <cellStyle name="40% - Accent4 69 8" xfId="8190" xr:uid="{DE03DEF9-2AB7-4401-8C45-FA0D7812144E}"/>
    <cellStyle name="40% - Accent4 7" xfId="8191" xr:uid="{75679A1C-5C8D-45BD-96D6-5F0159318217}"/>
    <cellStyle name="40% - Accent4 7 2" xfId="8192" xr:uid="{DE28CB98-8E30-459B-A8F7-621DAFEBD946}"/>
    <cellStyle name="40% - Accent4 7 2 2" xfId="8193" xr:uid="{00A8B647-6A7E-48D1-A3DE-4B1E8B1DE30F}"/>
    <cellStyle name="40% - Accent4 7 3" xfId="8194" xr:uid="{7556FC36-1077-4AB8-9772-5870C3B7D3F1}"/>
    <cellStyle name="40% - Accent4 7 3 2" xfId="8195" xr:uid="{D4379F20-EB8B-4820-A0AB-1CB6A07C4241}"/>
    <cellStyle name="40% - Accent4 7 4" xfId="8196" xr:uid="{F03E046B-D10C-4F22-91AF-361F61EE6881}"/>
    <cellStyle name="40% - Accent4 7 4 2" xfId="8197" xr:uid="{39520DBE-E481-4465-BA23-7D227A09D4A9}"/>
    <cellStyle name="40% - Accent4 7 5" xfId="8198" xr:uid="{C6E2B49D-13B0-43B7-8EA2-C5AA4EAC10DD}"/>
    <cellStyle name="40% - Accent4 7 5 2" xfId="8199" xr:uid="{E293C549-DA48-41A4-93A7-6BB07357E529}"/>
    <cellStyle name="40% - Accent4 7 6" xfId="8200" xr:uid="{12CE5B32-46DC-46E4-9AD5-D6F084CBC19F}"/>
    <cellStyle name="40% - Accent4 7 6 2" xfId="8201" xr:uid="{A385CB37-E7E9-4E64-8B74-F06BB5C3610B}"/>
    <cellStyle name="40% - Accent4 7 7" xfId="8202" xr:uid="{6390741F-81E0-4A84-9605-96ACD1884229}"/>
    <cellStyle name="40% - Accent4 7 7 2" xfId="8203" xr:uid="{83194DC5-1137-48A6-970E-6BCF178A261C}"/>
    <cellStyle name="40% - Accent4 7 8" xfId="8204" xr:uid="{B29C8BA8-43CB-4C21-9502-E7DDE6B565A1}"/>
    <cellStyle name="40% - Accent4 70" xfId="8205" xr:uid="{672E871D-99BA-4EA2-903A-301561C10EA9}"/>
    <cellStyle name="40% - Accent4 70 2" xfId="8206" xr:uid="{BCCA19A5-4FE5-4EDF-BC42-22DABEE35732}"/>
    <cellStyle name="40% - Accent4 70 2 2" xfId="8207" xr:uid="{EBDDFE0E-757E-4E65-A292-AB197E558678}"/>
    <cellStyle name="40% - Accent4 70 3" xfId="8208" xr:uid="{2DD40CA8-2899-4387-91FC-C26256B4E547}"/>
    <cellStyle name="40% - Accent4 70 3 2" xfId="8209" xr:uid="{863F1E6F-9556-4B84-9583-8F8FBBEAA9B2}"/>
    <cellStyle name="40% - Accent4 70 4" xfId="8210" xr:uid="{15DDCC57-3DFE-4DE8-9A13-DA0FD52B457B}"/>
    <cellStyle name="40% - Accent4 70 4 2" xfId="8211" xr:uid="{7D5481B1-F295-46A1-9A26-A8FC68AE88DC}"/>
    <cellStyle name="40% - Accent4 70 5" xfId="8212" xr:uid="{A02FF1FD-2DD5-422B-AD2D-FBD38732ABE9}"/>
    <cellStyle name="40% - Accent4 70 5 2" xfId="8213" xr:uid="{D04EA883-D57B-4A14-8D91-0281868D34A8}"/>
    <cellStyle name="40% - Accent4 70 6" xfId="8214" xr:uid="{1A18DEE8-5BAC-483F-9360-61E0A345BE90}"/>
    <cellStyle name="40% - Accent4 70 6 2" xfId="8215" xr:uid="{4C80C75B-10A2-43D9-B94B-DDF24093549B}"/>
    <cellStyle name="40% - Accent4 70 7" xfId="8216" xr:uid="{79963968-6FFC-4DDC-845F-26AB1744AE30}"/>
    <cellStyle name="40% - Accent4 70 7 2" xfId="8217" xr:uid="{D0F38414-BB3D-43C3-A4F1-B00E716FE52C}"/>
    <cellStyle name="40% - Accent4 70 8" xfId="8218" xr:uid="{229DB10F-EADF-4932-89A2-BC9F576234DD}"/>
    <cellStyle name="40% - Accent4 71" xfId="8219" xr:uid="{0C12B982-F0A4-45E7-9D84-A0E65C5500BE}"/>
    <cellStyle name="40% - Accent4 71 2" xfId="8220" xr:uid="{13A7971A-0729-4E9C-A61C-BBACC7494906}"/>
    <cellStyle name="40% - Accent4 71 2 2" xfId="8221" xr:uid="{8781194A-F059-48F8-9485-B8B2B97B54B3}"/>
    <cellStyle name="40% - Accent4 71 3" xfId="8222" xr:uid="{4DA2F82B-5728-452C-A28A-1ADACD6FB62C}"/>
    <cellStyle name="40% - Accent4 71 3 2" xfId="8223" xr:uid="{F8459880-26E4-4B9E-AE34-792FB28457A2}"/>
    <cellStyle name="40% - Accent4 71 4" xfId="8224" xr:uid="{5991BA50-A02E-4853-876B-E00AEECF635B}"/>
    <cellStyle name="40% - Accent4 71 4 2" xfId="8225" xr:uid="{CEC420AF-D399-4F6C-859B-DE0E9E26C935}"/>
    <cellStyle name="40% - Accent4 71 5" xfId="8226" xr:uid="{485F519F-8BA6-4D3B-9B06-6A30099F0192}"/>
    <cellStyle name="40% - Accent4 71 5 2" xfId="8227" xr:uid="{EC925A35-95CC-4DAA-ADAA-CCB22576E59E}"/>
    <cellStyle name="40% - Accent4 71 6" xfId="8228" xr:uid="{4C55E6A6-2741-4772-A3B9-749F536E199F}"/>
    <cellStyle name="40% - Accent4 71 6 2" xfId="8229" xr:uid="{AD1DBF45-A684-4329-B3DB-8038F0735B8E}"/>
    <cellStyle name="40% - Accent4 71 7" xfId="8230" xr:uid="{E69D9545-53AB-4053-BAFC-4C1AA17B5E8D}"/>
    <cellStyle name="40% - Accent4 71 7 2" xfId="8231" xr:uid="{1377885A-6B31-43EC-8B38-8FF33E903BD0}"/>
    <cellStyle name="40% - Accent4 71 8" xfId="8232" xr:uid="{8C3A07C6-F23D-4BD4-BD39-94E6A50A55A1}"/>
    <cellStyle name="40% - Accent4 72" xfId="8233" xr:uid="{4360CC5B-198C-4F63-A70A-3A306E3D7C80}"/>
    <cellStyle name="40% - Accent4 72 2" xfId="8234" xr:uid="{2006DE52-6279-4ACD-807F-776FBEC81E4D}"/>
    <cellStyle name="40% - Accent4 72 2 2" xfId="8235" xr:uid="{A916E5E8-F108-4B50-9175-3C8383583964}"/>
    <cellStyle name="40% - Accent4 72 3" xfId="8236" xr:uid="{DF22B4BB-E5CF-49DD-A22D-52CD426D687F}"/>
    <cellStyle name="40% - Accent4 72 3 2" xfId="8237" xr:uid="{362967BD-716E-4D6F-92E5-6F14945543B0}"/>
    <cellStyle name="40% - Accent4 72 4" xfId="8238" xr:uid="{146AF46A-871B-4790-A3A8-69CC696E2E7B}"/>
    <cellStyle name="40% - Accent4 72 4 2" xfId="8239" xr:uid="{D1848106-6208-4FAD-9704-0872A45D20C1}"/>
    <cellStyle name="40% - Accent4 72 5" xfId="8240" xr:uid="{2462389F-3B33-42C0-99A2-DCA056A98ECF}"/>
    <cellStyle name="40% - Accent4 72 5 2" xfId="8241" xr:uid="{B5360B4B-40B9-4E84-A98F-1114A41D1698}"/>
    <cellStyle name="40% - Accent4 72 6" xfId="8242" xr:uid="{A8A41A33-06A5-4312-9153-1638F81343E1}"/>
    <cellStyle name="40% - Accent4 72 6 2" xfId="8243" xr:uid="{0A080E75-110B-4515-8547-B629A78E46BC}"/>
    <cellStyle name="40% - Accent4 72 7" xfId="8244" xr:uid="{44215DD8-D288-4FE5-8EF1-3A513123FB88}"/>
    <cellStyle name="40% - Accent4 72 7 2" xfId="8245" xr:uid="{F7C42236-83F5-4DBA-8181-EC69CB9B6FE1}"/>
    <cellStyle name="40% - Accent4 72 8" xfId="8246" xr:uid="{136E4A39-ACDC-47EF-B28D-DED1AC19B99B}"/>
    <cellStyle name="40% - Accent4 73" xfId="8247" xr:uid="{50851673-236F-400B-95D8-E363A7179661}"/>
    <cellStyle name="40% - Accent4 73 2" xfId="8248" xr:uid="{CB21B7CF-6E78-4A64-88BB-08A2EC207089}"/>
    <cellStyle name="40% - Accent4 73 2 2" xfId="8249" xr:uid="{94FCFD5F-77AC-4F60-8431-0FF684F44272}"/>
    <cellStyle name="40% - Accent4 73 3" xfId="8250" xr:uid="{0C27CD7B-8E44-4C47-88B3-D3DEEBE355EB}"/>
    <cellStyle name="40% - Accent4 73 3 2" xfId="8251" xr:uid="{E3398927-46E4-4191-834F-B69681C00774}"/>
    <cellStyle name="40% - Accent4 73 4" xfId="8252" xr:uid="{8F55384C-140E-4718-8830-3D374C35EF30}"/>
    <cellStyle name="40% - Accent4 73 4 2" xfId="8253" xr:uid="{921FC24D-D6CA-4350-AD63-7AF5F79AAB2A}"/>
    <cellStyle name="40% - Accent4 73 5" xfId="8254" xr:uid="{DEAD5450-FA0E-4CB1-8FC4-AB060146B3FC}"/>
    <cellStyle name="40% - Accent4 73 5 2" xfId="8255" xr:uid="{7A84193F-319B-4579-9FB9-DDFB907781AA}"/>
    <cellStyle name="40% - Accent4 73 6" xfId="8256" xr:uid="{B9C3D3BF-10E3-4B03-946B-47C9EB221401}"/>
    <cellStyle name="40% - Accent4 73 6 2" xfId="8257" xr:uid="{5E317103-AD07-4159-96BA-A563DF61EB99}"/>
    <cellStyle name="40% - Accent4 73 7" xfId="8258" xr:uid="{761AE3B7-B00B-450F-B488-4E3502366A98}"/>
    <cellStyle name="40% - Accent4 73 7 2" xfId="8259" xr:uid="{82632039-7018-4695-989D-545E74FC5A70}"/>
    <cellStyle name="40% - Accent4 73 8" xfId="8260" xr:uid="{B564874C-F11C-4D23-913C-FD7C7B699F07}"/>
    <cellStyle name="40% - Accent4 74" xfId="8261" xr:uid="{AEB120BF-244F-46A2-B8B3-0B54270C247C}"/>
    <cellStyle name="40% - Accent4 74 2" xfId="8262" xr:uid="{7727B512-6F54-4D19-90BC-D34DB19E7C69}"/>
    <cellStyle name="40% - Accent4 74 2 2" xfId="8263" xr:uid="{03B88402-32E0-4931-A78E-BD5DC0517D94}"/>
    <cellStyle name="40% - Accent4 74 3" xfId="8264" xr:uid="{74CFA605-707B-4E88-B6E1-545F0A2CD5FF}"/>
    <cellStyle name="40% - Accent4 74 3 2" xfId="8265" xr:uid="{94486CB5-5220-4495-9BA0-01FE3D1F0917}"/>
    <cellStyle name="40% - Accent4 74 4" xfId="8266" xr:uid="{C7D196E8-ED28-44EA-B2F4-6639DEFDB982}"/>
    <cellStyle name="40% - Accent4 74 4 2" xfId="8267" xr:uid="{FCA8037F-2455-468E-B597-15E5F141FEB6}"/>
    <cellStyle name="40% - Accent4 74 5" xfId="8268" xr:uid="{3EE72AE8-A259-4E09-A699-E058B8360889}"/>
    <cellStyle name="40% - Accent4 74 5 2" xfId="8269" xr:uid="{0453F748-7638-417F-BDB5-E62D0CAB09B2}"/>
    <cellStyle name="40% - Accent4 74 6" xfId="8270" xr:uid="{E7DD4CC8-9F37-4C07-BE45-1AE3443E3C9B}"/>
    <cellStyle name="40% - Accent4 74 6 2" xfId="8271" xr:uid="{C33410EB-6593-4942-8720-3988F2265BA0}"/>
    <cellStyle name="40% - Accent4 74 7" xfId="8272" xr:uid="{56E94C3B-EB8A-43B9-89B5-CCD52E1EC69B}"/>
    <cellStyle name="40% - Accent4 74 7 2" xfId="8273" xr:uid="{ED087A1F-DAD5-4FF4-8765-A6C88605B8E2}"/>
    <cellStyle name="40% - Accent4 74 8" xfId="8274" xr:uid="{E13BAB53-D6CC-4F77-8160-ECB39BBCE818}"/>
    <cellStyle name="40% - Accent4 75" xfId="8275" xr:uid="{5E3A21C8-F1F4-46BC-B5A1-3A126C16CA11}"/>
    <cellStyle name="40% - Accent4 75 2" xfId="8276" xr:uid="{CBCCED2F-EA61-4896-A8FB-4BF3F9D21705}"/>
    <cellStyle name="40% - Accent4 75 2 2" xfId="8277" xr:uid="{552E2983-2E11-4466-84C8-8DA672459ADD}"/>
    <cellStyle name="40% - Accent4 75 3" xfId="8278" xr:uid="{200009E0-F14B-4A16-B3A4-009BBE655C8D}"/>
    <cellStyle name="40% - Accent4 75 4" xfId="8279" xr:uid="{99C1696D-45B9-4CFC-BC03-640CBAB23129}"/>
    <cellStyle name="40% - Accent4 76" xfId="8280" xr:uid="{05121E48-4663-4FB8-866C-EF9ABDEAA27E}"/>
    <cellStyle name="40% - Accent4 76 2" xfId="8281" xr:uid="{4EC49F02-B3E5-4892-86C9-B348C51ED58C}"/>
    <cellStyle name="40% - Accent4 77" xfId="8282" xr:uid="{AE4AB010-6497-4934-9580-3F19C63E52D0}"/>
    <cellStyle name="40% - Accent4 77 2" xfId="8283" xr:uid="{E6D983A2-43A0-408C-8703-EF3C052006A2}"/>
    <cellStyle name="40% - Accent4 78" xfId="8284" xr:uid="{F8C52D90-86D6-434C-8127-87082996AAA7}"/>
    <cellStyle name="40% - Accent4 78 2" xfId="8285" xr:uid="{B1147C8E-EE66-4895-A410-26B13AAF4184}"/>
    <cellStyle name="40% - Accent4 79" xfId="8286" xr:uid="{8BFF2391-F706-4A52-AB86-0F29E77E3417}"/>
    <cellStyle name="40% - Accent4 79 2" xfId="8287" xr:uid="{08020A70-B59C-4DF2-B5AE-6EC674E0B8A0}"/>
    <cellStyle name="40% - Accent4 8" xfId="8288" xr:uid="{F84A448C-D079-4F29-88FF-B30A50A42904}"/>
    <cellStyle name="40% - Accent4 8 2" xfId="8289" xr:uid="{BD8B9DD8-0D42-4DA4-92F5-C1A5FB5ECCB3}"/>
    <cellStyle name="40% - Accent4 8 2 2" xfId="8290" xr:uid="{9D202BC2-F220-438F-8C24-C3868B97569A}"/>
    <cellStyle name="40% - Accent4 8 3" xfId="8291" xr:uid="{94042EAD-28F9-4D8E-B9E2-6039309BFE66}"/>
    <cellStyle name="40% - Accent4 8 3 2" xfId="8292" xr:uid="{7393E3D2-BFF0-49D0-B0E7-EE420BD81106}"/>
    <cellStyle name="40% - Accent4 8 4" xfId="8293" xr:uid="{25FC5FEE-187C-4599-8395-33CF1E69938F}"/>
    <cellStyle name="40% - Accent4 8 4 2" xfId="8294" xr:uid="{72CC1362-D7E7-4686-B95F-792AEC0A513D}"/>
    <cellStyle name="40% - Accent4 8 5" xfId="8295" xr:uid="{5C6842EF-72E1-45CE-8C99-6D25AA150288}"/>
    <cellStyle name="40% - Accent4 8 5 2" xfId="8296" xr:uid="{BC5F1FD1-2A0E-4D9A-A0E1-C49D8AA0297B}"/>
    <cellStyle name="40% - Accent4 8 6" xfId="8297" xr:uid="{B606CBB1-5A0E-4EFF-A8BF-970DAF367F14}"/>
    <cellStyle name="40% - Accent4 8 6 2" xfId="8298" xr:uid="{88350466-A5C7-4D88-85EB-3901FBCAB0DC}"/>
    <cellStyle name="40% - Accent4 8 7" xfId="8299" xr:uid="{9F646570-D1A3-4661-A823-DB6474BDBE83}"/>
    <cellStyle name="40% - Accent4 8 7 2" xfId="8300" xr:uid="{559CF05E-3BD2-45AA-A101-659FC959A39F}"/>
    <cellStyle name="40% - Accent4 8 8" xfId="8301" xr:uid="{D3AF212D-F2FF-4CE3-B67F-F5C81F2EB02F}"/>
    <cellStyle name="40% - Accent4 80" xfId="8302" xr:uid="{25746CE6-58DE-4C3D-863D-C7C15B243434}"/>
    <cellStyle name="40% - Accent4 80 2" xfId="8303" xr:uid="{B284745E-CA95-49AC-90AE-14DC7E802A64}"/>
    <cellStyle name="40% - Accent4 81" xfId="8304" xr:uid="{9556B1F9-2EB0-42EA-8D55-36CC84A58DF4}"/>
    <cellStyle name="40% - Accent4 82" xfId="8305" xr:uid="{D84E0761-6425-4FBB-977D-F6FEBD1BCD4E}"/>
    <cellStyle name="40% - Accent4 9" xfId="8306" xr:uid="{AAF072AF-2BB5-4FCB-8198-233C3865CF49}"/>
    <cellStyle name="40% - Accent4 9 2" xfId="8307" xr:uid="{A22F0E58-0D33-4283-81AE-D35596EF3572}"/>
    <cellStyle name="40% - Accent4 9 2 2" xfId="8308" xr:uid="{378D83AF-408F-425D-B1FE-03135EE1382F}"/>
    <cellStyle name="40% - Accent4 9 3" xfId="8309" xr:uid="{549553C6-A9C4-44B0-A107-956ED87AA4AA}"/>
    <cellStyle name="40% - Accent4 9 3 2" xfId="8310" xr:uid="{5B50B63C-C1E0-40C1-A031-D74E748554FB}"/>
    <cellStyle name="40% - Accent4 9 4" xfId="8311" xr:uid="{A3042C2F-6C7E-467B-8B8C-7A5D552B69E8}"/>
    <cellStyle name="40% - Accent4 9 4 2" xfId="8312" xr:uid="{A3F6EEAD-965A-46F0-8A8B-3DDBDE28BA34}"/>
    <cellStyle name="40% - Accent4 9 5" xfId="8313" xr:uid="{4AC1A537-94FB-4679-BE6A-E796B0A997FE}"/>
    <cellStyle name="40% - Accent4 9 5 2" xfId="8314" xr:uid="{AD7F5222-19FE-45A8-BF87-40D244D32575}"/>
    <cellStyle name="40% - Accent4 9 6" xfId="8315" xr:uid="{51F76D7D-3CB8-49DF-98C6-AACA42185EC3}"/>
    <cellStyle name="40% - Accent4 9 6 2" xfId="8316" xr:uid="{EB013CCE-644C-4227-8D2F-3627F7B16844}"/>
    <cellStyle name="40% - Accent4 9 7" xfId="8317" xr:uid="{FA2F76DA-9FCF-47D0-9EE9-D253FCA4F166}"/>
    <cellStyle name="40% - Accent4 9 7 2" xfId="8318" xr:uid="{DBA41CDF-51B7-43E9-9E3B-1DC51E4D054D}"/>
    <cellStyle name="40% - Accent4 9 8" xfId="8319" xr:uid="{29503CF6-D1EF-4FC9-AA9A-65E84AD15DAE}"/>
    <cellStyle name="40% - Accent5 10" xfId="8320" xr:uid="{607727ED-7AC2-4568-B4B4-B7292473A88F}"/>
    <cellStyle name="40% - Accent5 10 2" xfId="8321" xr:uid="{AE4E6F7D-4DEC-4C03-B4C5-30F19F2B88A5}"/>
    <cellStyle name="40% - Accent5 10 2 2" xfId="8322" xr:uid="{08FBD541-339E-48D9-BA38-0CD427CE0E7E}"/>
    <cellStyle name="40% - Accent5 10 3" xfId="8323" xr:uid="{B08B3932-98FD-49E0-B307-92A1D21717C7}"/>
    <cellStyle name="40% - Accent5 10 3 2" xfId="8324" xr:uid="{AC49AF9C-7814-4328-8579-78A903027B85}"/>
    <cellStyle name="40% - Accent5 10 4" xfId="8325" xr:uid="{76253963-DFD0-459E-B48B-1608E3A89C7F}"/>
    <cellStyle name="40% - Accent5 10 4 2" xfId="8326" xr:uid="{192D8C7E-FB67-4CB6-B8BD-031E5FFCC84C}"/>
    <cellStyle name="40% - Accent5 10 5" xfId="8327" xr:uid="{B46F462D-D016-423B-B0C3-63C9CB3F3DCD}"/>
    <cellStyle name="40% - Accent5 10 5 2" xfId="8328" xr:uid="{41DD468C-184C-4FA3-9E1B-25329B5812B8}"/>
    <cellStyle name="40% - Accent5 10 6" xfId="8329" xr:uid="{CF3F6067-2C7B-42A3-9145-40BB9A465952}"/>
    <cellStyle name="40% - Accent5 10 6 2" xfId="8330" xr:uid="{6FE92B64-1F3A-40AA-B5F6-09BC4E41DF36}"/>
    <cellStyle name="40% - Accent5 10 7" xfId="8331" xr:uid="{8C772B38-9A41-465F-BD3E-4D2E112E62A3}"/>
    <cellStyle name="40% - Accent5 10 7 2" xfId="8332" xr:uid="{37C40A06-D93B-45E9-9155-44B2A5F881ED}"/>
    <cellStyle name="40% - Accent5 10 8" xfId="8333" xr:uid="{91476F30-D96C-418E-BAA8-AA0CC36DF11A}"/>
    <cellStyle name="40% - Accent5 11" xfId="8334" xr:uid="{CF7094C2-2229-45FB-B868-A8D80379D4ED}"/>
    <cellStyle name="40% - Accent5 11 2" xfId="8335" xr:uid="{68F0EBA3-D80E-413D-A5F4-32C577F712D2}"/>
    <cellStyle name="40% - Accent5 11 2 2" xfId="8336" xr:uid="{6A896A93-5CBE-4E3E-B611-4FC239667B09}"/>
    <cellStyle name="40% - Accent5 11 3" xfId="8337" xr:uid="{26292D29-5964-4D3C-8DFD-E8D43C05BEC8}"/>
    <cellStyle name="40% - Accent5 11 3 2" xfId="8338" xr:uid="{795EF1C0-5822-4F7B-9C59-29C47350AEBB}"/>
    <cellStyle name="40% - Accent5 11 4" xfId="8339" xr:uid="{D77CC5B9-6CAB-4474-9077-3F71AC963E37}"/>
    <cellStyle name="40% - Accent5 11 4 2" xfId="8340" xr:uid="{E2F8EFC4-6760-4E92-91A7-B6CECC3D8EB8}"/>
    <cellStyle name="40% - Accent5 11 5" xfId="8341" xr:uid="{01153733-8946-49E8-A07B-B4B811939672}"/>
    <cellStyle name="40% - Accent5 11 5 2" xfId="8342" xr:uid="{739570BC-FC21-42F2-BB64-4A688DA330A4}"/>
    <cellStyle name="40% - Accent5 11 6" xfId="8343" xr:uid="{7FFC0008-5D81-433F-A00D-B658DDAD97B4}"/>
    <cellStyle name="40% - Accent5 11 6 2" xfId="8344" xr:uid="{7FDB0EEE-5BD4-4243-AAEC-74BB914BE470}"/>
    <cellStyle name="40% - Accent5 11 7" xfId="8345" xr:uid="{3BFB77F1-4154-4D10-B32D-12EC1045CEB0}"/>
    <cellStyle name="40% - Accent5 11 7 2" xfId="8346" xr:uid="{8ACD6085-A32D-466C-B097-06499B6200A5}"/>
    <cellStyle name="40% - Accent5 11 8" xfId="8347" xr:uid="{35998C03-066C-48AC-988C-F0649B6AAF6F}"/>
    <cellStyle name="40% - Accent5 12" xfId="8348" xr:uid="{1BCF22DE-DCC4-4A9B-96F0-9BC133F94C28}"/>
    <cellStyle name="40% - Accent5 12 2" xfId="8349" xr:uid="{369C142C-EE65-482D-AD8E-C21EB5EB9EA8}"/>
    <cellStyle name="40% - Accent5 12 2 2" xfId="8350" xr:uid="{5794A7E5-E831-42F8-95A4-B5C6CCD6DFAF}"/>
    <cellStyle name="40% - Accent5 12 3" xfId="8351" xr:uid="{D245A8F4-3A4D-48A2-A95D-0137F295DE32}"/>
    <cellStyle name="40% - Accent5 12 3 2" xfId="8352" xr:uid="{449ABF76-48C5-473F-87C4-6A9A53726261}"/>
    <cellStyle name="40% - Accent5 12 4" xfId="8353" xr:uid="{D0F27270-D6B9-4D78-9430-9AA34C54324B}"/>
    <cellStyle name="40% - Accent5 12 4 2" xfId="8354" xr:uid="{E3103EA5-FDD0-41F3-A757-3F45B0675061}"/>
    <cellStyle name="40% - Accent5 12 5" xfId="8355" xr:uid="{4B3E0809-A03E-44BF-B365-0B0321FB2AC3}"/>
    <cellStyle name="40% - Accent5 12 5 2" xfId="8356" xr:uid="{C954D06F-4118-4491-9574-FF578D5995B4}"/>
    <cellStyle name="40% - Accent5 12 6" xfId="8357" xr:uid="{84C6084B-91DE-4FDA-A25A-3C72A8460203}"/>
    <cellStyle name="40% - Accent5 12 6 2" xfId="8358" xr:uid="{09811CE4-7049-463C-AC1F-631A52FBBB8C}"/>
    <cellStyle name="40% - Accent5 12 7" xfId="8359" xr:uid="{AB6A8763-EFE4-498A-BD06-212BD25FFFCD}"/>
    <cellStyle name="40% - Accent5 12 7 2" xfId="8360" xr:uid="{6A46DDB7-7C5F-4E77-A2F7-E1FDDC6D160C}"/>
    <cellStyle name="40% - Accent5 12 8" xfId="8361" xr:uid="{196C53C6-E82B-41FE-868A-2802BFDEAFC2}"/>
    <cellStyle name="40% - Accent5 13" xfId="8362" xr:uid="{8476A686-33AF-468B-8F55-F82A621E2859}"/>
    <cellStyle name="40% - Accent5 13 2" xfId="8363" xr:uid="{5691691A-A94D-41C5-835E-510C0CD1FC79}"/>
    <cellStyle name="40% - Accent5 13 2 2" xfId="8364" xr:uid="{44816501-8D82-487D-9038-A5C86677E86D}"/>
    <cellStyle name="40% - Accent5 13 3" xfId="8365" xr:uid="{E55836F4-8756-4190-BCD4-73F928E4548D}"/>
    <cellStyle name="40% - Accent5 13 3 2" xfId="8366" xr:uid="{81784413-4659-4017-B498-763ABD6D9CA6}"/>
    <cellStyle name="40% - Accent5 13 4" xfId="8367" xr:uid="{48CE09A5-0BD1-4226-BE21-2D80EB999F44}"/>
    <cellStyle name="40% - Accent5 13 4 2" xfId="8368" xr:uid="{E64BFDAE-0246-46BE-BD4D-D8394F4EA50B}"/>
    <cellStyle name="40% - Accent5 13 5" xfId="8369" xr:uid="{838FE26A-8343-4AE4-9B08-84FD1A41A136}"/>
    <cellStyle name="40% - Accent5 13 5 2" xfId="8370" xr:uid="{899095F7-18B3-4666-A154-4C656B5EC5AD}"/>
    <cellStyle name="40% - Accent5 13 6" xfId="8371" xr:uid="{26C319D6-52D9-4513-9679-64EC89C8349D}"/>
    <cellStyle name="40% - Accent5 13 6 2" xfId="8372" xr:uid="{F84AA7C9-B4CD-476B-936F-A4061E71EB0E}"/>
    <cellStyle name="40% - Accent5 13 7" xfId="8373" xr:uid="{A3EB6ABA-A787-4362-BE57-82B045D3585B}"/>
    <cellStyle name="40% - Accent5 13 7 2" xfId="8374" xr:uid="{9966D88C-296D-4898-8C96-BF1DF694948C}"/>
    <cellStyle name="40% - Accent5 13 8" xfId="8375" xr:uid="{343307E1-F1DD-4B90-9607-9AAE1407F21C}"/>
    <cellStyle name="40% - Accent5 14" xfId="8376" xr:uid="{7007E01D-A408-4D91-853F-B4A9D8696A2B}"/>
    <cellStyle name="40% - Accent5 14 2" xfId="8377" xr:uid="{FBF6B148-152C-4F45-9D3A-9DB010DE57B8}"/>
    <cellStyle name="40% - Accent5 14 2 2" xfId="8378" xr:uid="{45D29F95-B7B2-4B45-8742-A77A2819B751}"/>
    <cellStyle name="40% - Accent5 14 3" xfId="8379" xr:uid="{51FE4AF2-DEFD-4CBC-9C72-FA4F1C3A4282}"/>
    <cellStyle name="40% - Accent5 14 3 2" xfId="8380" xr:uid="{149F2AE4-C29D-4202-9CE2-8A79ED89D84B}"/>
    <cellStyle name="40% - Accent5 14 4" xfId="8381" xr:uid="{E615A4C7-202D-4E5D-BA2D-1623F493DDD4}"/>
    <cellStyle name="40% - Accent5 14 4 2" xfId="8382" xr:uid="{651B009D-C9CE-4497-A45A-5435FB21F0A2}"/>
    <cellStyle name="40% - Accent5 14 5" xfId="8383" xr:uid="{F87BB042-F227-48ED-B2DB-386DCDC55845}"/>
    <cellStyle name="40% - Accent5 14 5 2" xfId="8384" xr:uid="{97D9D44B-77AB-4161-A475-6E3DBF8B75E7}"/>
    <cellStyle name="40% - Accent5 14 6" xfId="8385" xr:uid="{B1DB8F73-99B9-4D07-92D9-30D869295DB4}"/>
    <cellStyle name="40% - Accent5 14 6 2" xfId="8386" xr:uid="{967DA377-4E4C-4A93-A37C-F59F6EFD403A}"/>
    <cellStyle name="40% - Accent5 14 7" xfId="8387" xr:uid="{783E5D7E-53FD-4CB8-B717-1B78BFBA83F2}"/>
    <cellStyle name="40% - Accent5 14 7 2" xfId="8388" xr:uid="{320CE980-DCE4-4E86-A573-9711BDCF309E}"/>
    <cellStyle name="40% - Accent5 14 8" xfId="8389" xr:uid="{E7D1900E-1E2F-487B-9E21-C286B488EAAF}"/>
    <cellStyle name="40% - Accent5 15" xfId="8390" xr:uid="{51E4C5C8-08E2-4B21-9158-585618FF0874}"/>
    <cellStyle name="40% - Accent5 15 2" xfId="8391" xr:uid="{B1FD8B2E-51AF-4EA8-BDE4-0A67B9BFC040}"/>
    <cellStyle name="40% - Accent5 15 2 2" xfId="8392" xr:uid="{06131F36-0F1E-4099-ADEA-542266CD93CC}"/>
    <cellStyle name="40% - Accent5 15 3" xfId="8393" xr:uid="{7E0DFE0E-32C7-465D-8768-F1D63D28A56C}"/>
    <cellStyle name="40% - Accent5 15 3 2" xfId="8394" xr:uid="{14729A38-D399-4B34-BDD8-6E6D51ED9AC0}"/>
    <cellStyle name="40% - Accent5 15 4" xfId="8395" xr:uid="{2DB19276-2388-477D-9D9A-6F38F0A15801}"/>
    <cellStyle name="40% - Accent5 15 4 2" xfId="8396" xr:uid="{312BDBB7-2E7D-449D-9836-FF11C805FCE2}"/>
    <cellStyle name="40% - Accent5 15 5" xfId="8397" xr:uid="{67C9BC6B-0982-4A9C-90E4-48E6394C098C}"/>
    <cellStyle name="40% - Accent5 15 5 2" xfId="8398" xr:uid="{7C464474-AF5B-475D-8A8C-CC53D6E75B7C}"/>
    <cellStyle name="40% - Accent5 15 6" xfId="8399" xr:uid="{6B7014F6-2AC5-4D9A-9DC1-EDEFEEA6104B}"/>
    <cellStyle name="40% - Accent5 15 6 2" xfId="8400" xr:uid="{90D35A98-14CE-4FD0-907A-D599337B7746}"/>
    <cellStyle name="40% - Accent5 15 7" xfId="8401" xr:uid="{CFEFD1BE-8803-47AE-8714-4F6CD2CBF433}"/>
    <cellStyle name="40% - Accent5 15 7 2" xfId="8402" xr:uid="{3D2AE434-1369-406F-83E8-585B66138E0F}"/>
    <cellStyle name="40% - Accent5 15 8" xfId="8403" xr:uid="{9E24592C-AF76-474B-836F-4A2F4F540C5C}"/>
    <cellStyle name="40% - Accent5 16" xfId="8404" xr:uid="{9F2C7573-5DE9-4713-99A2-F6328039CE52}"/>
    <cellStyle name="40% - Accent5 16 2" xfId="8405" xr:uid="{7030B6A9-9852-4D12-9C5C-D602142419F0}"/>
    <cellStyle name="40% - Accent5 16 2 2" xfId="8406" xr:uid="{55EE2D5E-29FA-405F-B432-2D6DE6E7A2ED}"/>
    <cellStyle name="40% - Accent5 16 3" xfId="8407" xr:uid="{303ED434-F86A-408F-BC52-DAD353CF4B2E}"/>
    <cellStyle name="40% - Accent5 16 3 2" xfId="8408" xr:uid="{41FAF560-07AE-42B5-957B-68B4DDD05AB8}"/>
    <cellStyle name="40% - Accent5 16 4" xfId="8409" xr:uid="{A7085389-5B80-43D2-ACFF-6BA9D4FB99DF}"/>
    <cellStyle name="40% - Accent5 16 4 2" xfId="8410" xr:uid="{886435C8-D5E1-4CA5-90BC-4943C20F0E4C}"/>
    <cellStyle name="40% - Accent5 16 5" xfId="8411" xr:uid="{70E901AD-FC94-4D22-8DDF-DE94F0154E5B}"/>
    <cellStyle name="40% - Accent5 16 5 2" xfId="8412" xr:uid="{DD8DE4CC-9286-494A-ADF1-1B747DB5870A}"/>
    <cellStyle name="40% - Accent5 16 6" xfId="8413" xr:uid="{C07977A9-50EC-4682-9EFF-1323F58CB5E0}"/>
    <cellStyle name="40% - Accent5 16 6 2" xfId="8414" xr:uid="{FE49D9CB-EDE1-451F-A6E2-2DCE7A4D921C}"/>
    <cellStyle name="40% - Accent5 16 7" xfId="8415" xr:uid="{336BFBCF-31D5-4756-9934-7116BE835DA8}"/>
    <cellStyle name="40% - Accent5 16 7 2" xfId="8416" xr:uid="{DEFB60B7-0FDE-4552-BDBA-3C011440AD53}"/>
    <cellStyle name="40% - Accent5 16 8" xfId="8417" xr:uid="{106FE6A0-6EA4-4D07-987D-1AC28ABE0E07}"/>
    <cellStyle name="40% - Accent5 17" xfId="8418" xr:uid="{926296E0-D7C2-45DC-9BA4-EF66FD14934E}"/>
    <cellStyle name="40% - Accent5 17 2" xfId="8419" xr:uid="{37AE4399-4D3A-4F1C-B59A-D41D824B41FE}"/>
    <cellStyle name="40% - Accent5 17 2 2" xfId="8420" xr:uid="{876F0B13-D2B9-4D30-AC6F-DE31AF7ACAAE}"/>
    <cellStyle name="40% - Accent5 17 3" xfId="8421" xr:uid="{42A0972A-D988-4B8E-B3FF-31160BD6EF47}"/>
    <cellStyle name="40% - Accent5 17 3 2" xfId="8422" xr:uid="{3894EB8D-DD57-4BD2-B300-2E45965AA5D6}"/>
    <cellStyle name="40% - Accent5 17 4" xfId="8423" xr:uid="{2A945BB7-C29E-4EC3-9A45-7B6832D06216}"/>
    <cellStyle name="40% - Accent5 17 4 2" xfId="8424" xr:uid="{4DF76E46-70E0-4DCD-B486-439C874835E1}"/>
    <cellStyle name="40% - Accent5 17 5" xfId="8425" xr:uid="{1C88C661-9BA0-4D59-8137-D7264611C5AB}"/>
    <cellStyle name="40% - Accent5 17 5 2" xfId="8426" xr:uid="{4F4DBBA8-05C5-4CC5-BC5C-977327AE4AA0}"/>
    <cellStyle name="40% - Accent5 17 6" xfId="8427" xr:uid="{6A3A090C-0C92-45D8-BE29-C0DCCA609BD7}"/>
    <cellStyle name="40% - Accent5 17 6 2" xfId="8428" xr:uid="{C9DD0831-ECC6-44FF-82D2-8BBC72ACAF68}"/>
    <cellStyle name="40% - Accent5 17 7" xfId="8429" xr:uid="{991C776A-341C-4A13-83C3-C43AE76C6911}"/>
    <cellStyle name="40% - Accent5 17 7 2" xfId="8430" xr:uid="{12572E03-2E54-43A7-872A-70849B9371ED}"/>
    <cellStyle name="40% - Accent5 17 8" xfId="8431" xr:uid="{6637391A-0F7B-42CD-82F1-D1CDEA113E67}"/>
    <cellStyle name="40% - Accent5 18" xfId="8432" xr:uid="{CD182479-86DC-4730-BB2E-F011B8CD8B0F}"/>
    <cellStyle name="40% - Accent5 18 2" xfId="8433" xr:uid="{6EECA3ED-8AB4-4649-A4DF-53F5823F389E}"/>
    <cellStyle name="40% - Accent5 18 2 2" xfId="8434" xr:uid="{B3D99218-9372-4456-AC3F-1C382D0B07E7}"/>
    <cellStyle name="40% - Accent5 18 3" xfId="8435" xr:uid="{B6C27A5E-27A6-471C-A4E1-5E994310F1B6}"/>
    <cellStyle name="40% - Accent5 18 3 2" xfId="8436" xr:uid="{B14DE037-560B-4CB9-B89F-C27C97D0B149}"/>
    <cellStyle name="40% - Accent5 18 4" xfId="8437" xr:uid="{327AE4C3-B1E7-47FC-919C-F9D6C5DBFD45}"/>
    <cellStyle name="40% - Accent5 18 4 2" xfId="8438" xr:uid="{654A4FC5-CA85-4302-9527-03F4DE1F1A43}"/>
    <cellStyle name="40% - Accent5 18 5" xfId="8439" xr:uid="{3DCD8464-A1A9-477D-9B95-EB287C94F45C}"/>
    <cellStyle name="40% - Accent5 18 5 2" xfId="8440" xr:uid="{49327FE4-7C4F-410E-9326-FB1707546C18}"/>
    <cellStyle name="40% - Accent5 18 6" xfId="8441" xr:uid="{5604B4E1-1A79-4054-9BC7-F4444DB795B8}"/>
    <cellStyle name="40% - Accent5 18 6 2" xfId="8442" xr:uid="{333278FE-89E1-41B7-9142-872E52C11764}"/>
    <cellStyle name="40% - Accent5 18 7" xfId="8443" xr:uid="{9888C6F5-0898-435F-88B5-7C064082F755}"/>
    <cellStyle name="40% - Accent5 18 7 2" xfId="8444" xr:uid="{EC3E5C30-DEAC-475E-BCBE-3D3A31BDA73E}"/>
    <cellStyle name="40% - Accent5 18 8" xfId="8445" xr:uid="{7B7EB64B-4C8B-428B-AE23-2DEDA209C56B}"/>
    <cellStyle name="40% - Accent5 19" xfId="8446" xr:uid="{87EF1C0B-F082-43AE-8145-A0643AB41B47}"/>
    <cellStyle name="40% - Accent5 19 2" xfId="8447" xr:uid="{3F2D7E20-FC97-4A57-951D-8B76EE0E045F}"/>
    <cellStyle name="40% - Accent5 19 2 2" xfId="8448" xr:uid="{7CC7D815-35A4-49D6-AB43-E2F3FECFB28D}"/>
    <cellStyle name="40% - Accent5 19 3" xfId="8449" xr:uid="{9EDB593B-2CFB-4C8F-8203-7354B5856D8D}"/>
    <cellStyle name="40% - Accent5 19 3 2" xfId="8450" xr:uid="{5F9D97A3-8F0D-4001-A801-0EC5C54ED362}"/>
    <cellStyle name="40% - Accent5 19 4" xfId="8451" xr:uid="{83F43444-7188-4280-9420-D56F6B8DFA52}"/>
    <cellStyle name="40% - Accent5 19 4 2" xfId="8452" xr:uid="{FF63133D-0760-4809-9099-B80E5B0403B2}"/>
    <cellStyle name="40% - Accent5 19 5" xfId="8453" xr:uid="{A25BFD77-51B3-4A0F-9F98-C0C0C1BA25C9}"/>
    <cellStyle name="40% - Accent5 19 5 2" xfId="8454" xr:uid="{48592A61-F5E1-46C9-8627-14B01615FBF8}"/>
    <cellStyle name="40% - Accent5 19 6" xfId="8455" xr:uid="{1DDE80D2-D663-46EB-8351-7F31ED74927F}"/>
    <cellStyle name="40% - Accent5 19 6 2" xfId="8456" xr:uid="{75D04C97-DF42-4E29-8D5D-CD934E0C6919}"/>
    <cellStyle name="40% - Accent5 19 7" xfId="8457" xr:uid="{B92369EB-6ABA-498D-A60D-D10687B623F4}"/>
    <cellStyle name="40% - Accent5 19 7 2" xfId="8458" xr:uid="{D2335DBC-5993-45D6-8800-2CF3DAA26C80}"/>
    <cellStyle name="40% - Accent5 19 8" xfId="8459" xr:uid="{7666C991-0F0B-4393-BC08-72FDD4340DD2}"/>
    <cellStyle name="40% - Accent5 2" xfId="102" xr:uid="{E84F7A69-83B0-4E67-BE88-FD74B4D7E95B}"/>
    <cellStyle name="40% - Accent5 2 10" xfId="22223" xr:uid="{E16924EF-FD93-4C55-9DC4-17D0D0EB9757}"/>
    <cellStyle name="40% - Accent5 2 2" xfId="8460" xr:uid="{1CEB2C96-7B27-4AE9-873D-6C7DE884C996}"/>
    <cellStyle name="40% - Accent5 2 2 2" xfId="8461" xr:uid="{C908D372-6A7B-445B-9205-77ED22F8DEFC}"/>
    <cellStyle name="40% - Accent5 2 2 3" xfId="8462" xr:uid="{52A07217-8605-4FEB-8B26-52548F81D105}"/>
    <cellStyle name="40% - Accent5 2 2 3 2" xfId="16556" xr:uid="{2A36C1EE-A023-44C1-808C-01333A759B09}"/>
    <cellStyle name="40% - Accent5 2 3" xfId="8463" xr:uid="{2830B980-6634-4DD1-852B-8C8F1D2BA6E8}"/>
    <cellStyle name="40% - Accent5 2 3 2" xfId="8464" xr:uid="{DE7AA2A3-150A-4E89-94D9-172A9D197DA2}"/>
    <cellStyle name="40% - Accent5 2 4" xfId="8465" xr:uid="{FB66C65E-8D9D-4B61-924B-B1F413DD3AAF}"/>
    <cellStyle name="40% - Accent5 2 4 2" xfId="8466" xr:uid="{39EC7763-1175-424E-B92D-53A32A64CF4D}"/>
    <cellStyle name="40% - Accent5 2 5" xfId="8467" xr:uid="{D4059C6D-F813-4FF5-AD01-86D08F11C934}"/>
    <cellStyle name="40% - Accent5 2 5 2" xfId="8468" xr:uid="{63A85514-1BEB-4088-B031-B188A2C73D70}"/>
    <cellStyle name="40% - Accent5 2 6" xfId="8469" xr:uid="{922B0C53-AE16-45F0-BEBA-B8D3843FCE7A}"/>
    <cellStyle name="40% - Accent5 2 6 2" xfId="8470" xr:uid="{9FDEE9F7-5A21-4708-B24A-C5F92E7C3C7F}"/>
    <cellStyle name="40% - Accent5 2 7" xfId="8471" xr:uid="{B80A587C-B507-4A2A-97CD-0D37B4EB5991}"/>
    <cellStyle name="40% - Accent5 2 7 2" xfId="8472" xr:uid="{0E51CBE1-9324-4FA4-838C-26E89E2C42FC}"/>
    <cellStyle name="40% - Accent5 2 8" xfId="8473" xr:uid="{6035B3D0-0C12-4447-9F55-4B2D73DA960E}"/>
    <cellStyle name="40% - Accent5 2 9" xfId="8474" xr:uid="{32E2FB07-174B-4823-A993-B7B923C4BC1B}"/>
    <cellStyle name="40% - Accent5 20" xfId="8475" xr:uid="{54C09985-6C41-402B-91EF-8DD0A1FD9B0B}"/>
    <cellStyle name="40% - Accent5 20 2" xfId="8476" xr:uid="{88429247-CC13-455C-AA07-EBC8EDCDF9FA}"/>
    <cellStyle name="40% - Accent5 20 2 2" xfId="8477" xr:uid="{E18ADAB6-2F31-46F2-B92B-A4831E4D4973}"/>
    <cellStyle name="40% - Accent5 20 3" xfId="8478" xr:uid="{85CBDB3E-05A8-48D6-AB17-B08BAD7145C4}"/>
    <cellStyle name="40% - Accent5 20 3 2" xfId="8479" xr:uid="{98D52D51-7E13-44E4-A124-76A72C9DAF7D}"/>
    <cellStyle name="40% - Accent5 20 4" xfId="8480" xr:uid="{2E3EBC49-CD1D-41F6-820D-6154C54D7EBF}"/>
    <cellStyle name="40% - Accent5 20 4 2" xfId="8481" xr:uid="{73D04C38-BB48-4C16-BB48-A7D6B4FD179E}"/>
    <cellStyle name="40% - Accent5 20 5" xfId="8482" xr:uid="{254F424C-8C2F-4779-90E2-E0EA14448C95}"/>
    <cellStyle name="40% - Accent5 20 5 2" xfId="8483" xr:uid="{F6887A52-9CE2-400B-9154-BBBDBFB3FA23}"/>
    <cellStyle name="40% - Accent5 20 6" xfId="8484" xr:uid="{0988E9EB-0911-491C-8914-1EEA7589CED2}"/>
    <cellStyle name="40% - Accent5 20 6 2" xfId="8485" xr:uid="{BBBE5C16-FD08-48CF-ADF6-6D9197B1DF5A}"/>
    <cellStyle name="40% - Accent5 20 7" xfId="8486" xr:uid="{0DC190A7-E3E9-4383-87CB-A13402A0B10B}"/>
    <cellStyle name="40% - Accent5 20 7 2" xfId="8487" xr:uid="{9878F0C3-223C-4D6D-8919-B6512D911A72}"/>
    <cellStyle name="40% - Accent5 20 8" xfId="8488" xr:uid="{63E5B48A-9B10-4DF1-B576-C3E89159338B}"/>
    <cellStyle name="40% - Accent5 21" xfId="8489" xr:uid="{4E6709C6-7E27-4396-831A-248CF5C13696}"/>
    <cellStyle name="40% - Accent5 21 2" xfId="8490" xr:uid="{923BA28D-29C1-4C5F-AA0B-7DEF45910707}"/>
    <cellStyle name="40% - Accent5 21 2 2" xfId="8491" xr:uid="{ECBF8875-EB53-46C5-BF02-0AAC78D42269}"/>
    <cellStyle name="40% - Accent5 21 3" xfId="8492" xr:uid="{497D3535-BE77-48D9-B0D9-3EAEB0E89D46}"/>
    <cellStyle name="40% - Accent5 21 3 2" xfId="8493" xr:uid="{6BB67031-A6EF-4870-94F6-8D0532B7B6B2}"/>
    <cellStyle name="40% - Accent5 21 4" xfId="8494" xr:uid="{03494807-1813-4C79-B5FD-71F7375B02BA}"/>
    <cellStyle name="40% - Accent5 21 4 2" xfId="8495" xr:uid="{F7F79CA0-3540-49AF-95A6-A6A2C471A0EE}"/>
    <cellStyle name="40% - Accent5 21 5" xfId="8496" xr:uid="{B8ACDE35-D716-4547-AD11-E52411E88BAC}"/>
    <cellStyle name="40% - Accent5 21 5 2" xfId="8497" xr:uid="{AA7BCD15-376B-44C9-AAEF-68AA917E0C94}"/>
    <cellStyle name="40% - Accent5 21 6" xfId="8498" xr:uid="{A05C9E53-4350-44FF-9476-75A6D5BA600A}"/>
    <cellStyle name="40% - Accent5 21 6 2" xfId="8499" xr:uid="{34CEE1C6-E30F-4117-B1B7-648F8DE4F221}"/>
    <cellStyle name="40% - Accent5 21 7" xfId="8500" xr:uid="{ADF78183-E8CB-4687-8828-833317605D9E}"/>
    <cellStyle name="40% - Accent5 21 7 2" xfId="8501" xr:uid="{430FF19C-4FA9-4960-872C-5C47D55E3BA6}"/>
    <cellStyle name="40% - Accent5 21 8" xfId="8502" xr:uid="{D13683BF-B94C-46D0-A1F4-A45E9216AFE1}"/>
    <cellStyle name="40% - Accent5 22" xfId="8503" xr:uid="{2518F05D-FAB1-44CC-A3FC-B320EFDC4821}"/>
    <cellStyle name="40% - Accent5 22 2" xfId="8504" xr:uid="{7FE05478-200D-4846-8255-6F0400273031}"/>
    <cellStyle name="40% - Accent5 22 2 2" xfId="8505" xr:uid="{3C257EDE-733D-4A1C-A722-B6AE5F858604}"/>
    <cellStyle name="40% - Accent5 22 3" xfId="8506" xr:uid="{1AEE357E-4077-4566-BDE6-A64B4006F813}"/>
    <cellStyle name="40% - Accent5 22 3 2" xfId="8507" xr:uid="{F6A29698-1AE1-4202-B7D0-8A0B6475F4A3}"/>
    <cellStyle name="40% - Accent5 22 4" xfId="8508" xr:uid="{C72F254B-98FA-4E46-8A7C-6DEB4AB012D9}"/>
    <cellStyle name="40% - Accent5 22 4 2" xfId="8509" xr:uid="{28EFA705-68AA-4114-A49B-F5CE68FD90F8}"/>
    <cellStyle name="40% - Accent5 22 5" xfId="8510" xr:uid="{9E57B4F8-AF97-4CF9-B2C7-4A85A8EACBB8}"/>
    <cellStyle name="40% - Accent5 22 5 2" xfId="8511" xr:uid="{81A1B17E-CE7B-460B-B89C-8766ACA0DFC0}"/>
    <cellStyle name="40% - Accent5 22 6" xfId="8512" xr:uid="{A4511FB9-FE84-4EBC-87F5-8F020C938736}"/>
    <cellStyle name="40% - Accent5 22 6 2" xfId="8513" xr:uid="{B41AB036-E6F7-4300-9D32-05A7F762DC76}"/>
    <cellStyle name="40% - Accent5 22 7" xfId="8514" xr:uid="{A441C351-B538-4BB6-BA1D-0D66DD001CD1}"/>
    <cellStyle name="40% - Accent5 22 7 2" xfId="8515" xr:uid="{65B52BD3-7D15-4DFB-8261-99DA984951FD}"/>
    <cellStyle name="40% - Accent5 22 8" xfId="8516" xr:uid="{5A638520-77D2-451F-837D-9F58837CBE86}"/>
    <cellStyle name="40% - Accent5 23" xfId="8517" xr:uid="{83E30185-E10B-4CB1-A9C6-A6FC4D16021D}"/>
    <cellStyle name="40% - Accent5 23 2" xfId="8518" xr:uid="{E705CA41-710E-4C43-9B23-DA4A4ADC12FB}"/>
    <cellStyle name="40% - Accent5 23 2 2" xfId="8519" xr:uid="{43A9FF2A-CF9F-42CA-9D50-69B0EA4649A4}"/>
    <cellStyle name="40% - Accent5 23 3" xfId="8520" xr:uid="{202CF31E-9EA2-4477-A88D-43EFB7F27237}"/>
    <cellStyle name="40% - Accent5 23 3 2" xfId="8521" xr:uid="{23CCA349-B78A-4EB2-9E07-684C54A964F3}"/>
    <cellStyle name="40% - Accent5 23 4" xfId="8522" xr:uid="{B042BA16-742E-4648-8AB8-EA3F99C8373A}"/>
    <cellStyle name="40% - Accent5 23 4 2" xfId="8523" xr:uid="{2326EACC-E58C-4143-A904-65CA7E7E6A10}"/>
    <cellStyle name="40% - Accent5 23 5" xfId="8524" xr:uid="{BEFC9C6A-F1E3-4DA4-B028-5E21986A3651}"/>
    <cellStyle name="40% - Accent5 23 5 2" xfId="8525" xr:uid="{8F7A8D15-B929-4D76-9B0D-A486A86C5CE6}"/>
    <cellStyle name="40% - Accent5 23 6" xfId="8526" xr:uid="{D1D34F4F-9F9F-46A9-BCB8-93508CE6E5C7}"/>
    <cellStyle name="40% - Accent5 23 6 2" xfId="8527" xr:uid="{21310649-6912-4662-8A69-C1E09E578836}"/>
    <cellStyle name="40% - Accent5 23 7" xfId="8528" xr:uid="{117FC391-87C2-4AEE-9DEA-D1FADE89941A}"/>
    <cellStyle name="40% - Accent5 23 7 2" xfId="8529" xr:uid="{DCC06217-7F0F-4FF5-981C-D8BB993BC859}"/>
    <cellStyle name="40% - Accent5 23 8" xfId="8530" xr:uid="{5509BD46-6985-4A2A-A949-8DF1DBCC2B96}"/>
    <cellStyle name="40% - Accent5 24" xfId="8531" xr:uid="{1FE5A4C2-A8B5-4618-BEA8-CC79174E3CC4}"/>
    <cellStyle name="40% - Accent5 24 2" xfId="8532" xr:uid="{62370634-0327-4CB2-80DC-B94812797990}"/>
    <cellStyle name="40% - Accent5 24 2 2" xfId="8533" xr:uid="{F576FE18-DF33-4677-94D9-EB7106F11294}"/>
    <cellStyle name="40% - Accent5 24 3" xfId="8534" xr:uid="{8E97F7C8-793D-44C5-A46C-E48958BD5E05}"/>
    <cellStyle name="40% - Accent5 24 3 2" xfId="8535" xr:uid="{B9D6AABB-F4BE-4B51-85EE-4423B3D08C97}"/>
    <cellStyle name="40% - Accent5 24 4" xfId="8536" xr:uid="{4AE4F1D4-A566-4F3D-BDE4-283FAF6360F8}"/>
    <cellStyle name="40% - Accent5 24 4 2" xfId="8537" xr:uid="{932A9CB7-1748-42B2-B26A-22FDC6A0C6D6}"/>
    <cellStyle name="40% - Accent5 24 5" xfId="8538" xr:uid="{C2E2E8A3-6628-4A24-8BEC-260FDC5744D6}"/>
    <cellStyle name="40% - Accent5 24 5 2" xfId="8539" xr:uid="{7993A928-0C19-45C4-8705-6E54B786A3A4}"/>
    <cellStyle name="40% - Accent5 24 6" xfId="8540" xr:uid="{1206E623-5DD7-47DF-9F23-E2238DD1765D}"/>
    <cellStyle name="40% - Accent5 24 6 2" xfId="8541" xr:uid="{D725EF07-603A-4460-8A8B-A6EF02153C19}"/>
    <cellStyle name="40% - Accent5 24 7" xfId="8542" xr:uid="{13D3E862-7725-4688-8A17-CA4004341F5B}"/>
    <cellStyle name="40% - Accent5 24 7 2" xfId="8543" xr:uid="{F6D70C21-9C78-474F-B3F9-52E2A56EC4A7}"/>
    <cellStyle name="40% - Accent5 24 8" xfId="8544" xr:uid="{D15ABEEC-974A-43F4-B116-53A438C7D105}"/>
    <cellStyle name="40% - Accent5 25" xfId="8545" xr:uid="{145A4CBD-D1FA-4B56-8F67-2CE2485E6D30}"/>
    <cellStyle name="40% - Accent5 25 2" xfId="8546" xr:uid="{3AAB50FA-79FF-42C2-BA3B-6701223B8F86}"/>
    <cellStyle name="40% - Accent5 25 2 2" xfId="8547" xr:uid="{1BF4F95C-3DAB-408E-9715-C27D25E43D7D}"/>
    <cellStyle name="40% - Accent5 25 3" xfId="8548" xr:uid="{2D140C3B-E913-43F6-BD02-0B395DFFC2B6}"/>
    <cellStyle name="40% - Accent5 25 3 2" xfId="8549" xr:uid="{D67A83A6-C648-4B13-B794-2AFC5B6C4B74}"/>
    <cellStyle name="40% - Accent5 25 4" xfId="8550" xr:uid="{B3242711-AB5E-4192-AB86-72C0939E8678}"/>
    <cellStyle name="40% - Accent5 25 4 2" xfId="8551" xr:uid="{4ECFFB9D-8DC3-4ABC-BAF4-C0CCF19AE475}"/>
    <cellStyle name="40% - Accent5 25 5" xfId="8552" xr:uid="{83789D18-5375-4C09-82EC-FCD26FE673C5}"/>
    <cellStyle name="40% - Accent5 25 5 2" xfId="8553" xr:uid="{A8EDC541-C5F5-437C-AE36-A7EC54ADEEBA}"/>
    <cellStyle name="40% - Accent5 25 6" xfId="8554" xr:uid="{158E8D37-535F-4240-A0D7-E33028D7FDA2}"/>
    <cellStyle name="40% - Accent5 25 6 2" xfId="8555" xr:uid="{645478B3-992C-4170-BA49-9A611A5D56E2}"/>
    <cellStyle name="40% - Accent5 25 7" xfId="8556" xr:uid="{2DC5849B-C784-4416-B9BD-E3834F61E9F5}"/>
    <cellStyle name="40% - Accent5 25 7 2" xfId="8557" xr:uid="{4CBB0956-49E0-4C48-853C-76158B6223A2}"/>
    <cellStyle name="40% - Accent5 25 8" xfId="8558" xr:uid="{B9256B90-8CFF-4E25-A0DB-FB07CCF8DA28}"/>
    <cellStyle name="40% - Accent5 26" xfId="8559" xr:uid="{2AFCF982-C75C-4CD2-A5FE-A60D81E51052}"/>
    <cellStyle name="40% - Accent5 26 2" xfId="8560" xr:uid="{BD9D029E-BC26-48CB-A7DD-E0DA162B2A61}"/>
    <cellStyle name="40% - Accent5 26 2 2" xfId="8561" xr:uid="{9A233A0F-11F0-4A71-A7FD-8BB6F0AD4D75}"/>
    <cellStyle name="40% - Accent5 26 3" xfId="8562" xr:uid="{8331F14B-DB92-40BD-BAFA-3F0D5267FD98}"/>
    <cellStyle name="40% - Accent5 26 3 2" xfId="8563" xr:uid="{EE80EFC8-B2EB-4C07-9099-D373C1DD6D7F}"/>
    <cellStyle name="40% - Accent5 26 4" xfId="8564" xr:uid="{F37BC5A1-E365-4792-9541-FE13D94F331E}"/>
    <cellStyle name="40% - Accent5 26 4 2" xfId="8565" xr:uid="{5294F1DE-BC9C-41C0-93FC-05F61ED02348}"/>
    <cellStyle name="40% - Accent5 26 5" xfId="8566" xr:uid="{BE261AC6-B823-42E2-AA75-402AFF5AF340}"/>
    <cellStyle name="40% - Accent5 26 5 2" xfId="8567" xr:uid="{B1CC6F02-A88A-40A5-A068-BA631F58E704}"/>
    <cellStyle name="40% - Accent5 26 6" xfId="8568" xr:uid="{84A237AF-B867-4F9E-B719-115CC81D4B31}"/>
    <cellStyle name="40% - Accent5 26 6 2" xfId="8569" xr:uid="{2DEA1C2E-FBBF-426D-A88C-9658B6B308E1}"/>
    <cellStyle name="40% - Accent5 26 7" xfId="8570" xr:uid="{6C89F57F-1861-47E4-8961-54AE7C7363D8}"/>
    <cellStyle name="40% - Accent5 26 7 2" xfId="8571" xr:uid="{3D7C26A9-DFC1-431B-A7F3-1A66D5CC0A48}"/>
    <cellStyle name="40% - Accent5 26 8" xfId="8572" xr:uid="{2BD77613-45C0-481B-8051-BDD2A56D29FA}"/>
    <cellStyle name="40% - Accent5 27" xfId="8573" xr:uid="{3DEFF20C-3011-4A1D-8B03-88F4EC31CA19}"/>
    <cellStyle name="40% - Accent5 27 2" xfId="8574" xr:uid="{AEC9608A-074B-477C-9830-323233C462A3}"/>
    <cellStyle name="40% - Accent5 27 2 2" xfId="8575" xr:uid="{5A2B1546-4B24-4271-9057-0AED70BFD8E9}"/>
    <cellStyle name="40% - Accent5 27 3" xfId="8576" xr:uid="{4AB19B8B-C94A-4502-9BF1-371DE1FAA830}"/>
    <cellStyle name="40% - Accent5 27 3 2" xfId="8577" xr:uid="{A304764E-17D6-45A0-A3CE-02F038D21BBF}"/>
    <cellStyle name="40% - Accent5 27 4" xfId="8578" xr:uid="{1D680268-758C-493C-B5BE-1FC8838FC3D0}"/>
    <cellStyle name="40% - Accent5 27 4 2" xfId="8579" xr:uid="{6F9C815A-5A52-4882-9805-64EEDB132329}"/>
    <cellStyle name="40% - Accent5 27 5" xfId="8580" xr:uid="{78585E36-5F81-4E12-8B2C-1B924B9D2FF0}"/>
    <cellStyle name="40% - Accent5 27 5 2" xfId="8581" xr:uid="{690D956E-EEAC-4893-A296-A64EA3A0146E}"/>
    <cellStyle name="40% - Accent5 27 6" xfId="8582" xr:uid="{083E1E79-56BF-4577-85EB-50FE89106B77}"/>
    <cellStyle name="40% - Accent5 27 6 2" xfId="8583" xr:uid="{963A3C83-FEDC-4364-B2C4-4762137616A4}"/>
    <cellStyle name="40% - Accent5 27 7" xfId="8584" xr:uid="{A4C4BE08-C335-4A1F-8B80-8F78303B70B4}"/>
    <cellStyle name="40% - Accent5 27 7 2" xfId="8585" xr:uid="{F55BCB2A-B697-4645-AFF9-951BAA82B65F}"/>
    <cellStyle name="40% - Accent5 27 8" xfId="8586" xr:uid="{B034BE9D-0C03-471B-BB84-0CC94FDF7430}"/>
    <cellStyle name="40% - Accent5 28" xfId="8587" xr:uid="{837D3DAC-3EB1-47DF-8F6B-DA53AFA6EAB4}"/>
    <cellStyle name="40% - Accent5 28 2" xfId="8588" xr:uid="{E8C94216-9BAB-4EED-97C5-E0A584F3DDDE}"/>
    <cellStyle name="40% - Accent5 28 2 2" xfId="8589" xr:uid="{6510C144-20C9-421E-8CAD-EFF4056E04D9}"/>
    <cellStyle name="40% - Accent5 28 3" xfId="8590" xr:uid="{7F7A5426-BF51-4D0F-A0C5-065DFBB3ACEE}"/>
    <cellStyle name="40% - Accent5 28 3 2" xfId="8591" xr:uid="{68B030BA-86E5-4C2E-B761-050F86F65F17}"/>
    <cellStyle name="40% - Accent5 28 4" xfId="8592" xr:uid="{2F88EAD5-B34F-4A16-88D2-0FCA4D2103EF}"/>
    <cellStyle name="40% - Accent5 28 4 2" xfId="8593" xr:uid="{500D5CCD-3C5A-430F-9E2D-F9C77C0C14EB}"/>
    <cellStyle name="40% - Accent5 28 5" xfId="8594" xr:uid="{E61525E8-7E63-45CD-A145-62962DBA8E99}"/>
    <cellStyle name="40% - Accent5 28 5 2" xfId="8595" xr:uid="{25CDB448-F1F4-4315-AD08-F46907814AE8}"/>
    <cellStyle name="40% - Accent5 28 6" xfId="8596" xr:uid="{E1E33D07-9420-4CE6-8AA1-71316D96087C}"/>
    <cellStyle name="40% - Accent5 28 6 2" xfId="8597" xr:uid="{DC185AB4-A3FF-4B70-B285-D3A9480D9953}"/>
    <cellStyle name="40% - Accent5 28 7" xfId="8598" xr:uid="{7641456F-BEBA-4A6B-BE87-F449DEA78AED}"/>
    <cellStyle name="40% - Accent5 28 7 2" xfId="8599" xr:uid="{33342DB0-C8DB-485A-A2DF-DF0D13826456}"/>
    <cellStyle name="40% - Accent5 28 8" xfId="8600" xr:uid="{517AEB57-6F59-4BF7-BA39-3756F4D8FC38}"/>
    <cellStyle name="40% - Accent5 29" xfId="8601" xr:uid="{3E3F6161-1CBD-40E5-9863-066C62A21FA1}"/>
    <cellStyle name="40% - Accent5 29 2" xfId="8602" xr:uid="{C3D3D4C9-BEEA-443F-9725-6702F74E34C5}"/>
    <cellStyle name="40% - Accent5 29 2 2" xfId="8603" xr:uid="{8A2059C8-9465-4E1C-A538-F19F61C6C0EC}"/>
    <cellStyle name="40% - Accent5 29 3" xfId="8604" xr:uid="{82926FFB-1E8D-42CA-81AA-B1EF7D15E3B9}"/>
    <cellStyle name="40% - Accent5 29 3 2" xfId="8605" xr:uid="{F8C6F827-09A1-41B7-97F1-D9E65AB87B4F}"/>
    <cellStyle name="40% - Accent5 29 4" xfId="8606" xr:uid="{69E2D7BF-4FAB-4236-84BC-0E33065D508B}"/>
    <cellStyle name="40% - Accent5 29 4 2" xfId="8607" xr:uid="{2EFFACBB-5290-4C30-9337-9D871E345E9C}"/>
    <cellStyle name="40% - Accent5 29 5" xfId="8608" xr:uid="{BA830244-6B97-4B1B-AA5E-50A12FE0A874}"/>
    <cellStyle name="40% - Accent5 29 5 2" xfId="8609" xr:uid="{E5CD592F-F6DA-4325-B8F6-2CF13E4B9CC8}"/>
    <cellStyle name="40% - Accent5 29 6" xfId="8610" xr:uid="{93CED7C4-AD7B-4FDB-8D2A-49C348F8A333}"/>
    <cellStyle name="40% - Accent5 29 6 2" xfId="8611" xr:uid="{9C72B228-2D7E-4548-AD6C-5366E86F3CE0}"/>
    <cellStyle name="40% - Accent5 29 7" xfId="8612" xr:uid="{4B62DAA3-B4FE-4918-9ED0-C3319D9606F0}"/>
    <cellStyle name="40% - Accent5 29 7 2" xfId="8613" xr:uid="{41CEECE6-DA80-4904-A9C3-EF57A4B09B27}"/>
    <cellStyle name="40% - Accent5 29 8" xfId="8614" xr:uid="{DE0CFF22-BFDD-40B2-9344-C81668153AB1}"/>
    <cellStyle name="40% - Accent5 3" xfId="103" xr:uid="{B4D6E0DC-1C9E-4B33-89AA-0DB05B3BDA01}"/>
    <cellStyle name="40% - Accent5 3 2" xfId="8615" xr:uid="{42A13C52-A75F-4AE0-8069-D435606500D4}"/>
    <cellStyle name="40% - Accent5 3 2 2" xfId="8616" xr:uid="{3BDED4E6-A850-42D1-9FBC-B467EC7ABA32}"/>
    <cellStyle name="40% - Accent5 3 2 3" xfId="8617" xr:uid="{8B1479B5-9B25-4E6D-8C22-3DF765C17241}"/>
    <cellStyle name="40% - Accent5 3 2 3 2" xfId="16557" xr:uid="{2692B990-AEFB-49EA-9B77-B87DB1A9DF66}"/>
    <cellStyle name="40% - Accent5 3 3" xfId="8618" xr:uid="{E46C7ADE-7A4C-4919-83E6-7C7C55B754D1}"/>
    <cellStyle name="40% - Accent5 3 3 2" xfId="8619" xr:uid="{386C0470-611F-4846-B82D-1BDC967DF1E9}"/>
    <cellStyle name="40% - Accent5 3 4" xfId="8620" xr:uid="{353151CC-1E3F-442D-9B4B-2E22C1D58C0B}"/>
    <cellStyle name="40% - Accent5 3 4 2" xfId="8621" xr:uid="{2CC1784B-4952-48D5-9842-C2CA5B7572F7}"/>
    <cellStyle name="40% - Accent5 3 5" xfId="8622" xr:uid="{9CA120F3-C718-42E0-8862-0D0E8AB3FFBA}"/>
    <cellStyle name="40% - Accent5 3 5 2" xfId="8623" xr:uid="{F779C9C6-DE71-4CEC-8C34-9391BB7D6DD3}"/>
    <cellStyle name="40% - Accent5 3 6" xfId="8624" xr:uid="{574D6EA0-872E-4CE9-9E08-0416128D4D7B}"/>
    <cellStyle name="40% - Accent5 3 6 2" xfId="8625" xr:uid="{226A3FFC-8699-42BE-A5A6-ADD244AF4FB3}"/>
    <cellStyle name="40% - Accent5 3 7" xfId="8626" xr:uid="{16C0EDBE-EBF6-436B-90A7-E747E232B33E}"/>
    <cellStyle name="40% - Accent5 3 7 2" xfId="8627" xr:uid="{066AD2B1-6A08-4E60-8E40-0108ED7D4663}"/>
    <cellStyle name="40% - Accent5 3 8" xfId="8628" xr:uid="{210FF42E-3893-419F-AFE1-464739662F42}"/>
    <cellStyle name="40% - Accent5 3 9" xfId="8629" xr:uid="{B97839B3-3FF1-47E3-B8B5-E7847CA7F7BF}"/>
    <cellStyle name="40% - Accent5 30" xfId="8630" xr:uid="{02D82BD9-FE37-48E7-A2CD-E30B92B5E69D}"/>
    <cellStyle name="40% - Accent5 30 2" xfId="8631" xr:uid="{483C396F-1C71-4DF2-8D5A-BDC3621D20F3}"/>
    <cellStyle name="40% - Accent5 30 2 2" xfId="8632" xr:uid="{978DB021-D953-45E1-BCC8-45F42D6052B1}"/>
    <cellStyle name="40% - Accent5 30 3" xfId="8633" xr:uid="{2FD04369-CD34-402F-A3FA-4A718BAC3735}"/>
    <cellStyle name="40% - Accent5 30 3 2" xfId="8634" xr:uid="{BFFC149D-4146-4C2F-B4AE-C0E80D6088B9}"/>
    <cellStyle name="40% - Accent5 30 4" xfId="8635" xr:uid="{82ABC0C8-A670-41B6-958E-C40F27D012F6}"/>
    <cellStyle name="40% - Accent5 30 4 2" xfId="8636" xr:uid="{8980A542-0DD9-4DB5-B6D1-4749E75B8236}"/>
    <cellStyle name="40% - Accent5 30 5" xfId="8637" xr:uid="{3C9D7896-3BCF-4B04-8068-B45D91B2EB3E}"/>
    <cellStyle name="40% - Accent5 30 5 2" xfId="8638" xr:uid="{480E7B43-755B-44CB-A607-5557455E8E79}"/>
    <cellStyle name="40% - Accent5 30 6" xfId="8639" xr:uid="{EA1598C0-8E91-4F95-AD63-AEDCEFAC2EB2}"/>
    <cellStyle name="40% - Accent5 30 6 2" xfId="8640" xr:uid="{8F81DC36-8DAF-477A-BB83-D6DA25AEB3FF}"/>
    <cellStyle name="40% - Accent5 30 7" xfId="8641" xr:uid="{AFBA65C9-4CA8-42AD-9685-0CF3411D6CA2}"/>
    <cellStyle name="40% - Accent5 30 7 2" xfId="8642" xr:uid="{FD3A04B9-68A0-4AA0-AEB5-D5A650EF039E}"/>
    <cellStyle name="40% - Accent5 30 8" xfId="8643" xr:uid="{E3D86AA1-16C3-4F6B-A8B3-4E6BE49F1907}"/>
    <cellStyle name="40% - Accent5 31" xfId="8644" xr:uid="{4DAF60D5-5169-427C-967E-8C02A9BF7D34}"/>
    <cellStyle name="40% - Accent5 31 2" xfId="8645" xr:uid="{A4F0BB43-6251-4C8A-A5B8-CBC019970842}"/>
    <cellStyle name="40% - Accent5 31 2 2" xfId="8646" xr:uid="{1A681F8F-2F1C-414E-8146-56B118EA8678}"/>
    <cellStyle name="40% - Accent5 31 3" xfId="8647" xr:uid="{6924A212-953A-48D1-80AD-7634E45F352E}"/>
    <cellStyle name="40% - Accent5 31 3 2" xfId="8648" xr:uid="{C9F8A7C7-F4D4-4D32-910B-F73587510F0C}"/>
    <cellStyle name="40% - Accent5 31 4" xfId="8649" xr:uid="{B2474EF9-5C99-4380-9D92-517222FCAD10}"/>
    <cellStyle name="40% - Accent5 31 4 2" xfId="8650" xr:uid="{DF3CA84B-FB79-44C9-B6CC-B4998EDB92E9}"/>
    <cellStyle name="40% - Accent5 31 5" xfId="8651" xr:uid="{8DA6E829-81E5-4F84-A5E6-7D23018DE84C}"/>
    <cellStyle name="40% - Accent5 31 5 2" xfId="8652" xr:uid="{79845097-A6F3-49CC-A89E-438517006B1D}"/>
    <cellStyle name="40% - Accent5 31 6" xfId="8653" xr:uid="{FE78D3ED-DC92-4A0F-9BF6-F5F88FB7B7A2}"/>
    <cellStyle name="40% - Accent5 31 6 2" xfId="8654" xr:uid="{3CDC2C82-0810-459C-A743-7DC22E7CFA5B}"/>
    <cellStyle name="40% - Accent5 31 7" xfId="8655" xr:uid="{F214E944-8960-426F-A98A-4D20F5F7571F}"/>
    <cellStyle name="40% - Accent5 31 7 2" xfId="8656" xr:uid="{6175AEB2-1D9F-4DD5-89B0-F5D6327A459E}"/>
    <cellStyle name="40% - Accent5 31 8" xfId="8657" xr:uid="{2828896D-5C92-4D84-ACB7-A8C37CE0C77B}"/>
    <cellStyle name="40% - Accent5 32" xfId="8658" xr:uid="{A8126054-DE97-4062-BCE5-ED303AF7F2A5}"/>
    <cellStyle name="40% - Accent5 32 2" xfId="8659" xr:uid="{7910DCD5-BF36-479F-AF62-F80976E1059E}"/>
    <cellStyle name="40% - Accent5 32 2 2" xfId="8660" xr:uid="{ECFA2B10-C5EE-46DC-8319-7B87E21045C4}"/>
    <cellStyle name="40% - Accent5 32 3" xfId="8661" xr:uid="{9ED1F049-F207-4D57-AD63-4492652E66FA}"/>
    <cellStyle name="40% - Accent5 32 3 2" xfId="8662" xr:uid="{F58E2FB7-A0D5-4EA0-B19C-59977DA7DB8D}"/>
    <cellStyle name="40% - Accent5 32 4" xfId="8663" xr:uid="{DDF7562B-3FD1-45DD-A2D4-50F0819D4342}"/>
    <cellStyle name="40% - Accent5 32 4 2" xfId="8664" xr:uid="{382B372E-0A2D-4C06-A3BD-09BC35B7040D}"/>
    <cellStyle name="40% - Accent5 32 5" xfId="8665" xr:uid="{75004954-FB4B-447C-B8C3-4234182432F2}"/>
    <cellStyle name="40% - Accent5 32 5 2" xfId="8666" xr:uid="{0AE112E7-598F-4CCC-9C07-DB662A22ABCF}"/>
    <cellStyle name="40% - Accent5 32 6" xfId="8667" xr:uid="{5DF20FC3-E0B3-4DAC-86BD-CF950282E9F2}"/>
    <cellStyle name="40% - Accent5 32 6 2" xfId="8668" xr:uid="{EBB06B57-2792-4799-8E89-8899CFA53101}"/>
    <cellStyle name="40% - Accent5 32 7" xfId="8669" xr:uid="{74D2F772-3AF5-465D-94D1-BD145721A695}"/>
    <cellStyle name="40% - Accent5 32 7 2" xfId="8670" xr:uid="{29A9B651-E8A9-42C3-A6B9-4710022670F0}"/>
    <cellStyle name="40% - Accent5 32 8" xfId="8671" xr:uid="{47F5DB8F-4428-4232-BA9E-F05D248ACA46}"/>
    <cellStyle name="40% - Accent5 33" xfId="8672" xr:uid="{2C67ADF1-A38F-4837-B492-C06F44BEEB00}"/>
    <cellStyle name="40% - Accent5 33 2" xfId="8673" xr:uid="{5230CFE5-DB87-44CF-BF47-49A046A51B4D}"/>
    <cellStyle name="40% - Accent5 33 2 2" xfId="8674" xr:uid="{5D44C1BB-A352-4E11-9460-3E32C08C01BA}"/>
    <cellStyle name="40% - Accent5 33 3" xfId="8675" xr:uid="{C96AA3A1-1A1D-4FB3-9010-5904E0E51AFC}"/>
    <cellStyle name="40% - Accent5 33 3 2" xfId="8676" xr:uid="{50A1B98D-5072-4A8B-935B-DE2EF27A7FFE}"/>
    <cellStyle name="40% - Accent5 33 4" xfId="8677" xr:uid="{A1AA2C51-FDCD-4261-BEEA-9BD2DF1A52C2}"/>
    <cellStyle name="40% - Accent5 33 4 2" xfId="8678" xr:uid="{7A7D6426-E816-44F2-AF54-0329E727E3BA}"/>
    <cellStyle name="40% - Accent5 33 5" xfId="8679" xr:uid="{D9F15C9F-FD9B-4809-BB78-9B2799315DBF}"/>
    <cellStyle name="40% - Accent5 33 5 2" xfId="8680" xr:uid="{374D43E2-25AE-4A52-BD51-937602032FFB}"/>
    <cellStyle name="40% - Accent5 33 6" xfId="8681" xr:uid="{0B7B0494-DCCD-4446-A3D7-F7EF1488E25F}"/>
    <cellStyle name="40% - Accent5 33 6 2" xfId="8682" xr:uid="{8AC68B6C-FF18-45F8-B6E4-1D3D84E53DCE}"/>
    <cellStyle name="40% - Accent5 33 7" xfId="8683" xr:uid="{BEC42198-7A0A-45C0-8984-5C86384BB15F}"/>
    <cellStyle name="40% - Accent5 33 7 2" xfId="8684" xr:uid="{93F03C64-FB28-42D7-9921-E84E928121F8}"/>
    <cellStyle name="40% - Accent5 33 8" xfId="8685" xr:uid="{EFA4AB4B-B6D9-48E5-A7F5-A13C449EBB5E}"/>
    <cellStyle name="40% - Accent5 34" xfId="8686" xr:uid="{20ED80E3-56D3-4195-9A96-5D1321C8E5E5}"/>
    <cellStyle name="40% - Accent5 34 2" xfId="8687" xr:uid="{2ABDE89F-3463-4F3C-87E5-8408AF7847EC}"/>
    <cellStyle name="40% - Accent5 34 2 2" xfId="8688" xr:uid="{B6A7AAB8-9674-47EC-AA4E-7FA0E6E171BA}"/>
    <cellStyle name="40% - Accent5 34 3" xfId="8689" xr:uid="{05880949-0331-4360-AFE6-313C1EE1770B}"/>
    <cellStyle name="40% - Accent5 34 3 2" xfId="8690" xr:uid="{32DBA18A-C371-47D5-ABA1-F2187CFB5F82}"/>
    <cellStyle name="40% - Accent5 34 4" xfId="8691" xr:uid="{A29A5DDB-FD9C-49F0-B4C0-A4A2AD747883}"/>
    <cellStyle name="40% - Accent5 34 4 2" xfId="8692" xr:uid="{9D756144-16B6-40C9-984A-F1FE8362944A}"/>
    <cellStyle name="40% - Accent5 34 5" xfId="8693" xr:uid="{66FD2CCE-1515-405C-A27D-A67D7AB1C2D5}"/>
    <cellStyle name="40% - Accent5 34 5 2" xfId="8694" xr:uid="{13D1E96E-1A97-497D-B70C-D117CB57DBFE}"/>
    <cellStyle name="40% - Accent5 34 6" xfId="8695" xr:uid="{A243791F-B759-4401-A8FF-8B613FDF2566}"/>
    <cellStyle name="40% - Accent5 34 6 2" xfId="8696" xr:uid="{04F28BC4-948D-4589-87CE-E8D9CA8A4100}"/>
    <cellStyle name="40% - Accent5 34 7" xfId="8697" xr:uid="{3D3DF064-C586-4A97-B217-92FE4B66DC8C}"/>
    <cellStyle name="40% - Accent5 34 7 2" xfId="8698" xr:uid="{862BC989-5DA4-4CDD-BE7F-C416F282AEA5}"/>
    <cellStyle name="40% - Accent5 34 8" xfId="8699" xr:uid="{7EB18514-A8EB-435B-B88B-2CFB8CFEB8C1}"/>
    <cellStyle name="40% - Accent5 35" xfId="8700" xr:uid="{A4B094D6-2689-4FA1-B6E7-5EC48FCB6DF9}"/>
    <cellStyle name="40% - Accent5 35 2" xfId="8701" xr:uid="{BF44220B-E572-4099-B288-ECF088139DD5}"/>
    <cellStyle name="40% - Accent5 35 2 2" xfId="8702" xr:uid="{39BCB3FE-1442-4CB7-8F52-C1D1CF325679}"/>
    <cellStyle name="40% - Accent5 35 3" xfId="8703" xr:uid="{5039C81A-D939-4273-81ED-BBDEDDB5CFAB}"/>
    <cellStyle name="40% - Accent5 35 3 2" xfId="8704" xr:uid="{1BBDE514-5076-4C2B-A266-8681414284A6}"/>
    <cellStyle name="40% - Accent5 35 4" xfId="8705" xr:uid="{043CECD1-2CEE-48EF-9130-26214B1A7F63}"/>
    <cellStyle name="40% - Accent5 35 4 2" xfId="8706" xr:uid="{8896DDEC-BEEC-45EB-93F9-D00D7504C2D9}"/>
    <cellStyle name="40% - Accent5 35 5" xfId="8707" xr:uid="{9CB67B6A-C82B-4FF5-8F67-0DA3CE4FFA7E}"/>
    <cellStyle name="40% - Accent5 35 5 2" xfId="8708" xr:uid="{2AEE88CB-2A20-49A4-AA7A-D20BFE7EA726}"/>
    <cellStyle name="40% - Accent5 35 6" xfId="8709" xr:uid="{68C2E31B-5AEF-4810-B69C-7B6A6C899597}"/>
    <cellStyle name="40% - Accent5 35 6 2" xfId="8710" xr:uid="{6C05D496-5B67-42D8-AE33-862FD6B9B4F2}"/>
    <cellStyle name="40% - Accent5 35 7" xfId="8711" xr:uid="{3283DF01-D164-49DD-8AAD-3B6AF2715924}"/>
    <cellStyle name="40% - Accent5 35 7 2" xfId="8712" xr:uid="{826F8E41-92DE-4366-9DB9-810EC4D46B02}"/>
    <cellStyle name="40% - Accent5 35 8" xfId="8713" xr:uid="{5A828326-EC87-448B-A61D-BEF9A1CB56D5}"/>
    <cellStyle name="40% - Accent5 36" xfId="8714" xr:uid="{27CFC761-2A2D-4270-A29D-EF9F16A086DD}"/>
    <cellStyle name="40% - Accent5 36 2" xfId="8715" xr:uid="{7D3A1E0B-4EF0-49AD-AD91-66DFB651A420}"/>
    <cellStyle name="40% - Accent5 36 2 2" xfId="8716" xr:uid="{03A3009E-D9FB-4438-8FE1-6F5C7941D6D5}"/>
    <cellStyle name="40% - Accent5 36 3" xfId="8717" xr:uid="{58F51A08-1BB6-4E95-A208-2F49A41DD101}"/>
    <cellStyle name="40% - Accent5 36 3 2" xfId="8718" xr:uid="{135CD628-011C-4C87-AC88-49C4B4E3AE5F}"/>
    <cellStyle name="40% - Accent5 36 4" xfId="8719" xr:uid="{3EF91619-8B09-4015-B5F0-314D00AD802E}"/>
    <cellStyle name="40% - Accent5 36 4 2" xfId="8720" xr:uid="{960DCE6C-2789-45B4-BBCF-C7C2036D9964}"/>
    <cellStyle name="40% - Accent5 36 5" xfId="8721" xr:uid="{408944ED-99BB-4904-AD73-6F675992C2BC}"/>
    <cellStyle name="40% - Accent5 36 5 2" xfId="8722" xr:uid="{2A890ADB-04C4-4EE7-9BC0-BF1EB19C255D}"/>
    <cellStyle name="40% - Accent5 36 6" xfId="8723" xr:uid="{F63885D9-BE79-4085-A556-071073878934}"/>
    <cellStyle name="40% - Accent5 36 6 2" xfId="8724" xr:uid="{19B0D1E6-6616-4268-BBD9-6D086981062B}"/>
    <cellStyle name="40% - Accent5 36 7" xfId="8725" xr:uid="{F0175250-3F04-42F9-9114-F28CA75D87F7}"/>
    <cellStyle name="40% - Accent5 36 7 2" xfId="8726" xr:uid="{0F7F279D-7A3F-4E86-BDD6-9523500345D2}"/>
    <cellStyle name="40% - Accent5 36 8" xfId="8727" xr:uid="{7C543C82-5988-4583-8AD0-AB8FBF88ABC0}"/>
    <cellStyle name="40% - Accent5 37" xfId="8728" xr:uid="{ED0E4355-6959-49B7-B21C-F2FA933B0DB8}"/>
    <cellStyle name="40% - Accent5 37 2" xfId="8729" xr:uid="{4A7CA544-9AAD-4958-A030-1FDCE39B07DD}"/>
    <cellStyle name="40% - Accent5 37 2 2" xfId="8730" xr:uid="{59651E68-F045-4D64-8133-C6DAE7A1B52E}"/>
    <cellStyle name="40% - Accent5 37 3" xfId="8731" xr:uid="{D035DAB8-8696-451B-886A-63BD84B3CAA2}"/>
    <cellStyle name="40% - Accent5 37 3 2" xfId="8732" xr:uid="{4CB4BEFD-52DD-432A-A913-43BA66F19386}"/>
    <cellStyle name="40% - Accent5 37 4" xfId="8733" xr:uid="{29846327-7B59-4C56-8DEB-88414DAF14F1}"/>
    <cellStyle name="40% - Accent5 37 4 2" xfId="8734" xr:uid="{460ACF93-0E2A-4CB9-92D8-267F0D81C8E8}"/>
    <cellStyle name="40% - Accent5 37 5" xfId="8735" xr:uid="{C1C878F6-1051-438B-96F1-0809A87622A0}"/>
    <cellStyle name="40% - Accent5 37 5 2" xfId="8736" xr:uid="{005AFFD3-7C0C-4E71-A93E-D4DAF5174529}"/>
    <cellStyle name="40% - Accent5 37 6" xfId="8737" xr:uid="{AD32EA9C-77F5-40FA-84CA-1686399B6AC5}"/>
    <cellStyle name="40% - Accent5 37 6 2" xfId="8738" xr:uid="{5FB13427-0854-4ABD-83D6-EBA8DFF6A90C}"/>
    <cellStyle name="40% - Accent5 37 7" xfId="8739" xr:uid="{8242ABE6-2374-41A8-848B-103E6C263D07}"/>
    <cellStyle name="40% - Accent5 37 7 2" xfId="8740" xr:uid="{8B8560B3-7A79-41FC-AAA2-BDEC99439DEC}"/>
    <cellStyle name="40% - Accent5 37 8" xfId="8741" xr:uid="{200F7242-CEB3-4436-83FC-A931E276BF83}"/>
    <cellStyle name="40% - Accent5 38" xfId="8742" xr:uid="{D89BDFDB-11F8-4B1F-B3BF-EFFDA384A2A8}"/>
    <cellStyle name="40% - Accent5 38 2" xfId="8743" xr:uid="{5C9D8F4D-8BCE-4995-AF2F-C472C48CC0A8}"/>
    <cellStyle name="40% - Accent5 38 2 2" xfId="8744" xr:uid="{18C3C509-3A81-4BC9-AA73-38CE2C3EA84B}"/>
    <cellStyle name="40% - Accent5 38 3" xfId="8745" xr:uid="{A76BD38F-559C-4D67-AE8C-200CB8975694}"/>
    <cellStyle name="40% - Accent5 38 3 2" xfId="8746" xr:uid="{3B463FC8-D8E1-43C3-AF5D-48DEF4957FC7}"/>
    <cellStyle name="40% - Accent5 38 4" xfId="8747" xr:uid="{215D54F2-28CA-445E-830E-AD77EAD377BF}"/>
    <cellStyle name="40% - Accent5 38 4 2" xfId="8748" xr:uid="{5C71E670-1227-409E-9BDA-9DB1F7CC2A89}"/>
    <cellStyle name="40% - Accent5 38 5" xfId="8749" xr:uid="{538CD43A-E946-46C9-AE21-637994D036B8}"/>
    <cellStyle name="40% - Accent5 38 5 2" xfId="8750" xr:uid="{B3D4B8C1-7D4F-4DD7-90EA-BEE7D7D532F3}"/>
    <cellStyle name="40% - Accent5 38 6" xfId="8751" xr:uid="{C8F22CFD-4D09-4150-A4C0-21E4288A89B3}"/>
    <cellStyle name="40% - Accent5 38 6 2" xfId="8752" xr:uid="{B506E1C8-5051-4770-902E-F725A7014A38}"/>
    <cellStyle name="40% - Accent5 38 7" xfId="8753" xr:uid="{F9B8CDC4-AC27-401B-BD30-7884729C8274}"/>
    <cellStyle name="40% - Accent5 38 7 2" xfId="8754" xr:uid="{C267B3D4-09CD-4FD9-9E32-654D9DBD15A1}"/>
    <cellStyle name="40% - Accent5 38 8" xfId="8755" xr:uid="{72B9504E-862B-406A-9EA8-702D6DB67980}"/>
    <cellStyle name="40% - Accent5 39" xfId="8756" xr:uid="{4E7FAA84-EE2E-4F87-9A5D-A2436817213D}"/>
    <cellStyle name="40% - Accent5 39 2" xfId="8757" xr:uid="{70DA1DBA-24D4-463E-88AE-BD0CC12C8E80}"/>
    <cellStyle name="40% - Accent5 39 2 2" xfId="8758" xr:uid="{96676AB2-2192-4525-B53F-582F9F5E0DF2}"/>
    <cellStyle name="40% - Accent5 39 3" xfId="8759" xr:uid="{1D860562-29A0-4B7F-884C-18383BEF0394}"/>
    <cellStyle name="40% - Accent5 39 3 2" xfId="8760" xr:uid="{4322703A-5A73-4CA9-A0AA-4E503B142B52}"/>
    <cellStyle name="40% - Accent5 39 4" xfId="8761" xr:uid="{DC13746B-FA44-4049-AE18-F3089E83E2E7}"/>
    <cellStyle name="40% - Accent5 39 4 2" xfId="8762" xr:uid="{0A6A4B4F-F43D-42C5-A67D-9EBF96467E3B}"/>
    <cellStyle name="40% - Accent5 39 5" xfId="8763" xr:uid="{B17628FC-C968-4197-B795-589663AB8B80}"/>
    <cellStyle name="40% - Accent5 39 5 2" xfId="8764" xr:uid="{0880BF9A-8AE0-4BEC-B027-C652F638B7BA}"/>
    <cellStyle name="40% - Accent5 39 6" xfId="8765" xr:uid="{6F7EB5FE-4670-43A1-AB6C-E4127EAA9C32}"/>
    <cellStyle name="40% - Accent5 39 6 2" xfId="8766" xr:uid="{1A9454CC-9155-4E00-9CA3-A7EB7286249D}"/>
    <cellStyle name="40% - Accent5 39 7" xfId="8767" xr:uid="{BF5F588B-8A07-4A34-B251-4B179EE22EFE}"/>
    <cellStyle name="40% - Accent5 39 7 2" xfId="8768" xr:uid="{BDE0E3AC-D07E-46E5-9F2D-5B2CD912D923}"/>
    <cellStyle name="40% - Accent5 39 8" xfId="8769" xr:uid="{3B9942CE-0820-43F2-8AE2-92C15CD9E655}"/>
    <cellStyle name="40% - Accent5 4" xfId="8770" xr:uid="{5422904E-7018-487E-8ECD-8B41F3E68652}"/>
    <cellStyle name="40% - Accent5 4 2" xfId="8771" xr:uid="{E4F1E0B9-BD13-457E-9ADC-7591BD525ABC}"/>
    <cellStyle name="40% - Accent5 4 2 2" xfId="8772" xr:uid="{36CB038C-E47E-4A69-9E93-2253B4752371}"/>
    <cellStyle name="40% - Accent5 4 3" xfId="8773" xr:uid="{ABAE0CC5-C88A-4AE2-8BDF-84189C03BB46}"/>
    <cellStyle name="40% - Accent5 4 3 2" xfId="8774" xr:uid="{5B61A247-B970-4550-A75E-0A11580C118C}"/>
    <cellStyle name="40% - Accent5 4 4" xfId="8775" xr:uid="{A40E4579-481E-41B0-917D-1BC0C061164C}"/>
    <cellStyle name="40% - Accent5 4 4 2" xfId="8776" xr:uid="{EF6110BD-C2E8-424D-A03E-03A3E575EBA0}"/>
    <cellStyle name="40% - Accent5 4 5" xfId="8777" xr:uid="{14AA155A-5C18-4CCF-8431-2FAD3BE081CC}"/>
    <cellStyle name="40% - Accent5 4 5 2" xfId="8778" xr:uid="{BE88135D-B5C3-4814-9D44-2380A098CE02}"/>
    <cellStyle name="40% - Accent5 4 6" xfId="8779" xr:uid="{97B62576-1E9B-452C-B382-23D1ED5A7E17}"/>
    <cellStyle name="40% - Accent5 4 6 2" xfId="8780" xr:uid="{56E22F8F-E95B-40B8-89D4-A2785EAABAC3}"/>
    <cellStyle name="40% - Accent5 4 7" xfId="8781" xr:uid="{3F999FFD-337C-41F8-851E-1C79F852840D}"/>
    <cellStyle name="40% - Accent5 4 7 2" xfId="8782" xr:uid="{DDB8556E-0EE3-4D02-A606-9E73216F7596}"/>
    <cellStyle name="40% - Accent5 4 8" xfId="8783" xr:uid="{6A285271-C71A-4F04-9D05-EFB7A097597E}"/>
    <cellStyle name="40% - Accent5 4 9" xfId="8784" xr:uid="{7A6731F8-8ECD-4BA2-ADEA-50CDE0FA641F}"/>
    <cellStyle name="40% - Accent5 4 9 2" xfId="16558" xr:uid="{7925CC36-0663-484E-A133-736C7F01241B}"/>
    <cellStyle name="40% - Accent5 40" xfId="8785" xr:uid="{ABD8280B-F639-479D-868A-D3DEB4F6559D}"/>
    <cellStyle name="40% - Accent5 40 2" xfId="8786" xr:uid="{61AE92A7-C712-4DED-94A9-CC38E94AC156}"/>
    <cellStyle name="40% - Accent5 40 2 2" xfId="8787" xr:uid="{7C8920A4-3708-4686-8C4A-C38812C734AC}"/>
    <cellStyle name="40% - Accent5 40 3" xfId="8788" xr:uid="{1CB60BEB-CCBB-46E8-8BA6-1D904EC64B3B}"/>
    <cellStyle name="40% - Accent5 40 3 2" xfId="8789" xr:uid="{1035B862-3DDB-4068-AABA-B5E0A2034A50}"/>
    <cellStyle name="40% - Accent5 40 4" xfId="8790" xr:uid="{EE56F41F-6C1E-4306-AFCC-FEA31D9EE520}"/>
    <cellStyle name="40% - Accent5 40 4 2" xfId="8791" xr:uid="{E8CBC82C-A1A9-4353-911B-1627CC00345E}"/>
    <cellStyle name="40% - Accent5 40 5" xfId="8792" xr:uid="{3E514074-A7DB-4A61-A2EB-8537A318D4A2}"/>
    <cellStyle name="40% - Accent5 40 5 2" xfId="8793" xr:uid="{D660A05C-420A-4CE2-8118-05E1CE3827BF}"/>
    <cellStyle name="40% - Accent5 40 6" xfId="8794" xr:uid="{E0DFABC1-DB89-4369-B196-F58D67EDAA48}"/>
    <cellStyle name="40% - Accent5 40 6 2" xfId="8795" xr:uid="{80F8296C-C390-45C6-BBF0-E79066EE1125}"/>
    <cellStyle name="40% - Accent5 40 7" xfId="8796" xr:uid="{23210723-31B2-4609-AE3F-06C5D4D6960F}"/>
    <cellStyle name="40% - Accent5 40 7 2" xfId="8797" xr:uid="{521E50CC-FBA0-4FE1-8EF0-3A6F26652F51}"/>
    <cellStyle name="40% - Accent5 40 8" xfId="8798" xr:uid="{34F49AA7-6508-4762-9E46-58839FCDB5CD}"/>
    <cellStyle name="40% - Accent5 41" xfId="8799" xr:uid="{52873FAF-913C-4081-92D3-2043156A1A90}"/>
    <cellStyle name="40% - Accent5 41 2" xfId="8800" xr:uid="{94ED8B4C-5F99-492B-8820-023DCA77E467}"/>
    <cellStyle name="40% - Accent5 41 2 2" xfId="8801" xr:uid="{3E65DB44-F211-4451-859F-DB074C446B44}"/>
    <cellStyle name="40% - Accent5 41 3" xfId="8802" xr:uid="{EA640907-1A16-4921-9F40-770270FC804B}"/>
    <cellStyle name="40% - Accent5 41 3 2" xfId="8803" xr:uid="{42D6EF88-DA1D-417A-ABE8-8C4C09FBFBEC}"/>
    <cellStyle name="40% - Accent5 41 4" xfId="8804" xr:uid="{30684421-0F38-45F1-843C-03F48345248E}"/>
    <cellStyle name="40% - Accent5 41 4 2" xfId="8805" xr:uid="{54E915F4-2126-4124-BB3E-1E0D68054929}"/>
    <cellStyle name="40% - Accent5 41 5" xfId="8806" xr:uid="{5BDEF219-78C8-4A63-BDC9-23AA0ADEDF65}"/>
    <cellStyle name="40% - Accent5 41 5 2" xfId="8807" xr:uid="{0EAB188F-F5DC-4EBE-98A9-2696F7F64746}"/>
    <cellStyle name="40% - Accent5 41 6" xfId="8808" xr:uid="{4E65FEE0-776F-4B7D-954E-CB4133703288}"/>
    <cellStyle name="40% - Accent5 41 6 2" xfId="8809" xr:uid="{0A07C922-FD46-4E0C-A85B-DD71BF2C4777}"/>
    <cellStyle name="40% - Accent5 41 7" xfId="8810" xr:uid="{A5AD371A-4413-4A21-812A-92FFAA0B790B}"/>
    <cellStyle name="40% - Accent5 41 7 2" xfId="8811" xr:uid="{F5693A33-9E17-41E7-BF48-60D7FDE1CC6D}"/>
    <cellStyle name="40% - Accent5 41 8" xfId="8812" xr:uid="{AF0C3704-B636-4819-AB8F-0F0A3CF093E7}"/>
    <cellStyle name="40% - Accent5 42" xfId="8813" xr:uid="{6DA54B82-4819-40C8-81B3-D1A3D30E11D7}"/>
    <cellStyle name="40% - Accent5 42 2" xfId="8814" xr:uid="{AA0240C4-91F6-4795-AB32-80F2E22B2CF8}"/>
    <cellStyle name="40% - Accent5 42 2 2" xfId="8815" xr:uid="{5386692A-76F1-4597-9901-0EB24042C253}"/>
    <cellStyle name="40% - Accent5 42 3" xfId="8816" xr:uid="{5BDA0A5D-D945-46E6-AAB1-D7C5DCF68A0A}"/>
    <cellStyle name="40% - Accent5 42 3 2" xfId="8817" xr:uid="{8357CC02-FEAE-49FF-A263-6900E7B35AF2}"/>
    <cellStyle name="40% - Accent5 42 4" xfId="8818" xr:uid="{64EE7157-68F7-4826-8270-F636ABCAD310}"/>
    <cellStyle name="40% - Accent5 42 4 2" xfId="8819" xr:uid="{AD2B217B-33BF-4714-856D-9957EF7C90A5}"/>
    <cellStyle name="40% - Accent5 42 5" xfId="8820" xr:uid="{021AE97A-C8AE-4477-9265-3243C50D23AF}"/>
    <cellStyle name="40% - Accent5 42 5 2" xfId="8821" xr:uid="{C2954C74-C5D1-40B1-85DE-C81FB4DFED5F}"/>
    <cellStyle name="40% - Accent5 42 6" xfId="8822" xr:uid="{E2B590FB-7882-4344-A4D2-418C8E3583A9}"/>
    <cellStyle name="40% - Accent5 42 6 2" xfId="8823" xr:uid="{83F9E2E2-271E-4E9D-BB28-124433CB60ED}"/>
    <cellStyle name="40% - Accent5 42 7" xfId="8824" xr:uid="{92B9455F-84FB-4839-B80A-E708C92DD963}"/>
    <cellStyle name="40% - Accent5 42 7 2" xfId="8825" xr:uid="{72B45906-DF2D-446B-9A0F-F719F01422E6}"/>
    <cellStyle name="40% - Accent5 42 8" xfId="8826" xr:uid="{9D97E29C-61B9-4965-A696-0B6BE759AB41}"/>
    <cellStyle name="40% - Accent5 43" xfId="8827" xr:uid="{65D0E999-7CA4-405F-B44D-FB3A1AE28761}"/>
    <cellStyle name="40% - Accent5 43 2" xfId="8828" xr:uid="{4E27ABC8-99D6-4578-81B0-3C23D086D7FA}"/>
    <cellStyle name="40% - Accent5 43 2 2" xfId="8829" xr:uid="{039F4A18-5A6F-4EFD-8BB9-541827AF321E}"/>
    <cellStyle name="40% - Accent5 43 3" xfId="8830" xr:uid="{3CE9A287-4FC6-4C48-8752-7C6C03B223D8}"/>
    <cellStyle name="40% - Accent5 43 3 2" xfId="8831" xr:uid="{B60001BF-9CDD-4429-80ED-575F0454F60F}"/>
    <cellStyle name="40% - Accent5 43 4" xfId="8832" xr:uid="{1BB8CA48-4332-490A-BA83-9D335B949910}"/>
    <cellStyle name="40% - Accent5 43 4 2" xfId="8833" xr:uid="{0056FFD3-18E3-44A5-97A7-B20DC90E8A72}"/>
    <cellStyle name="40% - Accent5 43 5" xfId="8834" xr:uid="{1158E224-B684-443D-9ABE-4E8861F77CE9}"/>
    <cellStyle name="40% - Accent5 43 5 2" xfId="8835" xr:uid="{49F470A6-BC93-4ED8-BCD9-7CE9E68310EC}"/>
    <cellStyle name="40% - Accent5 43 6" xfId="8836" xr:uid="{5C849851-9105-4B31-A733-9180BF18E761}"/>
    <cellStyle name="40% - Accent5 43 6 2" xfId="8837" xr:uid="{70F17E11-140C-4774-AE4F-A41421EF9D8D}"/>
    <cellStyle name="40% - Accent5 43 7" xfId="8838" xr:uid="{4FBC085F-476F-4AD5-858D-337DDCE6A997}"/>
    <cellStyle name="40% - Accent5 43 7 2" xfId="8839" xr:uid="{2D854E44-7D9E-4A1E-A017-AA511D5B0EBD}"/>
    <cellStyle name="40% - Accent5 43 8" xfId="8840" xr:uid="{4AFFF987-9C2E-434E-830E-21829ACD83D8}"/>
    <cellStyle name="40% - Accent5 44" xfId="8841" xr:uid="{AF4995C3-EC2D-494C-BF65-4A7A4B609446}"/>
    <cellStyle name="40% - Accent5 44 2" xfId="8842" xr:uid="{A6BD2A51-ABBB-4214-A039-EF839F11F1AC}"/>
    <cellStyle name="40% - Accent5 44 2 2" xfId="8843" xr:uid="{CC61456F-FC28-41D4-AA7A-207728D9A670}"/>
    <cellStyle name="40% - Accent5 44 3" xfId="8844" xr:uid="{F4822E6A-68B7-4CCA-B3CB-FBB2BB49F4F5}"/>
    <cellStyle name="40% - Accent5 44 3 2" xfId="8845" xr:uid="{AA811AD4-ED3F-40CF-809D-6F72821076E0}"/>
    <cellStyle name="40% - Accent5 44 4" xfId="8846" xr:uid="{AA57E823-9EA1-455F-BB60-7F1D718187AF}"/>
    <cellStyle name="40% - Accent5 44 4 2" xfId="8847" xr:uid="{92E31019-BD1E-4D84-AC70-0658D17CDDF5}"/>
    <cellStyle name="40% - Accent5 44 5" xfId="8848" xr:uid="{9768D1AC-459E-48B2-886C-8E7416CC12C5}"/>
    <cellStyle name="40% - Accent5 44 5 2" xfId="8849" xr:uid="{7F7F5866-23CC-444C-B7F6-25264C4909B6}"/>
    <cellStyle name="40% - Accent5 44 6" xfId="8850" xr:uid="{5817B7E7-7E5F-49E4-BF0A-226BECB58342}"/>
    <cellStyle name="40% - Accent5 44 6 2" xfId="8851" xr:uid="{97DAE387-6890-4EEA-AEA9-21AFE86C4FEE}"/>
    <cellStyle name="40% - Accent5 44 7" xfId="8852" xr:uid="{C1F1137D-A953-4324-8EC6-0F67F086E1CB}"/>
    <cellStyle name="40% - Accent5 44 7 2" xfId="8853" xr:uid="{3CE6A7E6-B755-444D-ADC1-F4D135BC4538}"/>
    <cellStyle name="40% - Accent5 44 8" xfId="8854" xr:uid="{A64D9782-F85B-4CEF-9624-C7B36C2B3914}"/>
    <cellStyle name="40% - Accent5 45" xfId="8855" xr:uid="{73C1F61E-FE97-48D2-B4F1-5380A7DBB57D}"/>
    <cellStyle name="40% - Accent5 45 2" xfId="8856" xr:uid="{2922D8E4-EBD5-4425-8D98-4A030AC93795}"/>
    <cellStyle name="40% - Accent5 45 2 2" xfId="8857" xr:uid="{59668E31-7B03-46B7-B9EF-BEEF43949652}"/>
    <cellStyle name="40% - Accent5 45 3" xfId="8858" xr:uid="{CC6DF7E3-BB2E-47FE-8E6B-4994A584CEB5}"/>
    <cellStyle name="40% - Accent5 45 3 2" xfId="8859" xr:uid="{78B66201-19EE-41D4-BD02-ECD31D8A3BFA}"/>
    <cellStyle name="40% - Accent5 45 4" xfId="8860" xr:uid="{02805D69-322A-4704-8749-359F8DF00816}"/>
    <cellStyle name="40% - Accent5 45 4 2" xfId="8861" xr:uid="{3469DB3E-0491-414E-A60E-255D778AE3BD}"/>
    <cellStyle name="40% - Accent5 45 5" xfId="8862" xr:uid="{51C9091E-D969-4586-824F-A64604DB173F}"/>
    <cellStyle name="40% - Accent5 45 5 2" xfId="8863" xr:uid="{977E982B-135B-4EC4-AB06-3F00D6B0319D}"/>
    <cellStyle name="40% - Accent5 45 6" xfId="8864" xr:uid="{F13AD84A-F981-4FA6-A5FE-38A54AF8BB8F}"/>
    <cellStyle name="40% - Accent5 45 6 2" xfId="8865" xr:uid="{575C2A7C-F133-4F5C-9749-E044CC9E3915}"/>
    <cellStyle name="40% - Accent5 45 7" xfId="8866" xr:uid="{6E3FB8D4-FE9D-4D45-B7CD-588893AE3D7A}"/>
    <cellStyle name="40% - Accent5 45 7 2" xfId="8867" xr:uid="{4275E902-0BB6-4E21-B292-3ACA1E050ADB}"/>
    <cellStyle name="40% - Accent5 45 8" xfId="8868" xr:uid="{E8A762F6-B67C-4F70-81AB-C8F26EC27DE0}"/>
    <cellStyle name="40% - Accent5 46" xfId="8869" xr:uid="{D5F105B0-51BC-45E5-A5DB-0A3648BCBA2C}"/>
    <cellStyle name="40% - Accent5 46 2" xfId="8870" xr:uid="{69F7FCA8-0968-4EFB-B378-6C574473B72F}"/>
    <cellStyle name="40% - Accent5 46 2 2" xfId="8871" xr:uid="{EEB64EC2-DF9B-402C-952D-EB47126856ED}"/>
    <cellStyle name="40% - Accent5 46 3" xfId="8872" xr:uid="{FD67169F-FBFD-4790-87E1-D822E2555E48}"/>
    <cellStyle name="40% - Accent5 46 3 2" xfId="8873" xr:uid="{DBAA1513-99D3-46A3-A48F-979D4B4F3FBA}"/>
    <cellStyle name="40% - Accent5 46 4" xfId="8874" xr:uid="{157AE87B-073B-4C40-9856-1A1465B86E3C}"/>
    <cellStyle name="40% - Accent5 46 4 2" xfId="8875" xr:uid="{B72771A0-C89F-4AAC-A760-F7F0C444F942}"/>
    <cellStyle name="40% - Accent5 46 5" xfId="8876" xr:uid="{E026CFB3-BBF1-46FB-A5FF-E8D0DFD9AB47}"/>
    <cellStyle name="40% - Accent5 46 5 2" xfId="8877" xr:uid="{D9F551D4-0062-40EE-B82F-3222AA3EE149}"/>
    <cellStyle name="40% - Accent5 46 6" xfId="8878" xr:uid="{B89CBFFE-090B-485F-AF46-D7F7365C912D}"/>
    <cellStyle name="40% - Accent5 46 6 2" xfId="8879" xr:uid="{C6084FA6-70F3-49AC-AF39-6EFFC4AB98CA}"/>
    <cellStyle name="40% - Accent5 46 7" xfId="8880" xr:uid="{D681A72F-B037-40D7-B9A7-4CF26191C118}"/>
    <cellStyle name="40% - Accent5 46 7 2" xfId="8881" xr:uid="{7C16BF37-F505-4EA8-B450-A2A11A1AA98C}"/>
    <cellStyle name="40% - Accent5 46 8" xfId="8882" xr:uid="{D83B6BB2-6F3E-4212-A5EE-7A1B6622A0AB}"/>
    <cellStyle name="40% - Accent5 47" xfId="8883" xr:uid="{C9A81EC4-2DDB-4617-B720-F4D7B0417C65}"/>
    <cellStyle name="40% - Accent5 47 2" xfId="8884" xr:uid="{2A82A25E-6AA0-4CE5-AD11-4B950743A16B}"/>
    <cellStyle name="40% - Accent5 47 2 2" xfId="8885" xr:uid="{ED126835-6379-4B4A-ABCF-0886A28BAEE5}"/>
    <cellStyle name="40% - Accent5 47 3" xfId="8886" xr:uid="{B23A9D05-3197-4A56-A892-092C5D6A8BD7}"/>
    <cellStyle name="40% - Accent5 47 3 2" xfId="8887" xr:uid="{4518017E-2230-4E99-A8D6-3FBB6839818F}"/>
    <cellStyle name="40% - Accent5 47 4" xfId="8888" xr:uid="{727F467F-C3BA-4286-A8AB-E110ED2FA92D}"/>
    <cellStyle name="40% - Accent5 47 4 2" xfId="8889" xr:uid="{3C78B484-587C-4E16-B0EA-A80AACBBFE41}"/>
    <cellStyle name="40% - Accent5 47 5" xfId="8890" xr:uid="{543CD750-744A-4A7F-BF9F-C75A1350B748}"/>
    <cellStyle name="40% - Accent5 47 5 2" xfId="8891" xr:uid="{266BE700-47D3-40AF-B922-DEF1FF3471DC}"/>
    <cellStyle name="40% - Accent5 47 6" xfId="8892" xr:uid="{B2D549F5-D846-4C3A-BDAE-142E3681519F}"/>
    <cellStyle name="40% - Accent5 47 6 2" xfId="8893" xr:uid="{CAAA2C26-7EA6-4B96-A4FC-8AC8F2155C7C}"/>
    <cellStyle name="40% - Accent5 47 7" xfId="8894" xr:uid="{8C948E89-FA2E-4713-9062-F344774DFCDD}"/>
    <cellStyle name="40% - Accent5 47 7 2" xfId="8895" xr:uid="{349E12E5-B9B1-4657-8CDF-A93FCD7F5292}"/>
    <cellStyle name="40% - Accent5 47 8" xfId="8896" xr:uid="{60D19584-2B0C-4004-B344-622867CBCBF3}"/>
    <cellStyle name="40% - Accent5 48" xfId="8897" xr:uid="{33AC1AF7-1B49-4CD8-B387-CD2B6BFC7CCC}"/>
    <cellStyle name="40% - Accent5 48 2" xfId="8898" xr:uid="{ED0E5C03-BD9A-4617-A6C1-6C588B3E7B4B}"/>
    <cellStyle name="40% - Accent5 48 2 2" xfId="8899" xr:uid="{7A4B555C-5207-4EB9-B14F-5ADF000CC986}"/>
    <cellStyle name="40% - Accent5 48 3" xfId="8900" xr:uid="{9DF44680-B67D-4644-AD92-5AF33ED5D9F5}"/>
    <cellStyle name="40% - Accent5 48 3 2" xfId="8901" xr:uid="{20E1FB4B-11DC-443D-875B-F82A83300276}"/>
    <cellStyle name="40% - Accent5 48 4" xfId="8902" xr:uid="{87421D7E-A289-4331-A427-F1FF49E9C4F8}"/>
    <cellStyle name="40% - Accent5 48 4 2" xfId="8903" xr:uid="{4EA41092-795D-4F47-975D-F19EA68D07A4}"/>
    <cellStyle name="40% - Accent5 48 5" xfId="8904" xr:uid="{B3D496CA-2642-446E-895D-D2F1335CA80F}"/>
    <cellStyle name="40% - Accent5 48 5 2" xfId="8905" xr:uid="{33745C06-CC2F-4D8F-8BD9-EE85DEB2DF14}"/>
    <cellStyle name="40% - Accent5 48 6" xfId="8906" xr:uid="{9F7DFC5E-4ED1-4B04-9A2D-12719D35BCE1}"/>
    <cellStyle name="40% - Accent5 48 6 2" xfId="8907" xr:uid="{7A9893E3-A131-4CA4-821F-EC8D00D3B263}"/>
    <cellStyle name="40% - Accent5 48 7" xfId="8908" xr:uid="{9BE7585E-BF44-472A-A951-5A82E6F34993}"/>
    <cellStyle name="40% - Accent5 48 7 2" xfId="8909" xr:uid="{F0679F45-6E36-4C4E-9F1B-4893CD620B1A}"/>
    <cellStyle name="40% - Accent5 48 8" xfId="8910" xr:uid="{62AA1B67-344E-4FBA-B498-B2D0EBCB7BF5}"/>
    <cellStyle name="40% - Accent5 49" xfId="8911" xr:uid="{C0B2E0F5-EB02-4CF7-8CAF-FE0ED528CA5C}"/>
    <cellStyle name="40% - Accent5 49 2" xfId="8912" xr:uid="{E610F981-C2FF-47DF-8046-2B355A5BE404}"/>
    <cellStyle name="40% - Accent5 49 2 2" xfId="8913" xr:uid="{02C72F47-2A5D-4BB6-9C8F-7C0FDC2CBFEE}"/>
    <cellStyle name="40% - Accent5 49 3" xfId="8914" xr:uid="{5F548F71-1883-48F9-AA04-71659BCA23EC}"/>
    <cellStyle name="40% - Accent5 49 3 2" xfId="8915" xr:uid="{DF018843-08BE-4934-9B6E-F88E2BF810AC}"/>
    <cellStyle name="40% - Accent5 49 4" xfId="8916" xr:uid="{405280C0-545F-496A-9155-D252970A7A66}"/>
    <cellStyle name="40% - Accent5 49 4 2" xfId="8917" xr:uid="{05B3B6F1-3229-47CB-8910-F81499C215CF}"/>
    <cellStyle name="40% - Accent5 49 5" xfId="8918" xr:uid="{82A69EC4-534F-4669-A642-487AAEF172CB}"/>
    <cellStyle name="40% - Accent5 49 5 2" xfId="8919" xr:uid="{2430CC44-39AD-43D3-A893-10053D0CC2EF}"/>
    <cellStyle name="40% - Accent5 49 6" xfId="8920" xr:uid="{3B489241-4910-462D-9704-B7D288B35EFF}"/>
    <cellStyle name="40% - Accent5 49 6 2" xfId="8921" xr:uid="{CB7904A4-C1E1-49C8-9866-EBD8BB856802}"/>
    <cellStyle name="40% - Accent5 49 7" xfId="8922" xr:uid="{8FD88767-51A7-4FE6-8AB3-1DA33E12DEA4}"/>
    <cellStyle name="40% - Accent5 49 7 2" xfId="8923" xr:uid="{380E36E4-DBC5-4765-9132-02D91321FD59}"/>
    <cellStyle name="40% - Accent5 49 8" xfId="8924" xr:uid="{34DDBC5C-783A-46A5-A9EF-63D915E7153F}"/>
    <cellStyle name="40% - Accent5 5" xfId="8925" xr:uid="{58C68527-8FA5-4376-BF8D-4D86BEBF5A31}"/>
    <cellStyle name="40% - Accent5 5 2" xfId="8926" xr:uid="{F977E8D7-53A1-4C14-9D39-9EE1F00C39D3}"/>
    <cellStyle name="40% - Accent5 5 2 2" xfId="8927" xr:uid="{C2C1508E-6364-4E1D-A840-392898D90E32}"/>
    <cellStyle name="40% - Accent5 5 3" xfId="8928" xr:uid="{FD249257-0FA3-4580-978F-CD37C628B1F2}"/>
    <cellStyle name="40% - Accent5 5 3 2" xfId="8929" xr:uid="{10E2F504-2AEA-4CF1-98B9-2465F90EC220}"/>
    <cellStyle name="40% - Accent5 5 4" xfId="8930" xr:uid="{C4EB381D-8EC0-423E-9AE8-7F716E14B0CA}"/>
    <cellStyle name="40% - Accent5 5 4 2" xfId="8931" xr:uid="{66537C23-B88E-4A64-9AF3-F2448147CEDD}"/>
    <cellStyle name="40% - Accent5 5 5" xfId="8932" xr:uid="{98C3802D-1307-4EA9-852C-CABE19FF9089}"/>
    <cellStyle name="40% - Accent5 5 5 2" xfId="8933" xr:uid="{A15A8273-3EF2-42EF-978F-A376155D5FC6}"/>
    <cellStyle name="40% - Accent5 5 6" xfId="8934" xr:uid="{AD37CD55-B525-4404-9975-3C2B3AB7E418}"/>
    <cellStyle name="40% - Accent5 5 6 2" xfId="8935" xr:uid="{29BCE2EB-D3B3-4F73-8738-09DE80279620}"/>
    <cellStyle name="40% - Accent5 5 7" xfId="8936" xr:uid="{99C6340B-ED87-4619-889B-A6CB1915C45B}"/>
    <cellStyle name="40% - Accent5 5 7 2" xfId="8937" xr:uid="{60058896-6B6A-43FE-A1FB-D8C8AE90BB88}"/>
    <cellStyle name="40% - Accent5 5 8" xfId="8938" xr:uid="{07298967-0644-4CED-A19F-B9BCC5A1A94A}"/>
    <cellStyle name="40% - Accent5 50" xfId="8939" xr:uid="{EB223758-F4EE-4A4A-9DE9-8CCA95656D09}"/>
    <cellStyle name="40% - Accent5 50 2" xfId="8940" xr:uid="{716BCD5B-AFB2-445E-98AC-9184813FB4D1}"/>
    <cellStyle name="40% - Accent5 50 2 2" xfId="8941" xr:uid="{C715C4D7-C81A-4B13-9230-41830C3C31C0}"/>
    <cellStyle name="40% - Accent5 50 3" xfId="8942" xr:uid="{26FF99BB-F3EB-4A12-875E-76B9CAD18D85}"/>
    <cellStyle name="40% - Accent5 50 3 2" xfId="8943" xr:uid="{AC54CC52-5386-4BFF-BF3C-ED264ADF6C6C}"/>
    <cellStyle name="40% - Accent5 50 4" xfId="8944" xr:uid="{B06E9F1C-9B1A-4EA8-9C86-39E568C369B2}"/>
    <cellStyle name="40% - Accent5 50 4 2" xfId="8945" xr:uid="{D53BF091-35B2-4065-9DBD-3FAC0671D954}"/>
    <cellStyle name="40% - Accent5 50 5" xfId="8946" xr:uid="{E82F7A42-58B2-40C8-8264-7677415AF09A}"/>
    <cellStyle name="40% - Accent5 50 5 2" xfId="8947" xr:uid="{395FAA3B-BDD2-4C76-8215-8FA92A10B45C}"/>
    <cellStyle name="40% - Accent5 50 6" xfId="8948" xr:uid="{807CCBC2-0A8F-4FAD-9C35-7FCE1F5514BA}"/>
    <cellStyle name="40% - Accent5 50 6 2" xfId="8949" xr:uid="{BCE900D3-4B7F-405F-BE79-CE17ED6CBD07}"/>
    <cellStyle name="40% - Accent5 50 7" xfId="8950" xr:uid="{9EC043D5-D819-467F-BACA-76BA4DC3571F}"/>
    <cellStyle name="40% - Accent5 50 7 2" xfId="8951" xr:uid="{06E26CE5-0F28-49B5-8547-EE90D2C289D7}"/>
    <cellStyle name="40% - Accent5 50 8" xfId="8952" xr:uid="{E725741B-C3BA-44F1-99A2-552D5B74A771}"/>
    <cellStyle name="40% - Accent5 51" xfId="8953" xr:uid="{70A9E214-F576-4C3F-833C-947A8164D54F}"/>
    <cellStyle name="40% - Accent5 51 2" xfId="8954" xr:uid="{0F3E8F27-06B3-4F3D-94D5-AB550F02B3C5}"/>
    <cellStyle name="40% - Accent5 51 2 2" xfId="8955" xr:uid="{579CE255-4A9F-417B-BCF2-09CD19A3B6DB}"/>
    <cellStyle name="40% - Accent5 51 3" xfId="8956" xr:uid="{10EBD9F0-C30C-4323-8FC6-AECD96936674}"/>
    <cellStyle name="40% - Accent5 51 3 2" xfId="8957" xr:uid="{BD8ACF5A-E71A-432F-A4CC-745B4260B25D}"/>
    <cellStyle name="40% - Accent5 51 4" xfId="8958" xr:uid="{A2D7304F-033F-4181-BBE5-D1D024B54D58}"/>
    <cellStyle name="40% - Accent5 51 4 2" xfId="8959" xr:uid="{C5B7F3FD-32C6-40A6-A0B4-F2B336996FAE}"/>
    <cellStyle name="40% - Accent5 51 5" xfId="8960" xr:uid="{994857B9-A9F5-4245-8B6B-BA4661515B49}"/>
    <cellStyle name="40% - Accent5 51 5 2" xfId="8961" xr:uid="{3E7CC5EC-1D1D-40E3-918D-EA9D4CEF2194}"/>
    <cellStyle name="40% - Accent5 51 6" xfId="8962" xr:uid="{E5C48C23-8AEB-4BE9-BBAA-8EC39A339D5D}"/>
    <cellStyle name="40% - Accent5 51 6 2" xfId="8963" xr:uid="{FA05B25C-D197-4985-A73E-1AAD3D6B42A4}"/>
    <cellStyle name="40% - Accent5 51 7" xfId="8964" xr:uid="{04C8B818-02A8-4624-83F7-60EFF4B1CB9A}"/>
    <cellStyle name="40% - Accent5 51 7 2" xfId="8965" xr:uid="{F55216DA-1EFC-4163-87A7-092781D3F83D}"/>
    <cellStyle name="40% - Accent5 51 8" xfId="8966" xr:uid="{68BF84CB-0E70-4809-B91A-2CFFDA7708F0}"/>
    <cellStyle name="40% - Accent5 52" xfId="8967" xr:uid="{EA037D8F-E3F8-450D-85E2-FF259708DC18}"/>
    <cellStyle name="40% - Accent5 52 2" xfId="8968" xr:uid="{CBC9E622-875E-4B25-84E2-A185931609D3}"/>
    <cellStyle name="40% - Accent5 52 2 2" xfId="8969" xr:uid="{8B8BB14D-0E98-42DD-9263-FA54083CC80B}"/>
    <cellStyle name="40% - Accent5 52 3" xfId="8970" xr:uid="{382919F9-96ED-4ED3-8E8D-EC7B3B276539}"/>
    <cellStyle name="40% - Accent5 52 3 2" xfId="8971" xr:uid="{21816859-E1AA-4097-8F35-8DC00038BC13}"/>
    <cellStyle name="40% - Accent5 52 4" xfId="8972" xr:uid="{9A74F83A-DE43-445F-B2F4-214CCE720E41}"/>
    <cellStyle name="40% - Accent5 52 4 2" xfId="8973" xr:uid="{546F4B6A-4DF5-424E-94C5-D87E384CE497}"/>
    <cellStyle name="40% - Accent5 52 5" xfId="8974" xr:uid="{8069B195-45D6-4D21-BED1-82357B571910}"/>
    <cellStyle name="40% - Accent5 52 5 2" xfId="8975" xr:uid="{AB321C37-3E64-4678-9758-04AAFCCB908D}"/>
    <cellStyle name="40% - Accent5 52 6" xfId="8976" xr:uid="{4D8CB4D0-933D-4644-87B8-A3ECE7D02A98}"/>
    <cellStyle name="40% - Accent5 52 6 2" xfId="8977" xr:uid="{D42D269E-E18F-48B3-B953-BC2CDA454837}"/>
    <cellStyle name="40% - Accent5 52 7" xfId="8978" xr:uid="{D8DFE212-4FED-422B-BA0A-1DD9CE189841}"/>
    <cellStyle name="40% - Accent5 52 7 2" xfId="8979" xr:uid="{C6B7CFCF-7C03-45CD-BF33-32A835C1AD60}"/>
    <cellStyle name="40% - Accent5 52 8" xfId="8980" xr:uid="{960E973E-8C50-43BA-8D10-4331B7E64A20}"/>
    <cellStyle name="40% - Accent5 53" xfId="8981" xr:uid="{EA52EEF0-C115-4C88-A93F-943C26A3F64E}"/>
    <cellStyle name="40% - Accent5 53 2" xfId="8982" xr:uid="{5F389DEF-6D19-4C48-A539-23745A4DA732}"/>
    <cellStyle name="40% - Accent5 53 2 2" xfId="8983" xr:uid="{05CEF6DB-A818-4B1B-930A-BAE412E5EC90}"/>
    <cellStyle name="40% - Accent5 53 3" xfId="8984" xr:uid="{29BF5A95-A6E8-4AA8-B899-C2095F6CE623}"/>
    <cellStyle name="40% - Accent5 53 3 2" xfId="8985" xr:uid="{8C34179D-AEA8-40B1-B236-67BDFEE7C294}"/>
    <cellStyle name="40% - Accent5 53 4" xfId="8986" xr:uid="{B1621E3E-80E7-4BDE-B739-4EDAAA4F26EB}"/>
    <cellStyle name="40% - Accent5 53 4 2" xfId="8987" xr:uid="{A57181FD-F2EE-4566-A69F-E9ADCBE0D592}"/>
    <cellStyle name="40% - Accent5 53 5" xfId="8988" xr:uid="{76419F93-770A-4644-8393-EACC0E0978F8}"/>
    <cellStyle name="40% - Accent5 53 5 2" xfId="8989" xr:uid="{CD9DF9D4-8110-4A44-AF1B-47FBC21022AA}"/>
    <cellStyle name="40% - Accent5 53 6" xfId="8990" xr:uid="{A632D495-BC67-4A26-B2A5-5AC8F3714E74}"/>
    <cellStyle name="40% - Accent5 53 6 2" xfId="8991" xr:uid="{3B77B6D4-B231-45CB-B93B-8EB40605B795}"/>
    <cellStyle name="40% - Accent5 53 7" xfId="8992" xr:uid="{226B987A-7F98-4918-9AC8-9F0B2A2688E5}"/>
    <cellStyle name="40% - Accent5 53 7 2" xfId="8993" xr:uid="{BA9B6746-75D7-4DC7-9ED6-C5A68A178D2E}"/>
    <cellStyle name="40% - Accent5 53 8" xfId="8994" xr:uid="{C70697BF-0918-4C9B-85FD-3CDC65CFB101}"/>
    <cellStyle name="40% - Accent5 54" xfId="8995" xr:uid="{346E9712-1DEB-41BE-8F6E-92A6C149786F}"/>
    <cellStyle name="40% - Accent5 54 2" xfId="8996" xr:uid="{C05EB339-9FB4-4701-9422-7093529D5731}"/>
    <cellStyle name="40% - Accent5 54 2 2" xfId="8997" xr:uid="{52CA31BA-952A-4E5F-9BBC-8351718F7C68}"/>
    <cellStyle name="40% - Accent5 54 3" xfId="8998" xr:uid="{5E2B7562-67FF-475F-82A7-198A83A765F5}"/>
    <cellStyle name="40% - Accent5 54 3 2" xfId="8999" xr:uid="{188130C2-7BE0-4059-9968-22D6FD9D777E}"/>
    <cellStyle name="40% - Accent5 54 4" xfId="9000" xr:uid="{2E4D965F-C767-424E-95A0-EF46FC434C7A}"/>
    <cellStyle name="40% - Accent5 54 4 2" xfId="9001" xr:uid="{9D08B7FB-C44E-4BB5-911D-63EF57A31C08}"/>
    <cellStyle name="40% - Accent5 54 5" xfId="9002" xr:uid="{8D037C93-F509-4BC7-BBC9-B3AAB205F532}"/>
    <cellStyle name="40% - Accent5 54 5 2" xfId="9003" xr:uid="{71E02DAC-6EF1-44F9-9301-912F0B4F076D}"/>
    <cellStyle name="40% - Accent5 54 6" xfId="9004" xr:uid="{2B15B9CF-91C5-40C5-9F53-813F26A423AE}"/>
    <cellStyle name="40% - Accent5 54 6 2" xfId="9005" xr:uid="{D36ACCBB-338B-46A3-B1FD-D86BDA4BAE5D}"/>
    <cellStyle name="40% - Accent5 54 7" xfId="9006" xr:uid="{8D806566-58E3-418D-A109-1B565951A90F}"/>
    <cellStyle name="40% - Accent5 54 7 2" xfId="9007" xr:uid="{09240537-8C3B-40F3-9C99-4227BD500D3F}"/>
    <cellStyle name="40% - Accent5 54 8" xfId="9008" xr:uid="{CA43D68B-9414-4492-BA3C-7A3470388A63}"/>
    <cellStyle name="40% - Accent5 55" xfId="9009" xr:uid="{22D43123-D839-4AAE-97C2-B3161A91C5BF}"/>
    <cellStyle name="40% - Accent5 55 2" xfId="9010" xr:uid="{05A5C4D4-30CB-4382-86D6-1C881869609E}"/>
    <cellStyle name="40% - Accent5 55 2 2" xfId="9011" xr:uid="{F34C6432-5FA6-480D-8E7F-F992B9F49C21}"/>
    <cellStyle name="40% - Accent5 55 3" xfId="9012" xr:uid="{B5147C47-393F-452D-A9BA-1818F41262C6}"/>
    <cellStyle name="40% - Accent5 55 3 2" xfId="9013" xr:uid="{3EEB9590-41DA-4427-85AF-A5B72ACD51AC}"/>
    <cellStyle name="40% - Accent5 55 4" xfId="9014" xr:uid="{C6793FF2-EC7F-4AD9-A574-B945DBC3687C}"/>
    <cellStyle name="40% - Accent5 55 4 2" xfId="9015" xr:uid="{DE115E5D-C386-4395-B769-E3BB312E1B70}"/>
    <cellStyle name="40% - Accent5 55 5" xfId="9016" xr:uid="{4B6C87A3-CF9C-4E0D-924F-00BC07C7A5B2}"/>
    <cellStyle name="40% - Accent5 55 5 2" xfId="9017" xr:uid="{9CE5F692-C3FD-408D-9C08-F74A5B4CDD31}"/>
    <cellStyle name="40% - Accent5 55 6" xfId="9018" xr:uid="{B2F14867-D743-4701-B453-370D05541445}"/>
    <cellStyle name="40% - Accent5 55 6 2" xfId="9019" xr:uid="{CBD3A58A-916B-4B32-874C-59C33137AF54}"/>
    <cellStyle name="40% - Accent5 55 7" xfId="9020" xr:uid="{3B4A44F7-3364-4C25-A7D9-A6C31D5CB562}"/>
    <cellStyle name="40% - Accent5 55 7 2" xfId="9021" xr:uid="{03549CE1-1956-40F9-AAE7-AEC59CDA6B2B}"/>
    <cellStyle name="40% - Accent5 55 8" xfId="9022" xr:uid="{5F7BC932-5EDF-4BA2-BD3A-0F44EC022E89}"/>
    <cellStyle name="40% - Accent5 56" xfId="9023" xr:uid="{08768A22-26EF-4D64-B52E-E6FF71BA9A40}"/>
    <cellStyle name="40% - Accent5 56 2" xfId="9024" xr:uid="{2C6808C7-7B82-4AA4-B6B6-795A85CD7E82}"/>
    <cellStyle name="40% - Accent5 56 2 2" xfId="9025" xr:uid="{82DAE954-945D-40AC-BFE9-DF251F989941}"/>
    <cellStyle name="40% - Accent5 56 3" xfId="9026" xr:uid="{6F334518-0B3A-4C8E-90C1-391A0BA10294}"/>
    <cellStyle name="40% - Accent5 56 3 2" xfId="9027" xr:uid="{D0B601AE-1690-4DB8-B6E5-61E375293CA9}"/>
    <cellStyle name="40% - Accent5 56 4" xfId="9028" xr:uid="{3300E812-C858-40E3-98FE-CA4294B48CDE}"/>
    <cellStyle name="40% - Accent5 56 4 2" xfId="9029" xr:uid="{4ECAE33C-7E33-4F6E-958A-FC8EE5377FD5}"/>
    <cellStyle name="40% - Accent5 56 5" xfId="9030" xr:uid="{5EFC51DD-CFFD-4E05-9D8C-FEFB7112333C}"/>
    <cellStyle name="40% - Accent5 56 5 2" xfId="9031" xr:uid="{FEAACCBF-7F13-4B5A-8E3E-104235694D00}"/>
    <cellStyle name="40% - Accent5 56 6" xfId="9032" xr:uid="{193B4FDA-57A6-43D6-A007-C1C59F58192F}"/>
    <cellStyle name="40% - Accent5 56 6 2" xfId="9033" xr:uid="{77C9A66F-7283-4F4D-8EB2-24BD6E9ABC59}"/>
    <cellStyle name="40% - Accent5 56 7" xfId="9034" xr:uid="{E801C5AA-B09B-4FD4-9175-DE1DAD78C797}"/>
    <cellStyle name="40% - Accent5 56 7 2" xfId="9035" xr:uid="{BC11EB90-2348-4BE7-AD6C-823B971AABEB}"/>
    <cellStyle name="40% - Accent5 56 8" xfId="9036" xr:uid="{6F73FFEC-37FA-48CB-97A4-DD3544FC4F63}"/>
    <cellStyle name="40% - Accent5 57" xfId="9037" xr:uid="{AC71355F-5D1D-4E1D-91AA-B669BE4B42FF}"/>
    <cellStyle name="40% - Accent5 57 2" xfId="9038" xr:uid="{CDB7EFA5-4740-45E3-A62C-1512313E717D}"/>
    <cellStyle name="40% - Accent5 57 2 2" xfId="9039" xr:uid="{0CE21BA7-8983-4A43-A10C-C77435614176}"/>
    <cellStyle name="40% - Accent5 57 3" xfId="9040" xr:uid="{65BD74D9-C045-4B0E-80D8-3B4043AFA5BC}"/>
    <cellStyle name="40% - Accent5 57 3 2" xfId="9041" xr:uid="{34EE2909-2772-4D55-98B3-50A5C8086AF4}"/>
    <cellStyle name="40% - Accent5 57 4" xfId="9042" xr:uid="{B0A2F044-57F7-4D44-B25F-2F43AF58E5BD}"/>
    <cellStyle name="40% - Accent5 57 4 2" xfId="9043" xr:uid="{D57846A4-E516-40C7-8101-5E4CEA9AD120}"/>
    <cellStyle name="40% - Accent5 57 5" xfId="9044" xr:uid="{4B377423-5B0E-43A4-8382-5A7855876568}"/>
    <cellStyle name="40% - Accent5 57 5 2" xfId="9045" xr:uid="{343948DC-3C46-4886-AA17-537A65BC672D}"/>
    <cellStyle name="40% - Accent5 57 6" xfId="9046" xr:uid="{1D7A61A1-D1EE-4625-B3A2-4A22F2940898}"/>
    <cellStyle name="40% - Accent5 57 6 2" xfId="9047" xr:uid="{AAC156AD-B67E-4418-93A7-349A48C77C73}"/>
    <cellStyle name="40% - Accent5 57 7" xfId="9048" xr:uid="{96EC34FF-4453-4040-A0AA-111C78B9FD5D}"/>
    <cellStyle name="40% - Accent5 57 7 2" xfId="9049" xr:uid="{BB61B82E-16A4-4005-80CB-EA8C8944669C}"/>
    <cellStyle name="40% - Accent5 57 8" xfId="9050" xr:uid="{C280A839-43CB-4F63-B6B4-B22EA173382C}"/>
    <cellStyle name="40% - Accent5 58" xfId="9051" xr:uid="{3528E235-0867-4D36-BF70-3C94C6A4E1F8}"/>
    <cellStyle name="40% - Accent5 58 2" xfId="9052" xr:uid="{39BD56B6-C632-41BF-A961-B3C95ACD2D29}"/>
    <cellStyle name="40% - Accent5 58 2 2" xfId="9053" xr:uid="{D472F750-FF62-442E-9C14-8A253C10FC42}"/>
    <cellStyle name="40% - Accent5 58 3" xfId="9054" xr:uid="{583BC461-1197-4C89-BF54-A27A3188BBBE}"/>
    <cellStyle name="40% - Accent5 58 3 2" xfId="9055" xr:uid="{FD0F4C70-FD01-492B-AC48-BBE26D898E86}"/>
    <cellStyle name="40% - Accent5 58 4" xfId="9056" xr:uid="{F818044B-14E3-49EF-9BF8-A451C7B7F97E}"/>
    <cellStyle name="40% - Accent5 58 4 2" xfId="9057" xr:uid="{305E532D-EA26-424C-835A-F0B43F00A29B}"/>
    <cellStyle name="40% - Accent5 58 5" xfId="9058" xr:uid="{329CB7D3-34CE-4A6B-8E5C-0722AB7A3686}"/>
    <cellStyle name="40% - Accent5 58 5 2" xfId="9059" xr:uid="{E8EA5C01-2921-420B-8822-525C9716141D}"/>
    <cellStyle name="40% - Accent5 58 6" xfId="9060" xr:uid="{C06A5965-C764-43B4-8F8E-033CBDFB6C92}"/>
    <cellStyle name="40% - Accent5 58 6 2" xfId="9061" xr:uid="{B0B63EB2-C1E8-4323-BB09-410D60846840}"/>
    <cellStyle name="40% - Accent5 58 7" xfId="9062" xr:uid="{804C1591-5C90-493A-8B3E-7E44FB750EE0}"/>
    <cellStyle name="40% - Accent5 58 7 2" xfId="9063" xr:uid="{32E166B2-A948-4C3B-8CE9-6B224A82FDEA}"/>
    <cellStyle name="40% - Accent5 58 8" xfId="9064" xr:uid="{3E377081-4C5D-4EFF-A86A-38DA93052438}"/>
    <cellStyle name="40% - Accent5 59" xfId="9065" xr:uid="{2BA38D64-134F-4DB4-B5ED-22B558EAA8C0}"/>
    <cellStyle name="40% - Accent5 59 2" xfId="9066" xr:uid="{6897DE78-7F6E-4EAD-B6CB-E0D5E2339EA7}"/>
    <cellStyle name="40% - Accent5 59 2 2" xfId="9067" xr:uid="{051C2E08-FAC2-4F05-833B-288A094BE040}"/>
    <cellStyle name="40% - Accent5 59 3" xfId="9068" xr:uid="{7C54E15C-058B-461D-A6E8-CE5D8DEB99CE}"/>
    <cellStyle name="40% - Accent5 59 3 2" xfId="9069" xr:uid="{3600D471-31A8-4D34-998E-FB2CAE09633C}"/>
    <cellStyle name="40% - Accent5 59 4" xfId="9070" xr:uid="{FCDE2C0E-F5A2-42FD-8F53-D8DEACF4DC1C}"/>
    <cellStyle name="40% - Accent5 59 4 2" xfId="9071" xr:uid="{7231FDFF-623E-4E57-8472-DD150BE1ABE6}"/>
    <cellStyle name="40% - Accent5 59 5" xfId="9072" xr:uid="{B2798199-6955-48C0-B8D5-47584D8BE77B}"/>
    <cellStyle name="40% - Accent5 59 5 2" xfId="9073" xr:uid="{F26C3D8A-5213-4049-BFD9-D64C0E1784F7}"/>
    <cellStyle name="40% - Accent5 59 6" xfId="9074" xr:uid="{B19C5F8C-4939-4342-A08D-4DDD86B10DCA}"/>
    <cellStyle name="40% - Accent5 59 6 2" xfId="9075" xr:uid="{84FB147F-7C9A-4EE3-A0FF-EF19FE7922A9}"/>
    <cellStyle name="40% - Accent5 59 7" xfId="9076" xr:uid="{8D2F2502-66AF-4BE4-BAC0-31D8010EF308}"/>
    <cellStyle name="40% - Accent5 59 7 2" xfId="9077" xr:uid="{2A3B7C6B-7516-44CF-8E0D-326C57DD6E41}"/>
    <cellStyle name="40% - Accent5 59 8" xfId="9078" xr:uid="{69389063-DC35-446C-9889-E57EF39AE427}"/>
    <cellStyle name="40% - Accent5 6" xfId="9079" xr:uid="{96558C81-D5A8-4D8F-BD1D-1C6532983312}"/>
    <cellStyle name="40% - Accent5 6 2" xfId="9080" xr:uid="{CF920354-1EA2-4D8C-9DCB-6B8C872EFB08}"/>
    <cellStyle name="40% - Accent5 6 2 2" xfId="9081" xr:uid="{980FBA9C-18F4-4BDC-90FD-01C2AD084C38}"/>
    <cellStyle name="40% - Accent5 6 3" xfId="9082" xr:uid="{31D03D12-88C7-44FA-A401-95B1A5963A50}"/>
    <cellStyle name="40% - Accent5 6 3 2" xfId="9083" xr:uid="{C6FF4146-6022-4EA4-8CC6-07F2BD3EA363}"/>
    <cellStyle name="40% - Accent5 6 4" xfId="9084" xr:uid="{98B87381-F27E-4A9C-B919-DD46556C6A79}"/>
    <cellStyle name="40% - Accent5 6 4 2" xfId="9085" xr:uid="{B90AB46F-D3F0-47D4-B7F6-2C7963F425D6}"/>
    <cellStyle name="40% - Accent5 6 5" xfId="9086" xr:uid="{5FDC37DA-C49D-4A37-8739-2D1EAFA90737}"/>
    <cellStyle name="40% - Accent5 6 5 2" xfId="9087" xr:uid="{D8E68C5F-0469-47DB-8049-382A9D4B892C}"/>
    <cellStyle name="40% - Accent5 6 6" xfId="9088" xr:uid="{734AFA04-D48E-4012-A1F8-FEF05DDC7307}"/>
    <cellStyle name="40% - Accent5 6 6 2" xfId="9089" xr:uid="{3DB7337C-265D-421F-94F6-C7BB2C03EC03}"/>
    <cellStyle name="40% - Accent5 6 7" xfId="9090" xr:uid="{45675F82-9273-4E84-A3D6-F83167562AE8}"/>
    <cellStyle name="40% - Accent5 6 7 2" xfId="9091" xr:uid="{EAB3D106-6696-4304-BD6C-5903812F966C}"/>
    <cellStyle name="40% - Accent5 6 8" xfId="9092" xr:uid="{D6F372AB-E809-4933-8BFF-4F2ECB43C312}"/>
    <cellStyle name="40% - Accent5 60" xfId="9093" xr:uid="{6AA35CDE-2533-4021-88CF-C2F04CE7A3B8}"/>
    <cellStyle name="40% - Accent5 60 2" xfId="9094" xr:uid="{9C6FB392-CC66-4031-ACD7-6BB50A3EBE50}"/>
    <cellStyle name="40% - Accent5 60 2 2" xfId="9095" xr:uid="{BE76352D-A495-4044-96EA-E983A2F95DED}"/>
    <cellStyle name="40% - Accent5 60 3" xfId="9096" xr:uid="{4F8117D4-8EC0-46AE-BD46-3404181B25FB}"/>
    <cellStyle name="40% - Accent5 60 3 2" xfId="9097" xr:uid="{88DBD80A-767D-49A6-839C-EA581F018CE2}"/>
    <cellStyle name="40% - Accent5 60 4" xfId="9098" xr:uid="{81626B14-C8C5-4F4B-840D-AF43E0051B2A}"/>
    <cellStyle name="40% - Accent5 60 4 2" xfId="9099" xr:uid="{7365F97D-625B-413A-A3CB-C5E290A391A0}"/>
    <cellStyle name="40% - Accent5 60 5" xfId="9100" xr:uid="{9358C792-0014-4B6F-8ADB-31200CFD5BE4}"/>
    <cellStyle name="40% - Accent5 60 5 2" xfId="9101" xr:uid="{F157EC8B-4A51-4D8C-AF4A-4C0EC6366F99}"/>
    <cellStyle name="40% - Accent5 60 6" xfId="9102" xr:uid="{860B9B6A-5606-4CF5-88F6-FCAD42B97FED}"/>
    <cellStyle name="40% - Accent5 60 6 2" xfId="9103" xr:uid="{8AE7C4B5-AEA6-4F3B-83F2-C77D25BB4231}"/>
    <cellStyle name="40% - Accent5 60 7" xfId="9104" xr:uid="{259C70F4-401F-4126-AB0F-D2AA1E78A14C}"/>
    <cellStyle name="40% - Accent5 60 7 2" xfId="9105" xr:uid="{72D62FDC-1B34-498F-BA95-D0DE64469631}"/>
    <cellStyle name="40% - Accent5 60 8" xfId="9106" xr:uid="{42D170EF-5058-40F9-BA86-4CF189019A5D}"/>
    <cellStyle name="40% - Accent5 61" xfId="9107" xr:uid="{9ADD044D-9585-42B0-8D04-85269157BD9A}"/>
    <cellStyle name="40% - Accent5 61 2" xfId="9108" xr:uid="{A9C8DF0D-51C5-4A4E-B4A6-9E1E85BFDE72}"/>
    <cellStyle name="40% - Accent5 61 2 2" xfId="9109" xr:uid="{15C4ECA0-7C06-4A9D-9DA4-E45D82B74C2F}"/>
    <cellStyle name="40% - Accent5 61 3" xfId="9110" xr:uid="{B6E10A5D-8B43-4A04-9455-A48F9F3E9883}"/>
    <cellStyle name="40% - Accent5 61 3 2" xfId="9111" xr:uid="{363AC3AC-9D89-47B5-916F-538AD5A9556A}"/>
    <cellStyle name="40% - Accent5 61 4" xfId="9112" xr:uid="{75C5ABEC-0E9B-4354-B262-BD3F0B5E9726}"/>
    <cellStyle name="40% - Accent5 61 4 2" xfId="9113" xr:uid="{9741F497-7719-4807-B36E-9E41A199145F}"/>
    <cellStyle name="40% - Accent5 61 5" xfId="9114" xr:uid="{5D8762DC-204B-4635-890E-1E4A84E4DB19}"/>
    <cellStyle name="40% - Accent5 61 5 2" xfId="9115" xr:uid="{C8873623-E12A-46CA-B948-8D7610EB7A77}"/>
    <cellStyle name="40% - Accent5 61 6" xfId="9116" xr:uid="{EEFDA5A5-28ED-4648-B24D-EFA7F6ED9073}"/>
    <cellStyle name="40% - Accent5 61 6 2" xfId="9117" xr:uid="{0D2EF64F-B455-4C12-B25C-E76D8E185E77}"/>
    <cellStyle name="40% - Accent5 61 7" xfId="9118" xr:uid="{60220CEF-5FD2-424A-9D75-132A37111062}"/>
    <cellStyle name="40% - Accent5 61 7 2" xfId="9119" xr:uid="{D945218C-D653-409C-846C-50084DEE2C4D}"/>
    <cellStyle name="40% - Accent5 61 8" xfId="9120" xr:uid="{BC30D7AB-1907-4BDA-94C9-3AC04604B7B9}"/>
    <cellStyle name="40% - Accent5 62" xfId="9121" xr:uid="{0873EE05-8A1B-4B98-911C-D9CD7A3E6D41}"/>
    <cellStyle name="40% - Accent5 62 2" xfId="9122" xr:uid="{BEB5E2C7-E236-4833-AE99-ACB3E8580F1C}"/>
    <cellStyle name="40% - Accent5 62 2 2" xfId="9123" xr:uid="{38BF8360-556B-43B5-ABFC-3B9A2F989163}"/>
    <cellStyle name="40% - Accent5 62 3" xfId="9124" xr:uid="{09F2AFFF-4954-49C6-BE11-33DA835F229E}"/>
    <cellStyle name="40% - Accent5 62 3 2" xfId="9125" xr:uid="{14719DA0-D918-40EC-95EA-1652F20BE90E}"/>
    <cellStyle name="40% - Accent5 62 4" xfId="9126" xr:uid="{79F133CE-8CBD-4D86-853A-BC6840D102D6}"/>
    <cellStyle name="40% - Accent5 62 4 2" xfId="9127" xr:uid="{CF5DA3AF-C2F5-40B9-B57C-5189C9B93988}"/>
    <cellStyle name="40% - Accent5 62 5" xfId="9128" xr:uid="{9F2E725F-A373-46B9-8AF2-607E0BD1492A}"/>
    <cellStyle name="40% - Accent5 62 5 2" xfId="9129" xr:uid="{4674AC7F-17D1-4E84-A965-CE9CFC91DFDD}"/>
    <cellStyle name="40% - Accent5 62 6" xfId="9130" xr:uid="{453DC047-FF82-418E-B65A-9852F21AA4BE}"/>
    <cellStyle name="40% - Accent5 62 6 2" xfId="9131" xr:uid="{00DC1795-ACB3-4CE7-9D47-2E9D74BA6FB4}"/>
    <cellStyle name="40% - Accent5 62 7" xfId="9132" xr:uid="{A15E8B24-981D-443B-BB98-8952106A2578}"/>
    <cellStyle name="40% - Accent5 62 7 2" xfId="9133" xr:uid="{3B7D18EB-9DD7-456F-8796-C1F2E6D91657}"/>
    <cellStyle name="40% - Accent5 62 8" xfId="9134" xr:uid="{EE2B3C5F-C5E9-4E7B-9332-26D563F35A0A}"/>
    <cellStyle name="40% - Accent5 63" xfId="9135" xr:uid="{663724B1-A6A4-4467-BDEA-732F815E3E80}"/>
    <cellStyle name="40% - Accent5 63 2" xfId="9136" xr:uid="{50A51775-9DCA-4064-BEAD-C90BD4C24890}"/>
    <cellStyle name="40% - Accent5 63 2 2" xfId="9137" xr:uid="{26C49A42-0ACA-4638-B265-AE44FB764B96}"/>
    <cellStyle name="40% - Accent5 63 3" xfId="9138" xr:uid="{81C54CE2-DBC0-463E-B3EE-DBF397725B4F}"/>
    <cellStyle name="40% - Accent5 63 3 2" xfId="9139" xr:uid="{E3835A66-3F3D-4328-8263-476D37D7DDDF}"/>
    <cellStyle name="40% - Accent5 63 4" xfId="9140" xr:uid="{2C7E41E6-84F3-4461-88EA-39B87FED40DC}"/>
    <cellStyle name="40% - Accent5 63 4 2" xfId="9141" xr:uid="{E3C6826A-9732-4B08-B391-C5A2224FAE48}"/>
    <cellStyle name="40% - Accent5 63 5" xfId="9142" xr:uid="{165132A2-A287-494F-8534-ABCD05643F1D}"/>
    <cellStyle name="40% - Accent5 63 5 2" xfId="9143" xr:uid="{3F4CFAD7-D16F-4513-AE1D-290F6AA0585C}"/>
    <cellStyle name="40% - Accent5 63 6" xfId="9144" xr:uid="{99B9BB02-3973-4205-A242-F264F5317FED}"/>
    <cellStyle name="40% - Accent5 63 6 2" xfId="9145" xr:uid="{47A63AD3-EF63-4F97-BC81-00D3E749436D}"/>
    <cellStyle name="40% - Accent5 63 7" xfId="9146" xr:uid="{9D82BBF5-E8BA-4C24-89B7-13133DC6D6A5}"/>
    <cellStyle name="40% - Accent5 63 7 2" xfId="9147" xr:uid="{5CAB5035-A24A-452F-A7CF-4E06BB939B03}"/>
    <cellStyle name="40% - Accent5 63 8" xfId="9148" xr:uid="{9CCEAEC6-E862-48F6-8890-7E003F06F80B}"/>
    <cellStyle name="40% - Accent5 64" xfId="9149" xr:uid="{B332108B-9D44-433D-AA5E-6BB0CC8D56E4}"/>
    <cellStyle name="40% - Accent5 64 2" xfId="9150" xr:uid="{F2E5C98D-8082-44F1-AB70-2A0A1F3CAEE5}"/>
    <cellStyle name="40% - Accent5 64 2 2" xfId="9151" xr:uid="{01FC29C0-16E0-441F-8EA8-08BABF9C8620}"/>
    <cellStyle name="40% - Accent5 64 3" xfId="9152" xr:uid="{760B2101-3401-4D0B-9587-EC5B9443BE63}"/>
    <cellStyle name="40% - Accent5 64 3 2" xfId="9153" xr:uid="{DC037496-3E14-4971-8D6C-51577FCE7CD2}"/>
    <cellStyle name="40% - Accent5 64 4" xfId="9154" xr:uid="{05F2B0EE-127C-48F8-8301-30313C7586DE}"/>
    <cellStyle name="40% - Accent5 64 4 2" xfId="9155" xr:uid="{9C87AB43-F53D-496E-9A7E-741CBBE9ED91}"/>
    <cellStyle name="40% - Accent5 64 5" xfId="9156" xr:uid="{D8B9731F-4646-4367-9CCF-5158182C95FD}"/>
    <cellStyle name="40% - Accent5 64 5 2" xfId="9157" xr:uid="{5425D757-146C-4012-8CF5-708F46A0872E}"/>
    <cellStyle name="40% - Accent5 64 6" xfId="9158" xr:uid="{DAD3936C-FBFE-4E52-9FF0-D4C9CAE3ED25}"/>
    <cellStyle name="40% - Accent5 64 6 2" xfId="9159" xr:uid="{44D1D9E3-4BFF-4969-8113-1DACAEBA232F}"/>
    <cellStyle name="40% - Accent5 64 7" xfId="9160" xr:uid="{0C3893C3-79FE-479C-AB6F-5857543CEDD5}"/>
    <cellStyle name="40% - Accent5 64 7 2" xfId="9161" xr:uid="{3EF29526-026B-4EF2-B14A-25048F50A53F}"/>
    <cellStyle name="40% - Accent5 64 8" xfId="9162" xr:uid="{8C9BAC83-8187-481D-BB3E-0EDFB2FAE41E}"/>
    <cellStyle name="40% - Accent5 65" xfId="9163" xr:uid="{9C342557-A1C9-43B1-BDFE-4C8586E66224}"/>
    <cellStyle name="40% - Accent5 65 2" xfId="9164" xr:uid="{37635817-C613-4798-A64D-3D8574A74E63}"/>
    <cellStyle name="40% - Accent5 65 2 2" xfId="9165" xr:uid="{372DC1F7-A676-41FC-A8D7-61DE3ECED660}"/>
    <cellStyle name="40% - Accent5 65 3" xfId="9166" xr:uid="{57426129-B295-4AFA-BEFC-76728D1D4C03}"/>
    <cellStyle name="40% - Accent5 65 3 2" xfId="9167" xr:uid="{C4C2B6EC-8D72-4296-BB17-C77EB587701D}"/>
    <cellStyle name="40% - Accent5 65 4" xfId="9168" xr:uid="{270D35F2-1CE2-4350-9BA9-3B4D13EB227C}"/>
    <cellStyle name="40% - Accent5 65 4 2" xfId="9169" xr:uid="{CEC4E787-B1DD-4A1D-94C6-714F347931D5}"/>
    <cellStyle name="40% - Accent5 65 5" xfId="9170" xr:uid="{CC0D4ECA-EA90-4BDD-A641-A516585F9C00}"/>
    <cellStyle name="40% - Accent5 65 5 2" xfId="9171" xr:uid="{FA23EDA2-4BDB-4EFD-96A1-7FA22BC2AED0}"/>
    <cellStyle name="40% - Accent5 65 6" xfId="9172" xr:uid="{7A4FACBE-D0C4-4F84-9460-C03561DA3899}"/>
    <cellStyle name="40% - Accent5 65 6 2" xfId="9173" xr:uid="{F0406773-6056-469D-B6C0-8322DB42C6AD}"/>
    <cellStyle name="40% - Accent5 65 7" xfId="9174" xr:uid="{5CC147A6-CED4-4588-9A07-B9B0FB0BA937}"/>
    <cellStyle name="40% - Accent5 65 7 2" xfId="9175" xr:uid="{0D1DAD49-CFE4-4935-B0C6-D374C8749DD8}"/>
    <cellStyle name="40% - Accent5 65 8" xfId="9176" xr:uid="{2DAC3AFF-70E4-4ED6-9F7A-9B87D15CA6DB}"/>
    <cellStyle name="40% - Accent5 66" xfId="9177" xr:uid="{DC28F3D8-A4B0-4D08-93B1-A411C55A7534}"/>
    <cellStyle name="40% - Accent5 66 2" xfId="9178" xr:uid="{23BFCA7A-95ED-4CD4-A3CD-EC56FA1BC457}"/>
    <cellStyle name="40% - Accent5 66 2 2" xfId="9179" xr:uid="{C3B6DA15-5064-48AB-BD67-2CF5DAE0AE7D}"/>
    <cellStyle name="40% - Accent5 66 3" xfId="9180" xr:uid="{71C17D96-8922-430C-906D-3CB1F5780A8F}"/>
    <cellStyle name="40% - Accent5 66 3 2" xfId="9181" xr:uid="{B6D7541E-DE99-4B7E-9583-199C84A8097B}"/>
    <cellStyle name="40% - Accent5 66 4" xfId="9182" xr:uid="{9618C022-C38E-4614-93E5-9F309421119D}"/>
    <cellStyle name="40% - Accent5 66 4 2" xfId="9183" xr:uid="{A41EB699-20D8-4DFF-BEA6-3E165D4F91D0}"/>
    <cellStyle name="40% - Accent5 66 5" xfId="9184" xr:uid="{B9A634FD-5C68-4037-91A5-846764970245}"/>
    <cellStyle name="40% - Accent5 66 5 2" xfId="9185" xr:uid="{21333B0D-3910-4FA9-96AE-E3087DF4D195}"/>
    <cellStyle name="40% - Accent5 66 6" xfId="9186" xr:uid="{5420DFF0-DF3B-460F-B137-37DD4527D480}"/>
    <cellStyle name="40% - Accent5 66 6 2" xfId="9187" xr:uid="{D91AFB33-11E7-41A4-9080-2FC1DC58E0BF}"/>
    <cellStyle name="40% - Accent5 66 7" xfId="9188" xr:uid="{AFE0D37C-EF0D-4000-AF81-3BA167509EED}"/>
    <cellStyle name="40% - Accent5 66 7 2" xfId="9189" xr:uid="{22C80922-36DA-46F1-A9B2-B208779AF14A}"/>
    <cellStyle name="40% - Accent5 66 8" xfId="9190" xr:uid="{2C68B40E-5A27-484D-A3C0-6D3425339F7B}"/>
    <cellStyle name="40% - Accent5 67" xfId="9191" xr:uid="{DF046BF2-FE9D-4A9C-82B9-7D3B2785E8A9}"/>
    <cellStyle name="40% - Accent5 67 2" xfId="9192" xr:uid="{6065D62B-997E-44F1-BE83-E71C3D25F9AF}"/>
    <cellStyle name="40% - Accent5 67 2 2" xfId="9193" xr:uid="{917BC834-1EC4-4DB7-9DAE-CC2A3E4C05C9}"/>
    <cellStyle name="40% - Accent5 67 3" xfId="9194" xr:uid="{256B8459-13DF-45C5-86EA-C9914EA5E5D9}"/>
    <cellStyle name="40% - Accent5 67 3 2" xfId="9195" xr:uid="{88A6ED1F-DDA2-4BB6-A6B5-2A73599517F7}"/>
    <cellStyle name="40% - Accent5 67 4" xfId="9196" xr:uid="{2F4B71F0-E9D1-48FC-92DE-EAFD1650FA0C}"/>
    <cellStyle name="40% - Accent5 67 4 2" xfId="9197" xr:uid="{59B75225-17C2-4CAD-9140-C70A138C5F8A}"/>
    <cellStyle name="40% - Accent5 67 5" xfId="9198" xr:uid="{D4692FDE-EB42-42C8-8D0B-19893ACC6202}"/>
    <cellStyle name="40% - Accent5 67 5 2" xfId="9199" xr:uid="{96E2A23F-48BD-472C-A391-12C5528567E8}"/>
    <cellStyle name="40% - Accent5 67 6" xfId="9200" xr:uid="{6150AD09-1A75-4E4C-A471-41A1F92E702E}"/>
    <cellStyle name="40% - Accent5 67 6 2" xfId="9201" xr:uid="{C9BE53E4-B2F2-4723-A950-A7C49A98E76F}"/>
    <cellStyle name="40% - Accent5 67 7" xfId="9202" xr:uid="{497BB63A-11B5-42CC-908C-6338EF591C0F}"/>
    <cellStyle name="40% - Accent5 67 7 2" xfId="9203" xr:uid="{AC8C3D9B-C1F3-4578-838B-ABB5B9340BE5}"/>
    <cellStyle name="40% - Accent5 67 8" xfId="9204" xr:uid="{9FC59DAB-BE41-410E-8383-4ADED2870378}"/>
    <cellStyle name="40% - Accent5 68" xfId="9205" xr:uid="{932E5D5C-66EE-4DCE-B056-68D9A86F95E0}"/>
    <cellStyle name="40% - Accent5 68 2" xfId="9206" xr:uid="{1FC6EE56-5F41-42BD-BE46-695CEB6ECACB}"/>
    <cellStyle name="40% - Accent5 68 2 2" xfId="9207" xr:uid="{40E7591C-8988-4B75-839E-D0A01AB3F1A0}"/>
    <cellStyle name="40% - Accent5 68 3" xfId="9208" xr:uid="{24146044-AD75-40A6-8659-58BF9A64223C}"/>
    <cellStyle name="40% - Accent5 68 3 2" xfId="9209" xr:uid="{E9032B98-B6F3-4F56-8FC0-69FB5FB482AB}"/>
    <cellStyle name="40% - Accent5 68 4" xfId="9210" xr:uid="{DD41E081-5901-4DC6-8315-962C8E0AEF91}"/>
    <cellStyle name="40% - Accent5 68 4 2" xfId="9211" xr:uid="{71C21F7C-DD88-4979-BF3E-C8D2E4A1C684}"/>
    <cellStyle name="40% - Accent5 68 5" xfId="9212" xr:uid="{16857FAA-F44E-47DC-AD34-A0A631A5956B}"/>
    <cellStyle name="40% - Accent5 68 5 2" xfId="9213" xr:uid="{3F362CF7-650C-4092-A2E3-53A4768C86F8}"/>
    <cellStyle name="40% - Accent5 68 6" xfId="9214" xr:uid="{B9B2A105-9A14-473F-90E6-4B09B190C863}"/>
    <cellStyle name="40% - Accent5 68 6 2" xfId="9215" xr:uid="{D981B9B3-93A5-484B-BE4C-422147A7F4D8}"/>
    <cellStyle name="40% - Accent5 68 7" xfId="9216" xr:uid="{CE52B59D-C679-40C9-A624-C7C678287C18}"/>
    <cellStyle name="40% - Accent5 68 7 2" xfId="9217" xr:uid="{1D3B0FF1-1BC2-428E-980B-90659B1BDF17}"/>
    <cellStyle name="40% - Accent5 68 8" xfId="9218" xr:uid="{95B033AB-51BF-431A-9E4F-3573B6BF53B3}"/>
    <cellStyle name="40% - Accent5 69" xfId="9219" xr:uid="{3742A99F-4868-4897-9793-23E5B34755CE}"/>
    <cellStyle name="40% - Accent5 69 2" xfId="9220" xr:uid="{9DBB73F3-2565-4D16-8D9F-E28BB1E266D0}"/>
    <cellStyle name="40% - Accent5 69 2 2" xfId="9221" xr:uid="{A0FE0399-DCEC-42F2-9F9E-E8BD79A7A099}"/>
    <cellStyle name="40% - Accent5 69 3" xfId="9222" xr:uid="{FED8DDAD-3899-4CE2-B3A5-896FACD80746}"/>
    <cellStyle name="40% - Accent5 69 3 2" xfId="9223" xr:uid="{0EBBEAC2-C294-45E7-8B76-5ECC4BBDBDD2}"/>
    <cellStyle name="40% - Accent5 69 4" xfId="9224" xr:uid="{52487590-062D-4635-B95C-7C3F6904E3A5}"/>
    <cellStyle name="40% - Accent5 69 4 2" xfId="9225" xr:uid="{68F88C37-86F6-446A-B9D4-A844129CBB0D}"/>
    <cellStyle name="40% - Accent5 69 5" xfId="9226" xr:uid="{F6D3393D-2BD0-4583-B293-70B463B45A96}"/>
    <cellStyle name="40% - Accent5 69 5 2" xfId="9227" xr:uid="{A285AA90-6A81-4FB4-B860-FA54C103F172}"/>
    <cellStyle name="40% - Accent5 69 6" xfId="9228" xr:uid="{451A1B52-91D1-40EE-B310-2A9A8583474E}"/>
    <cellStyle name="40% - Accent5 69 6 2" xfId="9229" xr:uid="{E5CD8B4D-17AC-4C12-BF14-F132FB4B0799}"/>
    <cellStyle name="40% - Accent5 69 7" xfId="9230" xr:uid="{BEACFCB3-7658-499D-B878-11CF25305AD0}"/>
    <cellStyle name="40% - Accent5 69 7 2" xfId="9231" xr:uid="{68059524-EC4E-48CA-AC66-C590306DB72C}"/>
    <cellStyle name="40% - Accent5 69 8" xfId="9232" xr:uid="{E0A1B771-7652-43DE-AC96-24D3789EAE75}"/>
    <cellStyle name="40% - Accent5 7" xfId="9233" xr:uid="{8AE3AA37-94C3-40EF-83D8-2DBEF73D2844}"/>
    <cellStyle name="40% - Accent5 7 2" xfId="9234" xr:uid="{CCA28A72-AA55-4540-AFF2-BD1851B1D51A}"/>
    <cellStyle name="40% - Accent5 7 2 2" xfId="9235" xr:uid="{B2C10273-8CCE-402F-8292-DF0B6CFC5E43}"/>
    <cellStyle name="40% - Accent5 7 3" xfId="9236" xr:uid="{3F6B5D70-8B83-4D4D-8D7B-4A634BC61013}"/>
    <cellStyle name="40% - Accent5 7 3 2" xfId="9237" xr:uid="{1383A0A5-5AC7-43CD-9D93-20BD1C4280BA}"/>
    <cellStyle name="40% - Accent5 7 4" xfId="9238" xr:uid="{29924C09-8301-4F6D-9CD5-163B70306A56}"/>
    <cellStyle name="40% - Accent5 7 4 2" xfId="9239" xr:uid="{5EB3233D-0F0C-46F7-9CE2-C56FCC27A8EA}"/>
    <cellStyle name="40% - Accent5 7 5" xfId="9240" xr:uid="{84EF7A61-A436-4CAF-8C1B-03BEAEC21DA6}"/>
    <cellStyle name="40% - Accent5 7 5 2" xfId="9241" xr:uid="{F38A64A4-6947-4D0C-A03B-2CBF3812254D}"/>
    <cellStyle name="40% - Accent5 7 6" xfId="9242" xr:uid="{43D8183B-9A1A-4793-9C15-1DF954A6A30C}"/>
    <cellStyle name="40% - Accent5 7 6 2" xfId="9243" xr:uid="{DF4DEB32-8380-42EF-8218-0DDBD99E1AE3}"/>
    <cellStyle name="40% - Accent5 7 7" xfId="9244" xr:uid="{947BE5EE-467E-40F9-8D56-FA39F3FDC471}"/>
    <cellStyle name="40% - Accent5 7 7 2" xfId="9245" xr:uid="{71829BCF-B1A3-4492-B93D-E7DFD707A0C3}"/>
    <cellStyle name="40% - Accent5 7 8" xfId="9246" xr:uid="{F9F9D59D-998A-4C07-A8B7-B96E6CE53AE3}"/>
    <cellStyle name="40% - Accent5 70" xfId="9247" xr:uid="{2CFE2386-3D84-4EF4-B4A3-B72101C34E16}"/>
    <cellStyle name="40% - Accent5 70 2" xfId="9248" xr:uid="{02463A36-1E51-4980-B8F1-404ABE7F6765}"/>
    <cellStyle name="40% - Accent5 70 2 2" xfId="9249" xr:uid="{A4AE53EE-7B9C-4D1A-A6A7-B0C237F5D09A}"/>
    <cellStyle name="40% - Accent5 70 3" xfId="9250" xr:uid="{8F5D8A41-A65C-4508-BB9B-41EAA088FE4A}"/>
    <cellStyle name="40% - Accent5 70 3 2" xfId="9251" xr:uid="{C1445807-1EF3-4BD7-8073-3202A1C5852E}"/>
    <cellStyle name="40% - Accent5 70 4" xfId="9252" xr:uid="{7231B72F-9E07-43C5-88F3-1F3AC7175883}"/>
    <cellStyle name="40% - Accent5 70 4 2" xfId="9253" xr:uid="{BE4A317D-CBFB-4C6C-97EB-6A2ED61792EF}"/>
    <cellStyle name="40% - Accent5 70 5" xfId="9254" xr:uid="{100F3637-91E9-4269-8543-5FC222E2FD57}"/>
    <cellStyle name="40% - Accent5 70 5 2" xfId="9255" xr:uid="{BD5BE22A-5305-4890-9291-55583A1E1E0F}"/>
    <cellStyle name="40% - Accent5 70 6" xfId="9256" xr:uid="{93EA201C-E8F4-4B35-A306-E8FA6B43ABFC}"/>
    <cellStyle name="40% - Accent5 70 6 2" xfId="9257" xr:uid="{B5DC3019-8D04-4EE7-AC4D-3AB4AEDF12B8}"/>
    <cellStyle name="40% - Accent5 70 7" xfId="9258" xr:uid="{09962C25-A4BD-4B26-B683-85691CED3BA1}"/>
    <cellStyle name="40% - Accent5 70 7 2" xfId="9259" xr:uid="{D0581E4F-BEDA-4D65-88B8-3BA5E1300C7E}"/>
    <cellStyle name="40% - Accent5 70 8" xfId="9260" xr:uid="{BADADD36-A60D-4F0C-AD0A-6F0B2A907200}"/>
    <cellStyle name="40% - Accent5 71" xfId="9261" xr:uid="{642E18D7-E9FA-42B3-AA07-D3AD64BE3D2C}"/>
    <cellStyle name="40% - Accent5 71 2" xfId="9262" xr:uid="{2DFCA8C3-D764-4AE2-810D-6BC8437FB1D0}"/>
    <cellStyle name="40% - Accent5 71 2 2" xfId="9263" xr:uid="{86AEA727-B649-4D75-97F8-95EA2121E9BF}"/>
    <cellStyle name="40% - Accent5 71 3" xfId="9264" xr:uid="{B7C4BEE8-BD07-41A3-935A-1396A0BB61DF}"/>
    <cellStyle name="40% - Accent5 71 3 2" xfId="9265" xr:uid="{32314DB5-75FB-4671-AB9E-7F910E2D1E08}"/>
    <cellStyle name="40% - Accent5 71 4" xfId="9266" xr:uid="{A94FF438-3273-4829-B160-A25B240C0A7A}"/>
    <cellStyle name="40% - Accent5 71 4 2" xfId="9267" xr:uid="{2E8CBFA7-1522-4E70-A0BE-C50B8C9A285D}"/>
    <cellStyle name="40% - Accent5 71 5" xfId="9268" xr:uid="{07BBEB23-E658-4862-AF81-3DFCA4A2D91D}"/>
    <cellStyle name="40% - Accent5 71 5 2" xfId="9269" xr:uid="{B5D5CE24-070C-499E-9EE8-A8C7EF920523}"/>
    <cellStyle name="40% - Accent5 71 6" xfId="9270" xr:uid="{E0099AC4-28C3-456F-81B4-EF723089BCA7}"/>
    <cellStyle name="40% - Accent5 71 6 2" xfId="9271" xr:uid="{5BD90479-E03A-4CE6-AE10-4ED91E5BBD50}"/>
    <cellStyle name="40% - Accent5 71 7" xfId="9272" xr:uid="{95880AB3-8561-465A-8175-DC6660486D8D}"/>
    <cellStyle name="40% - Accent5 71 7 2" xfId="9273" xr:uid="{13F87111-DEE0-4E71-8344-7A20F302E34E}"/>
    <cellStyle name="40% - Accent5 71 8" xfId="9274" xr:uid="{AC3E1958-0CBA-499A-A1E6-8BE4C4ACD019}"/>
    <cellStyle name="40% - Accent5 72" xfId="9275" xr:uid="{3BC1B7D4-0CCA-4D98-810F-7C0272AC5C06}"/>
    <cellStyle name="40% - Accent5 72 2" xfId="9276" xr:uid="{9A01EA5A-36E5-498D-BA7C-E13AB6519104}"/>
    <cellStyle name="40% - Accent5 72 2 2" xfId="9277" xr:uid="{6D96AF68-8441-46DB-B266-0FDE26595D5D}"/>
    <cellStyle name="40% - Accent5 72 3" xfId="9278" xr:uid="{94D60226-018C-4202-B0E9-DEC81017482B}"/>
    <cellStyle name="40% - Accent5 72 3 2" xfId="9279" xr:uid="{2EC0A440-9178-4DD9-A329-7CB507B04308}"/>
    <cellStyle name="40% - Accent5 72 4" xfId="9280" xr:uid="{9C4D03A4-5619-48C4-920E-FBAB7194BC21}"/>
    <cellStyle name="40% - Accent5 72 4 2" xfId="9281" xr:uid="{2F968450-EAEE-4D1C-8A87-F3AA47B1255D}"/>
    <cellStyle name="40% - Accent5 72 5" xfId="9282" xr:uid="{7A562981-7690-4414-804B-5533E16A035A}"/>
    <cellStyle name="40% - Accent5 72 5 2" xfId="9283" xr:uid="{D17170C6-B69C-4194-8E2A-A2D32A9DC8BC}"/>
    <cellStyle name="40% - Accent5 72 6" xfId="9284" xr:uid="{6FD1B491-E0E8-45B6-A60B-DF8E39D3E1C1}"/>
    <cellStyle name="40% - Accent5 72 6 2" xfId="9285" xr:uid="{D1778097-D2FB-4746-8760-C31CB776CD97}"/>
    <cellStyle name="40% - Accent5 72 7" xfId="9286" xr:uid="{3D8F981A-A243-4998-8D89-DD01A4F92A55}"/>
    <cellStyle name="40% - Accent5 72 7 2" xfId="9287" xr:uid="{A1632C66-6F0B-4FC3-8E2A-1B380E637279}"/>
    <cellStyle name="40% - Accent5 72 8" xfId="9288" xr:uid="{76510CB6-CA89-4A4B-8793-1BE4FB19CDFC}"/>
    <cellStyle name="40% - Accent5 73" xfId="9289" xr:uid="{CEF182D0-0319-44E1-AEFA-B72519BCA551}"/>
    <cellStyle name="40% - Accent5 73 2" xfId="9290" xr:uid="{383FF813-83BB-4196-9E18-8A4FA3ACEEF0}"/>
    <cellStyle name="40% - Accent5 73 2 2" xfId="9291" xr:uid="{859383AD-4366-4D19-A495-EB7C687BE845}"/>
    <cellStyle name="40% - Accent5 73 3" xfId="9292" xr:uid="{2380C685-44FF-4837-A726-DD32E00A90FA}"/>
    <cellStyle name="40% - Accent5 73 3 2" xfId="9293" xr:uid="{862B13EB-9270-409A-B52B-6D6882422EFE}"/>
    <cellStyle name="40% - Accent5 73 4" xfId="9294" xr:uid="{D8C50464-75BE-4778-A8EF-FD40D3C88BC6}"/>
    <cellStyle name="40% - Accent5 73 4 2" xfId="9295" xr:uid="{D43CBF57-5EB4-4CA9-8068-2C37835E2235}"/>
    <cellStyle name="40% - Accent5 73 5" xfId="9296" xr:uid="{EA73E9C5-C6E8-476E-A65E-30BFFFD56A36}"/>
    <cellStyle name="40% - Accent5 73 5 2" xfId="9297" xr:uid="{5C4444DC-32E6-493A-A4CC-30761835838F}"/>
    <cellStyle name="40% - Accent5 73 6" xfId="9298" xr:uid="{37D461B1-D8DA-493E-9E20-75228DF92619}"/>
    <cellStyle name="40% - Accent5 73 6 2" xfId="9299" xr:uid="{C687C241-1EC0-43CE-AE09-ADFCF237A9A3}"/>
    <cellStyle name="40% - Accent5 73 7" xfId="9300" xr:uid="{3001449B-1B3A-4716-84B5-31331CCCE30C}"/>
    <cellStyle name="40% - Accent5 73 7 2" xfId="9301" xr:uid="{97DE8157-4CE9-4E1E-9009-11574C1E814B}"/>
    <cellStyle name="40% - Accent5 73 8" xfId="9302" xr:uid="{A849AA48-AF96-4F73-8189-BC1BD9B85FB2}"/>
    <cellStyle name="40% - Accent5 74" xfId="9303" xr:uid="{2AFA99B1-3F34-4B2E-BCC7-3C3D6E725BB5}"/>
    <cellStyle name="40% - Accent5 74 2" xfId="9304" xr:uid="{149314ED-E9A7-4AA1-908C-7305BF5DF9DE}"/>
    <cellStyle name="40% - Accent5 74 2 2" xfId="9305" xr:uid="{13D2A00F-A836-4244-AD30-0055FE98BAAF}"/>
    <cellStyle name="40% - Accent5 74 3" xfId="9306" xr:uid="{B38BED63-7FE0-42C2-A62C-D0FFBADE566A}"/>
    <cellStyle name="40% - Accent5 74 3 2" xfId="9307" xr:uid="{6B56A1CC-3B8F-4FBB-9E59-063A817171CF}"/>
    <cellStyle name="40% - Accent5 74 4" xfId="9308" xr:uid="{4AD3729E-81E4-4A7D-9A56-7AEBAF70201F}"/>
    <cellStyle name="40% - Accent5 74 4 2" xfId="9309" xr:uid="{0731378E-A63B-470C-AA92-0528D8ABA4FD}"/>
    <cellStyle name="40% - Accent5 74 5" xfId="9310" xr:uid="{77169B50-DF68-4323-975B-FF52ACC1ECFE}"/>
    <cellStyle name="40% - Accent5 74 5 2" xfId="9311" xr:uid="{B7CA5E7B-DFF0-4AC2-96EE-E33BE8FD58B0}"/>
    <cellStyle name="40% - Accent5 74 6" xfId="9312" xr:uid="{DD0652D4-6A0B-4E1D-98AD-57AB594E71F8}"/>
    <cellStyle name="40% - Accent5 74 6 2" xfId="9313" xr:uid="{615C25CD-2FF2-4CED-B885-CF69D3534D60}"/>
    <cellStyle name="40% - Accent5 74 7" xfId="9314" xr:uid="{16195C50-1F97-48C5-9D10-17A8E2DDAF51}"/>
    <cellStyle name="40% - Accent5 74 7 2" xfId="9315" xr:uid="{646A1991-F48F-44C8-874D-D0F154262E69}"/>
    <cellStyle name="40% - Accent5 74 8" xfId="9316" xr:uid="{8D36F051-A576-4483-A2C8-00DD78A8FCB6}"/>
    <cellStyle name="40% - Accent5 75" xfId="9317" xr:uid="{C72ECBD2-6018-4BBD-A114-B63D7A859C0E}"/>
    <cellStyle name="40% - Accent5 75 2" xfId="9318" xr:uid="{D6EC3CFF-2318-4451-96D3-67D374EDB2C4}"/>
    <cellStyle name="40% - Accent5 75 3" xfId="9319" xr:uid="{C5F4B3B6-CEB2-4C65-9205-0A2F4BC8CD9B}"/>
    <cellStyle name="40% - Accent5 75 4" xfId="9320" xr:uid="{33FF6CA7-CE65-43AB-BF01-6BB8EB2A1EF8}"/>
    <cellStyle name="40% - Accent5 76" xfId="9321" xr:uid="{3CBB72D2-FDDC-4A9E-92F5-1D49031EF61A}"/>
    <cellStyle name="40% - Accent5 76 2" xfId="9322" xr:uid="{E6699B56-2CCD-416C-B86D-1F859F751CD9}"/>
    <cellStyle name="40% - Accent5 77" xfId="9323" xr:uid="{D59CC632-49C5-4516-889B-5113649C5798}"/>
    <cellStyle name="40% - Accent5 77 2" xfId="9324" xr:uid="{03D51B5B-55B7-44EC-9BFE-04117632FD89}"/>
    <cellStyle name="40% - Accent5 78" xfId="9325" xr:uid="{CCD916C0-84BC-4201-90CD-B4BCCEBEF053}"/>
    <cellStyle name="40% - Accent5 78 2" xfId="9326" xr:uid="{313FBE5C-3CB9-48EB-9034-ABA679FA602C}"/>
    <cellStyle name="40% - Accent5 79" xfId="9327" xr:uid="{4B154983-AC13-49E1-AE6B-F57CBDFF80CD}"/>
    <cellStyle name="40% - Accent5 79 2" xfId="9328" xr:uid="{5A075C10-D507-4A44-AC0C-B7FCFD2685C9}"/>
    <cellStyle name="40% - Accent5 8" xfId="9329" xr:uid="{E8CBD86C-37E7-43F6-B435-B675F1750A62}"/>
    <cellStyle name="40% - Accent5 8 2" xfId="9330" xr:uid="{C49C353D-F3AD-4C76-9BFF-19B53A05DB74}"/>
    <cellStyle name="40% - Accent5 8 2 2" xfId="9331" xr:uid="{D27E1DD8-70C2-4AB7-9FDB-D67E2F024C2B}"/>
    <cellStyle name="40% - Accent5 8 3" xfId="9332" xr:uid="{9E667012-05A4-4150-A69B-AF83AF592360}"/>
    <cellStyle name="40% - Accent5 8 3 2" xfId="9333" xr:uid="{3B11B7B0-54CB-4333-B6A7-DF31F1E70130}"/>
    <cellStyle name="40% - Accent5 8 4" xfId="9334" xr:uid="{6E3EDDDE-5C7C-477E-9C32-DFFEC7DB65F4}"/>
    <cellStyle name="40% - Accent5 8 4 2" xfId="9335" xr:uid="{F6050C65-6CE8-4777-ADCB-3FB66B5C6CBF}"/>
    <cellStyle name="40% - Accent5 8 5" xfId="9336" xr:uid="{F2AC3506-2BE0-46C9-950C-104CEBF9D6F1}"/>
    <cellStyle name="40% - Accent5 8 5 2" xfId="9337" xr:uid="{C44195BB-B3D8-4EE7-A405-7BAA8319A030}"/>
    <cellStyle name="40% - Accent5 8 6" xfId="9338" xr:uid="{8821701C-48E0-4B5C-8317-F2E441505923}"/>
    <cellStyle name="40% - Accent5 8 6 2" xfId="9339" xr:uid="{3E22D37E-95BE-4B53-A526-F2484CAF48AD}"/>
    <cellStyle name="40% - Accent5 8 7" xfId="9340" xr:uid="{15F579F2-30F7-4978-8CF8-409BBFADDF61}"/>
    <cellStyle name="40% - Accent5 8 7 2" xfId="9341" xr:uid="{D29DAF0A-B467-423A-80F4-38B30B505F1A}"/>
    <cellStyle name="40% - Accent5 8 8" xfId="9342" xr:uid="{8DB78874-A817-44B7-9473-5D9E35EF0279}"/>
    <cellStyle name="40% - Accent5 80" xfId="9343" xr:uid="{BCB0F966-E467-47C8-9C34-D591D682DE7F}"/>
    <cellStyle name="40% - Accent5 80 2" xfId="9344" xr:uid="{2AC80A0D-0A1C-4C76-8F6B-202C9D10E7BE}"/>
    <cellStyle name="40% - Accent5 81" xfId="9345" xr:uid="{CB944364-5D47-47FB-A553-8EC02C1BF320}"/>
    <cellStyle name="40% - Accent5 82" xfId="9346" xr:uid="{0DFD4963-17D2-4B71-A2D3-8DD653A7ABCC}"/>
    <cellStyle name="40% - Accent5 9" xfId="9347" xr:uid="{80EA4DF1-C007-4DB4-AA01-F639CE724287}"/>
    <cellStyle name="40% - Accent5 9 2" xfId="9348" xr:uid="{736E8EB2-E524-4BF8-AD65-8475A29F99DA}"/>
    <cellStyle name="40% - Accent5 9 2 2" xfId="9349" xr:uid="{22AEA1A2-9560-47BF-86B8-9A03B9731473}"/>
    <cellStyle name="40% - Accent5 9 3" xfId="9350" xr:uid="{1F8CB2C5-A4BF-43A5-B9AA-6FFFED9E4C91}"/>
    <cellStyle name="40% - Accent5 9 3 2" xfId="9351" xr:uid="{6E9574D3-5E6E-43F1-B1A4-079FFED2F37F}"/>
    <cellStyle name="40% - Accent5 9 4" xfId="9352" xr:uid="{6D4CB6A9-0606-4EA1-A495-45288BBBD1E0}"/>
    <cellStyle name="40% - Accent5 9 4 2" xfId="9353" xr:uid="{AC9FB8A7-7551-42E8-9529-3459D5B57B81}"/>
    <cellStyle name="40% - Accent5 9 5" xfId="9354" xr:uid="{F7532D60-5557-4029-A16E-103E8EC1D327}"/>
    <cellStyle name="40% - Accent5 9 5 2" xfId="9355" xr:uid="{C3BE51BD-33BE-4D05-882B-D14B5C6DE918}"/>
    <cellStyle name="40% - Accent5 9 6" xfId="9356" xr:uid="{154E017D-4977-4A6F-B7EF-ECCA34E3D5F8}"/>
    <cellStyle name="40% - Accent5 9 6 2" xfId="9357" xr:uid="{265CA4AA-51CD-4B58-8C53-CAD8706B6D2E}"/>
    <cellStyle name="40% - Accent5 9 7" xfId="9358" xr:uid="{1A700193-44A9-4BC3-810D-3A9AF52897BD}"/>
    <cellStyle name="40% - Accent5 9 7 2" xfId="9359" xr:uid="{DE4012A6-FD62-48B9-B4C2-34410CAC71F7}"/>
    <cellStyle name="40% - Accent5 9 8" xfId="9360" xr:uid="{B99848BF-B269-4844-AF57-026440BEB943}"/>
    <cellStyle name="40% - Accent6 10" xfId="9361" xr:uid="{EABCC4D3-DEAF-443A-BA51-EE7826462EB2}"/>
    <cellStyle name="40% - Accent6 10 2" xfId="9362" xr:uid="{71684609-B4A6-41D9-8C4E-5C5FD0C1CD1E}"/>
    <cellStyle name="40% - Accent6 10 2 2" xfId="9363" xr:uid="{1BC1E061-483B-4338-9B36-A48B8A39D3DE}"/>
    <cellStyle name="40% - Accent6 10 3" xfId="9364" xr:uid="{96FF3708-E1DC-480C-B2FE-7EC83B161E66}"/>
    <cellStyle name="40% - Accent6 10 3 2" xfId="9365" xr:uid="{1A2057CA-25B9-4BDE-B6B3-B10918E93C68}"/>
    <cellStyle name="40% - Accent6 10 4" xfId="9366" xr:uid="{B41EDE9E-BE47-4983-9EC0-F112E84B352C}"/>
    <cellStyle name="40% - Accent6 10 4 2" xfId="9367" xr:uid="{D017D56A-F2AA-4E47-B872-4F12BA13D8E8}"/>
    <cellStyle name="40% - Accent6 10 5" xfId="9368" xr:uid="{E4894571-C3E6-4F42-B375-1291F431A072}"/>
    <cellStyle name="40% - Accent6 10 5 2" xfId="9369" xr:uid="{8977DED3-C2EE-48FD-B618-6032EEC3766F}"/>
    <cellStyle name="40% - Accent6 10 6" xfId="9370" xr:uid="{B2652CED-63A7-4C9D-BB56-BE919A7BF943}"/>
    <cellStyle name="40% - Accent6 10 6 2" xfId="9371" xr:uid="{D0D2CBC9-FE29-450B-B5D7-48073EE64898}"/>
    <cellStyle name="40% - Accent6 10 7" xfId="9372" xr:uid="{8DD0C162-96D1-4F19-9149-DD3C27DDEBCA}"/>
    <cellStyle name="40% - Accent6 10 7 2" xfId="9373" xr:uid="{5DB43E70-9B35-4449-B670-D220F25DF327}"/>
    <cellStyle name="40% - Accent6 10 8" xfId="9374" xr:uid="{D817A08F-830E-48C8-8CA1-E9F44C6F0329}"/>
    <cellStyle name="40% - Accent6 11" xfId="9375" xr:uid="{6C937864-C579-4A23-AEFA-B8050FA157D1}"/>
    <cellStyle name="40% - Accent6 11 2" xfId="9376" xr:uid="{631E8B04-1F22-49B3-8680-F02A2063D32C}"/>
    <cellStyle name="40% - Accent6 11 2 2" xfId="9377" xr:uid="{001022E8-2C90-4DE9-BCD3-424E70EBEB8C}"/>
    <cellStyle name="40% - Accent6 11 3" xfId="9378" xr:uid="{6C68E736-77FD-49E1-841C-F0D29D03C32A}"/>
    <cellStyle name="40% - Accent6 11 3 2" xfId="9379" xr:uid="{993FA78D-B458-4522-9DB4-C8E26F4CCD03}"/>
    <cellStyle name="40% - Accent6 11 4" xfId="9380" xr:uid="{528EBD76-F1B8-4F1F-B001-274AB74F93AC}"/>
    <cellStyle name="40% - Accent6 11 4 2" xfId="9381" xr:uid="{7089D64B-3B6C-47B5-A086-D352D5DF62D9}"/>
    <cellStyle name="40% - Accent6 11 5" xfId="9382" xr:uid="{A1AF61C6-C78C-48EB-B123-45D857345EA8}"/>
    <cellStyle name="40% - Accent6 11 5 2" xfId="9383" xr:uid="{8686B38A-FACA-4210-B410-083B22D2CF1B}"/>
    <cellStyle name="40% - Accent6 11 6" xfId="9384" xr:uid="{E39BAC1A-599E-408B-8AAA-4AD15670E27B}"/>
    <cellStyle name="40% - Accent6 11 6 2" xfId="9385" xr:uid="{B2FC0E4E-331B-4830-82ED-5111CE0A664C}"/>
    <cellStyle name="40% - Accent6 11 7" xfId="9386" xr:uid="{487D5B5A-1AE8-4E09-971C-DBD8153FBAC0}"/>
    <cellStyle name="40% - Accent6 11 7 2" xfId="9387" xr:uid="{FDE5484A-57F2-4BC0-9E2B-C310A0FDE88E}"/>
    <cellStyle name="40% - Accent6 11 8" xfId="9388" xr:uid="{E3231869-67D1-4603-8AEE-1E69E53B00CF}"/>
    <cellStyle name="40% - Accent6 12" xfId="9389" xr:uid="{A506D97D-9BB5-4982-9CAE-75EB133C5757}"/>
    <cellStyle name="40% - Accent6 12 2" xfId="9390" xr:uid="{72613EF8-9A0E-4D8E-AD48-EA483C00F9DD}"/>
    <cellStyle name="40% - Accent6 12 2 2" xfId="9391" xr:uid="{51A7DD49-A510-4262-8CD5-086E6FC187AF}"/>
    <cellStyle name="40% - Accent6 12 3" xfId="9392" xr:uid="{538FF742-235C-4D88-A767-0B933754AD0A}"/>
    <cellStyle name="40% - Accent6 12 3 2" xfId="9393" xr:uid="{287D8608-4487-4DB2-8C55-D2ACE58F35C2}"/>
    <cellStyle name="40% - Accent6 12 4" xfId="9394" xr:uid="{A54EBB8D-A686-4AB1-B1B3-B2C955426D81}"/>
    <cellStyle name="40% - Accent6 12 4 2" xfId="9395" xr:uid="{102F12F2-8978-4942-A51F-7F5DDE34A941}"/>
    <cellStyle name="40% - Accent6 12 5" xfId="9396" xr:uid="{F5CECEF9-10DD-4E78-8553-7E65D3D75652}"/>
    <cellStyle name="40% - Accent6 12 5 2" xfId="9397" xr:uid="{6068EDB2-DFED-4960-8E6C-EE336A7F8B6E}"/>
    <cellStyle name="40% - Accent6 12 6" xfId="9398" xr:uid="{67D2E443-F63E-48EA-A07D-CAC3662CFCE8}"/>
    <cellStyle name="40% - Accent6 12 6 2" xfId="9399" xr:uid="{CB9D980B-954E-4534-94D3-14F4D773962D}"/>
    <cellStyle name="40% - Accent6 12 7" xfId="9400" xr:uid="{1F2E06C0-C3A5-477E-9135-0C5727BA7A22}"/>
    <cellStyle name="40% - Accent6 12 7 2" xfId="9401" xr:uid="{19C6C1C2-5D86-47F2-80EC-C14FF459C57C}"/>
    <cellStyle name="40% - Accent6 12 8" xfId="9402" xr:uid="{577007FA-2D5F-467C-96BD-6191A9297D5F}"/>
    <cellStyle name="40% - Accent6 13" xfId="9403" xr:uid="{99360220-7D98-41E2-AE2D-EA53B6853172}"/>
    <cellStyle name="40% - Accent6 13 2" xfId="9404" xr:uid="{53D7CE70-C4C6-41FB-B1E1-476D685A045C}"/>
    <cellStyle name="40% - Accent6 13 2 2" xfId="9405" xr:uid="{4857ADCB-A021-434F-A7EB-81FCEDB134B5}"/>
    <cellStyle name="40% - Accent6 13 3" xfId="9406" xr:uid="{0F88CCCE-67BA-4FDC-B6D2-B4FFD60345E8}"/>
    <cellStyle name="40% - Accent6 13 3 2" xfId="9407" xr:uid="{FE0CDC5E-4D84-4348-BFB7-11CAF035DF91}"/>
    <cellStyle name="40% - Accent6 13 4" xfId="9408" xr:uid="{782249CE-55EA-4AA3-B45D-73F04A9EBE4B}"/>
    <cellStyle name="40% - Accent6 13 4 2" xfId="9409" xr:uid="{6662B735-EF7B-466B-9ECA-60E6D32856B0}"/>
    <cellStyle name="40% - Accent6 13 5" xfId="9410" xr:uid="{C977313D-B721-4437-B029-4DE77C964A85}"/>
    <cellStyle name="40% - Accent6 13 5 2" xfId="9411" xr:uid="{AB6A030F-68CF-4EF8-B2FB-D9EAA89E8D09}"/>
    <cellStyle name="40% - Accent6 13 6" xfId="9412" xr:uid="{C8DD3235-4893-4AD8-A99F-2F29FC3E86AC}"/>
    <cellStyle name="40% - Accent6 13 6 2" xfId="9413" xr:uid="{40C32416-0F44-40AE-9B49-2CC144792DAF}"/>
    <cellStyle name="40% - Accent6 13 7" xfId="9414" xr:uid="{48845994-F0D8-4D2C-94F1-7490FDA02838}"/>
    <cellStyle name="40% - Accent6 13 7 2" xfId="9415" xr:uid="{9821A20C-348E-49AB-B291-705E7EF6029B}"/>
    <cellStyle name="40% - Accent6 13 8" xfId="9416" xr:uid="{148D1F88-AC85-4A07-8A7E-F6BF51D51ACC}"/>
    <cellStyle name="40% - Accent6 14" xfId="9417" xr:uid="{CD5F3A2B-507D-4BBC-A0D9-FE25C02F9422}"/>
    <cellStyle name="40% - Accent6 14 2" xfId="9418" xr:uid="{090B8B6B-D805-4CE0-A20F-8F3DA175D5FA}"/>
    <cellStyle name="40% - Accent6 14 2 2" xfId="9419" xr:uid="{7AAD2F25-BDCE-4823-B766-7FA8A69BE659}"/>
    <cellStyle name="40% - Accent6 14 3" xfId="9420" xr:uid="{63EE3ACB-C31E-4D3E-B6FB-FABECF363131}"/>
    <cellStyle name="40% - Accent6 14 3 2" xfId="9421" xr:uid="{C3C90E9D-EA6B-471E-B50B-572B44B4487B}"/>
    <cellStyle name="40% - Accent6 14 4" xfId="9422" xr:uid="{18C823FD-71EA-422E-9F13-E50D6D267D0B}"/>
    <cellStyle name="40% - Accent6 14 4 2" xfId="9423" xr:uid="{D9ABEA8D-F807-41F0-B487-35DE2F046FD8}"/>
    <cellStyle name="40% - Accent6 14 5" xfId="9424" xr:uid="{2D2DF3B3-BD87-4297-ADA7-06538DAEBA4F}"/>
    <cellStyle name="40% - Accent6 14 5 2" xfId="9425" xr:uid="{A175540F-EDFE-4D7C-A444-273D9E09B114}"/>
    <cellStyle name="40% - Accent6 14 6" xfId="9426" xr:uid="{790EB33A-FD14-49D2-BA74-DC2E34ADDF47}"/>
    <cellStyle name="40% - Accent6 14 6 2" xfId="9427" xr:uid="{ABA772F4-6BCD-4799-B9D3-92B955B63E64}"/>
    <cellStyle name="40% - Accent6 14 7" xfId="9428" xr:uid="{6AC12738-A907-4E08-86E8-4A23BCD0EAFE}"/>
    <cellStyle name="40% - Accent6 14 7 2" xfId="9429" xr:uid="{1A63B756-6910-4676-AEB0-D28B49452F72}"/>
    <cellStyle name="40% - Accent6 14 8" xfId="9430" xr:uid="{C45D98AE-9538-48AE-8E47-6C59B9BBE778}"/>
    <cellStyle name="40% - Accent6 15" xfId="9431" xr:uid="{B0FAD258-B095-4D1D-B2B0-937CD3C47006}"/>
    <cellStyle name="40% - Accent6 15 2" xfId="9432" xr:uid="{50C51307-7BD5-4AEB-BE75-09912AE697B0}"/>
    <cellStyle name="40% - Accent6 15 2 2" xfId="9433" xr:uid="{06C89D71-417F-4A4C-BE33-9AC692DE879D}"/>
    <cellStyle name="40% - Accent6 15 3" xfId="9434" xr:uid="{030F8FC6-F738-4B03-B554-795F31F77599}"/>
    <cellStyle name="40% - Accent6 15 3 2" xfId="9435" xr:uid="{885EF7BA-512B-4A1B-AEA0-9C0DB70C67A6}"/>
    <cellStyle name="40% - Accent6 15 4" xfId="9436" xr:uid="{89EA7378-EC3C-434C-8F01-FF0DAF7B8413}"/>
    <cellStyle name="40% - Accent6 15 4 2" xfId="9437" xr:uid="{7F6BC8A4-B40D-4FD5-86BA-1714DA3B9B7B}"/>
    <cellStyle name="40% - Accent6 15 5" xfId="9438" xr:uid="{68BE800C-751C-4E99-A0D8-BBF50ACC2304}"/>
    <cellStyle name="40% - Accent6 15 5 2" xfId="9439" xr:uid="{D12D9A00-791B-406D-AA15-F5F6B42557D9}"/>
    <cellStyle name="40% - Accent6 15 6" xfId="9440" xr:uid="{61897508-FF60-4A7C-9A70-8EB052F6C6AE}"/>
    <cellStyle name="40% - Accent6 15 6 2" xfId="9441" xr:uid="{BD7EFF88-4EEE-4B91-9CAF-80E8DCC3E443}"/>
    <cellStyle name="40% - Accent6 15 7" xfId="9442" xr:uid="{12256EE2-C5E1-4E10-80A3-991947159520}"/>
    <cellStyle name="40% - Accent6 15 7 2" xfId="9443" xr:uid="{351F10B7-4C59-401B-BF35-B071F4077056}"/>
    <cellStyle name="40% - Accent6 15 8" xfId="9444" xr:uid="{FEA38483-84F0-4F06-AE18-526C0D630CB2}"/>
    <cellStyle name="40% - Accent6 16" xfId="9445" xr:uid="{86E73DAB-429D-4992-8E63-CEECA66D6395}"/>
    <cellStyle name="40% - Accent6 16 2" xfId="9446" xr:uid="{641055C2-6406-4122-8646-51E511C41AFF}"/>
    <cellStyle name="40% - Accent6 16 2 2" xfId="9447" xr:uid="{332BADAB-1EB0-4347-8338-EAAF0A35E818}"/>
    <cellStyle name="40% - Accent6 16 3" xfId="9448" xr:uid="{545B3CD8-12AF-4517-B5FB-D41F1B12D26E}"/>
    <cellStyle name="40% - Accent6 16 3 2" xfId="9449" xr:uid="{D570C762-1720-4FDD-8E88-E3BA400A4B68}"/>
    <cellStyle name="40% - Accent6 16 4" xfId="9450" xr:uid="{EA80E542-1B76-4455-AABE-3676BC99B44B}"/>
    <cellStyle name="40% - Accent6 16 4 2" xfId="9451" xr:uid="{B87F71B2-5268-474B-91B1-C26398AC78CD}"/>
    <cellStyle name="40% - Accent6 16 5" xfId="9452" xr:uid="{7804C576-9B06-4C97-A061-247588C39FE6}"/>
    <cellStyle name="40% - Accent6 16 5 2" xfId="9453" xr:uid="{4F7B1D24-7238-4AF4-A879-A7BB271946F8}"/>
    <cellStyle name="40% - Accent6 16 6" xfId="9454" xr:uid="{F4DA91F1-A602-445C-8F79-1E93F00716A4}"/>
    <cellStyle name="40% - Accent6 16 6 2" xfId="9455" xr:uid="{05764EAA-FA8E-43D3-8250-EFDF834B471A}"/>
    <cellStyle name="40% - Accent6 16 7" xfId="9456" xr:uid="{FB058D07-EA64-4358-8760-8F4981E3DED0}"/>
    <cellStyle name="40% - Accent6 16 7 2" xfId="9457" xr:uid="{BC5DFD03-34A9-4734-9D50-E2F4E04D9E16}"/>
    <cellStyle name="40% - Accent6 16 8" xfId="9458" xr:uid="{7B994ED5-CC68-44B8-B616-E64E4E96FB2C}"/>
    <cellStyle name="40% - Accent6 17" xfId="9459" xr:uid="{1054BCCE-99D3-468B-AE15-4C9BF56AE2CC}"/>
    <cellStyle name="40% - Accent6 17 2" xfId="9460" xr:uid="{4C02657C-5565-4BC9-859E-BEAC4D9B359D}"/>
    <cellStyle name="40% - Accent6 17 2 2" xfId="9461" xr:uid="{10ACD059-23C3-42E8-93F2-BA8288593451}"/>
    <cellStyle name="40% - Accent6 17 3" xfId="9462" xr:uid="{5F1C3FB7-254D-4DC2-9ED0-4E4F6E1883B0}"/>
    <cellStyle name="40% - Accent6 17 3 2" xfId="9463" xr:uid="{F98BCA8C-06C8-469D-B12A-0E0CA29FA530}"/>
    <cellStyle name="40% - Accent6 17 4" xfId="9464" xr:uid="{4B28CB4C-2C03-45AC-A650-71096AE9763A}"/>
    <cellStyle name="40% - Accent6 17 4 2" xfId="9465" xr:uid="{7A277CBE-DB17-4952-B2EB-7144007E4E22}"/>
    <cellStyle name="40% - Accent6 17 5" xfId="9466" xr:uid="{E20F5EDB-F593-484D-B76C-C3C39501A3FD}"/>
    <cellStyle name="40% - Accent6 17 5 2" xfId="9467" xr:uid="{0D3EDF9E-B1FC-41ED-8FCE-37A2A62ABD7F}"/>
    <cellStyle name="40% - Accent6 17 6" xfId="9468" xr:uid="{088FF32D-12C1-476E-AF0C-B21756D420FB}"/>
    <cellStyle name="40% - Accent6 17 6 2" xfId="9469" xr:uid="{7B7D8C2E-7F52-4BDF-B13C-1C62F57588E3}"/>
    <cellStyle name="40% - Accent6 17 7" xfId="9470" xr:uid="{DBE6FCB8-D35C-442C-AE37-7415622CCB43}"/>
    <cellStyle name="40% - Accent6 17 7 2" xfId="9471" xr:uid="{BB9BABF8-AC7D-4B89-A3B6-2BE33782C83C}"/>
    <cellStyle name="40% - Accent6 17 8" xfId="9472" xr:uid="{B07A51FF-5431-4D53-8174-B51CDDA2ED52}"/>
    <cellStyle name="40% - Accent6 18" xfId="9473" xr:uid="{79C33F2E-E456-4C71-87AE-0907BBAD5B37}"/>
    <cellStyle name="40% - Accent6 18 2" xfId="9474" xr:uid="{69D8F14C-099E-4E25-AD39-F6314023569F}"/>
    <cellStyle name="40% - Accent6 18 2 2" xfId="9475" xr:uid="{F60E203E-0E25-4553-A6A5-915769173731}"/>
    <cellStyle name="40% - Accent6 18 3" xfId="9476" xr:uid="{8353005F-D6D1-4417-B1CE-3BD3C547600C}"/>
    <cellStyle name="40% - Accent6 18 3 2" xfId="9477" xr:uid="{3EC68FC3-2918-411B-935A-7222C77C95C6}"/>
    <cellStyle name="40% - Accent6 18 4" xfId="9478" xr:uid="{FAB6B698-E0DA-4A5E-9B64-84AF6F0C2964}"/>
    <cellStyle name="40% - Accent6 18 4 2" xfId="9479" xr:uid="{F361695D-C83A-4AD7-A9DC-CAC236B1934B}"/>
    <cellStyle name="40% - Accent6 18 5" xfId="9480" xr:uid="{9D0CAE2A-A9FF-44B1-8C2B-DAF952521D2C}"/>
    <cellStyle name="40% - Accent6 18 5 2" xfId="9481" xr:uid="{FA3614A6-935A-42CD-ADB0-38FCD255DA30}"/>
    <cellStyle name="40% - Accent6 18 6" xfId="9482" xr:uid="{4BE46F03-4C26-4E8C-97EC-BCCCEFCE26A5}"/>
    <cellStyle name="40% - Accent6 18 6 2" xfId="9483" xr:uid="{AA121692-515F-4437-BC4B-8C277A34D45C}"/>
    <cellStyle name="40% - Accent6 18 7" xfId="9484" xr:uid="{9829E17C-E2E5-4802-8664-C1F0AF0A9E7A}"/>
    <cellStyle name="40% - Accent6 18 7 2" xfId="9485" xr:uid="{294C3DF9-0F9F-49F1-8313-6E74543577ED}"/>
    <cellStyle name="40% - Accent6 18 8" xfId="9486" xr:uid="{2306330C-443D-425D-B934-7B5C5E5304E3}"/>
    <cellStyle name="40% - Accent6 19" xfId="9487" xr:uid="{B9CA6AF2-AEEE-48BF-BE1F-0F6FB6C88B63}"/>
    <cellStyle name="40% - Accent6 19 2" xfId="9488" xr:uid="{6DBFBAB8-4DF5-4FE9-AEDF-16C99140EEEE}"/>
    <cellStyle name="40% - Accent6 19 2 2" xfId="9489" xr:uid="{8C793DE2-9EB5-45F1-8834-388EBDB98237}"/>
    <cellStyle name="40% - Accent6 19 3" xfId="9490" xr:uid="{E21E7338-3D33-4162-AB98-40D587A436B8}"/>
    <cellStyle name="40% - Accent6 19 3 2" xfId="9491" xr:uid="{EB29A9F8-79E7-4CE7-AB99-F46538D6F834}"/>
    <cellStyle name="40% - Accent6 19 4" xfId="9492" xr:uid="{5DD22385-A597-4860-81B3-8FE2866A444A}"/>
    <cellStyle name="40% - Accent6 19 4 2" xfId="9493" xr:uid="{8C6949BE-3067-4FEB-807F-5DD54B2A7C61}"/>
    <cellStyle name="40% - Accent6 19 5" xfId="9494" xr:uid="{74B2C7E7-F86E-456E-8244-B10A9BD814FB}"/>
    <cellStyle name="40% - Accent6 19 5 2" xfId="9495" xr:uid="{26D383BD-637A-42B1-90A5-5063A8D3358E}"/>
    <cellStyle name="40% - Accent6 19 6" xfId="9496" xr:uid="{1319777D-8658-4A6D-AB36-DC1B8B104FEB}"/>
    <cellStyle name="40% - Accent6 19 6 2" xfId="9497" xr:uid="{394FDE02-0B5A-4A68-A5AE-2FF091C8168A}"/>
    <cellStyle name="40% - Accent6 19 7" xfId="9498" xr:uid="{EB8A8131-8FDE-4D1C-BBAC-8C21423F2F63}"/>
    <cellStyle name="40% - Accent6 19 7 2" xfId="9499" xr:uid="{0EE106A7-5AD8-4887-85FB-6704E79CC743}"/>
    <cellStyle name="40% - Accent6 19 8" xfId="9500" xr:uid="{65609A8C-B6FC-4723-8847-28EA31F96A17}"/>
    <cellStyle name="40% - Accent6 2" xfId="104" xr:uid="{0D0398D2-C23A-4DB0-8492-5A82E9159510}"/>
    <cellStyle name="40% - Accent6 2 10" xfId="22224" xr:uid="{2F498AA3-8DDD-4FEB-884E-B90C5D0A979B}"/>
    <cellStyle name="40% - Accent6 2 2" xfId="9501" xr:uid="{02E096FE-BDE3-47A4-9A0B-CF533D6C79C3}"/>
    <cellStyle name="40% - Accent6 2 2 2" xfId="9502" xr:uid="{F2FE8688-0B38-4E80-B4C7-B2FA465C3A12}"/>
    <cellStyle name="40% - Accent6 2 2 3" xfId="9503" xr:uid="{43706405-F444-43CB-A835-49576F0A0118}"/>
    <cellStyle name="40% - Accent6 2 2 3 2" xfId="16559" xr:uid="{3228AFB7-A352-4B6D-9B29-12428F1DC080}"/>
    <cellStyle name="40% - Accent6 2 3" xfId="9504" xr:uid="{02C5D9AA-BBFB-40E6-8C65-AD1EDDF59347}"/>
    <cellStyle name="40% - Accent6 2 3 2" xfId="9505" xr:uid="{57139967-ECB6-4CD4-8299-25E1AF7ADFFD}"/>
    <cellStyle name="40% - Accent6 2 4" xfId="9506" xr:uid="{B4EB483C-A323-417C-9141-4BFB466F23E0}"/>
    <cellStyle name="40% - Accent6 2 4 2" xfId="9507" xr:uid="{7C687D16-B7B8-4010-8000-9250C8FB9D97}"/>
    <cellStyle name="40% - Accent6 2 5" xfId="9508" xr:uid="{D78CE139-0E94-451F-9C15-896CA48F7489}"/>
    <cellStyle name="40% - Accent6 2 5 2" xfId="9509" xr:uid="{8C9D8A44-551F-4369-9B49-21EA0364B303}"/>
    <cellStyle name="40% - Accent6 2 6" xfId="9510" xr:uid="{75D05F2B-030E-40FE-8619-787DC4F83945}"/>
    <cellStyle name="40% - Accent6 2 6 2" xfId="9511" xr:uid="{E4C32EFD-6248-4998-A8F7-46FBDC1CC334}"/>
    <cellStyle name="40% - Accent6 2 7" xfId="9512" xr:uid="{09380059-CCE0-429D-9029-11A398C18F14}"/>
    <cellStyle name="40% - Accent6 2 7 2" xfId="9513" xr:uid="{1BE0BF37-D759-436E-8135-62176D82DA30}"/>
    <cellStyle name="40% - Accent6 2 8" xfId="9514" xr:uid="{4EBE8822-3934-4335-81A1-55366A4A52E4}"/>
    <cellStyle name="40% - Accent6 2 9" xfId="9515" xr:uid="{7F991F72-4B6F-4D97-A49C-8E1CD9363A9F}"/>
    <cellStyle name="40% - Accent6 20" xfId="9516" xr:uid="{65A08DF0-4D03-4671-8560-3F271BF1CB69}"/>
    <cellStyle name="40% - Accent6 20 2" xfId="9517" xr:uid="{3A35A9F9-E61E-47EC-BA8E-270A3ED45F09}"/>
    <cellStyle name="40% - Accent6 20 2 2" xfId="9518" xr:uid="{C49914C0-D611-451E-99EE-DF3E151E2D52}"/>
    <cellStyle name="40% - Accent6 20 3" xfId="9519" xr:uid="{5A3FCD0A-DB68-4B98-BF10-02C60DFDA0F2}"/>
    <cellStyle name="40% - Accent6 20 3 2" xfId="9520" xr:uid="{B3385F00-A002-4801-AE8C-5A2D84C636CA}"/>
    <cellStyle name="40% - Accent6 20 4" xfId="9521" xr:uid="{C9C7BF3E-1E94-4910-8E8A-6021598F7FEC}"/>
    <cellStyle name="40% - Accent6 20 4 2" xfId="9522" xr:uid="{8BDE60EA-D65A-4788-A129-BF5A158D03DF}"/>
    <cellStyle name="40% - Accent6 20 5" xfId="9523" xr:uid="{CF37D59B-CE97-4E54-878F-D92F83973B63}"/>
    <cellStyle name="40% - Accent6 20 5 2" xfId="9524" xr:uid="{8B07A429-13D6-4327-9953-8F0577AB1B5F}"/>
    <cellStyle name="40% - Accent6 20 6" xfId="9525" xr:uid="{CAAB1237-E51E-4E8C-A528-F6968FBC067C}"/>
    <cellStyle name="40% - Accent6 20 6 2" xfId="9526" xr:uid="{9C66D8F2-00D5-4E41-A8E6-4DD52428AD5E}"/>
    <cellStyle name="40% - Accent6 20 7" xfId="9527" xr:uid="{826DA473-0A67-4C09-9AAA-F4270737C32B}"/>
    <cellStyle name="40% - Accent6 20 7 2" xfId="9528" xr:uid="{28E55AD3-8F65-4E84-99EA-920176797E44}"/>
    <cellStyle name="40% - Accent6 20 8" xfId="9529" xr:uid="{D52BBFC3-441A-4C6C-BA47-3EFE1DD09D2C}"/>
    <cellStyle name="40% - Accent6 21" xfId="9530" xr:uid="{B907AC0E-B071-4E7A-B2F9-21E1DEE98FFF}"/>
    <cellStyle name="40% - Accent6 21 2" xfId="9531" xr:uid="{FCC9493F-2B67-413F-9E09-3FF74F810CED}"/>
    <cellStyle name="40% - Accent6 21 2 2" xfId="9532" xr:uid="{BBFCD090-E53B-4558-828D-0F1D858CB331}"/>
    <cellStyle name="40% - Accent6 21 3" xfId="9533" xr:uid="{9A0CED80-33B9-4CA2-A310-F11815084E6B}"/>
    <cellStyle name="40% - Accent6 21 3 2" xfId="9534" xr:uid="{2F3A8B58-8A4B-41B7-AAB8-800363EE72D5}"/>
    <cellStyle name="40% - Accent6 21 4" xfId="9535" xr:uid="{A0DBA1DD-A2DA-4887-AC40-E749CB79ECEE}"/>
    <cellStyle name="40% - Accent6 21 4 2" xfId="9536" xr:uid="{F0E10E3A-72D8-4E80-BB4D-CF97848EDED0}"/>
    <cellStyle name="40% - Accent6 21 5" xfId="9537" xr:uid="{C94CEA4B-4EBA-4E49-A17D-EFA1C2437178}"/>
    <cellStyle name="40% - Accent6 21 5 2" xfId="9538" xr:uid="{8E214D62-CF27-4282-8FDF-4C2C32929B31}"/>
    <cellStyle name="40% - Accent6 21 6" xfId="9539" xr:uid="{6DFDD86D-9F29-4463-8F69-AD7D2A3CD600}"/>
    <cellStyle name="40% - Accent6 21 6 2" xfId="9540" xr:uid="{1329DD03-1B62-4B95-B37F-31AF985DCB7B}"/>
    <cellStyle name="40% - Accent6 21 7" xfId="9541" xr:uid="{A0F863D4-3F63-4E3C-B3DC-347FFEAE1A28}"/>
    <cellStyle name="40% - Accent6 21 7 2" xfId="9542" xr:uid="{EED50F4A-8DF2-4D21-AB50-C98EFF34944F}"/>
    <cellStyle name="40% - Accent6 21 8" xfId="9543" xr:uid="{A6814565-B9E4-43B8-A674-3EDC70645B2D}"/>
    <cellStyle name="40% - Accent6 22" xfId="9544" xr:uid="{4B77F06D-E989-4E0D-87A7-C91C16183F6D}"/>
    <cellStyle name="40% - Accent6 22 2" xfId="9545" xr:uid="{D6132401-C7C7-4109-9504-B42F38C96C72}"/>
    <cellStyle name="40% - Accent6 22 2 2" xfId="9546" xr:uid="{C9A7E452-A0AA-4DCF-8464-A1CCDE08CCF0}"/>
    <cellStyle name="40% - Accent6 22 3" xfId="9547" xr:uid="{7F29440D-D721-49AE-8EEC-935021534DC5}"/>
    <cellStyle name="40% - Accent6 22 3 2" xfId="9548" xr:uid="{D7530341-6607-4F3D-87EC-007D40AD8354}"/>
    <cellStyle name="40% - Accent6 22 4" xfId="9549" xr:uid="{8147559A-94EF-4DBC-A777-EE146FA29CB7}"/>
    <cellStyle name="40% - Accent6 22 4 2" xfId="9550" xr:uid="{F2EA7686-E992-4006-8DA3-C7C6618BE62C}"/>
    <cellStyle name="40% - Accent6 22 5" xfId="9551" xr:uid="{4A77B8D1-858B-4CBF-8720-B2B5AC8CE859}"/>
    <cellStyle name="40% - Accent6 22 5 2" xfId="9552" xr:uid="{50022D61-41BD-4F99-8861-09E2CAA3263D}"/>
    <cellStyle name="40% - Accent6 22 6" xfId="9553" xr:uid="{58C9C6EB-3DBA-49EF-990F-DA964D4F3771}"/>
    <cellStyle name="40% - Accent6 22 6 2" xfId="9554" xr:uid="{433CC461-E7E3-49A2-A037-9D65BCAFC242}"/>
    <cellStyle name="40% - Accent6 22 7" xfId="9555" xr:uid="{8F1413F2-9724-4B3F-B7A6-35483585D1E5}"/>
    <cellStyle name="40% - Accent6 22 7 2" xfId="9556" xr:uid="{CD2E56A3-442B-466D-A5D4-2003CE22D3E5}"/>
    <cellStyle name="40% - Accent6 22 8" xfId="9557" xr:uid="{A9530268-5899-41F4-8B41-FF71AEFD440E}"/>
    <cellStyle name="40% - Accent6 23" xfId="9558" xr:uid="{9348B2A7-6448-4E4C-B18C-FB0C4A9B6D3C}"/>
    <cellStyle name="40% - Accent6 23 2" xfId="9559" xr:uid="{1B3D86E3-4EE6-486C-AD83-959CC225ED85}"/>
    <cellStyle name="40% - Accent6 23 2 2" xfId="9560" xr:uid="{77E810E3-A6B0-4A9A-AC90-D1B880FFBB32}"/>
    <cellStyle name="40% - Accent6 23 3" xfId="9561" xr:uid="{70B16C59-7AF4-400A-951F-857270EE57D6}"/>
    <cellStyle name="40% - Accent6 23 3 2" xfId="9562" xr:uid="{0BBFE530-AA03-45B7-AEC6-C492DD92D52F}"/>
    <cellStyle name="40% - Accent6 23 4" xfId="9563" xr:uid="{563502B4-6A54-4904-9671-F24B09839C19}"/>
    <cellStyle name="40% - Accent6 23 4 2" xfId="9564" xr:uid="{CD46FC13-DEE0-47C0-B6BD-FC1E4A85D154}"/>
    <cellStyle name="40% - Accent6 23 5" xfId="9565" xr:uid="{A00D735D-2C4E-48EC-8504-7190AF9AB764}"/>
    <cellStyle name="40% - Accent6 23 5 2" xfId="9566" xr:uid="{6D007609-E7FA-45AC-B652-C96F6DFF2F11}"/>
    <cellStyle name="40% - Accent6 23 6" xfId="9567" xr:uid="{36686D3D-ABBF-49FE-991F-B7D4C153DF6E}"/>
    <cellStyle name="40% - Accent6 23 6 2" xfId="9568" xr:uid="{9BDC29BC-98BD-48E1-AF10-A845ABECD112}"/>
    <cellStyle name="40% - Accent6 23 7" xfId="9569" xr:uid="{48C4CD5F-7FF0-40DF-9FEA-B2805AAFA3BC}"/>
    <cellStyle name="40% - Accent6 23 7 2" xfId="9570" xr:uid="{FD0360EC-7373-43C9-9D6A-282778CBCF14}"/>
    <cellStyle name="40% - Accent6 23 8" xfId="9571" xr:uid="{F1B6D9A7-FF30-4A0E-9107-9AA6BA5B459C}"/>
    <cellStyle name="40% - Accent6 24" xfId="9572" xr:uid="{C7A22F37-ED5B-473B-880B-7FBECF3EEDFE}"/>
    <cellStyle name="40% - Accent6 24 2" xfId="9573" xr:uid="{69B6C315-0FDA-435D-9CAE-29B803341A94}"/>
    <cellStyle name="40% - Accent6 24 2 2" xfId="9574" xr:uid="{043C57F1-1EAB-4042-93B4-CA7E660884CC}"/>
    <cellStyle name="40% - Accent6 24 3" xfId="9575" xr:uid="{5F60F6C3-83C9-46BA-9F4A-3698344AB9A0}"/>
    <cellStyle name="40% - Accent6 24 3 2" xfId="9576" xr:uid="{22A4A7D4-E63B-4C7D-9439-49B0A02967BB}"/>
    <cellStyle name="40% - Accent6 24 4" xfId="9577" xr:uid="{1C6309F0-C49B-4ACA-8F53-31434EE1EC21}"/>
    <cellStyle name="40% - Accent6 24 4 2" xfId="9578" xr:uid="{A4D40B36-BFC3-44B3-9F78-A68567232E5A}"/>
    <cellStyle name="40% - Accent6 24 5" xfId="9579" xr:uid="{068A5129-0726-4AC6-9178-81607BA96A70}"/>
    <cellStyle name="40% - Accent6 24 5 2" xfId="9580" xr:uid="{E62366BB-E6B5-44F8-970F-A108474EF816}"/>
    <cellStyle name="40% - Accent6 24 6" xfId="9581" xr:uid="{E6B14074-38DA-4E39-B280-603FA627B3F4}"/>
    <cellStyle name="40% - Accent6 24 6 2" xfId="9582" xr:uid="{537F1489-CC0E-482D-8217-8F0A11EFD821}"/>
    <cellStyle name="40% - Accent6 24 7" xfId="9583" xr:uid="{FC9C6F0C-07D9-434D-8B60-AC68463F599E}"/>
    <cellStyle name="40% - Accent6 24 7 2" xfId="9584" xr:uid="{B79A1CD6-D482-4877-BBED-524495A7AC0A}"/>
    <cellStyle name="40% - Accent6 24 8" xfId="9585" xr:uid="{C61343FC-5522-4F8F-BF39-3D5F57BE4FA0}"/>
    <cellStyle name="40% - Accent6 25" xfId="9586" xr:uid="{2FFE847F-94C7-400E-8DEF-A1807FEFBBD5}"/>
    <cellStyle name="40% - Accent6 25 2" xfId="9587" xr:uid="{67AD5B07-AE7B-480D-B66E-5E2BE6D27A69}"/>
    <cellStyle name="40% - Accent6 25 2 2" xfId="9588" xr:uid="{A863CCF6-67A8-4666-8A5F-F376D1EBC0DA}"/>
    <cellStyle name="40% - Accent6 25 3" xfId="9589" xr:uid="{DE21BF3F-6992-4CAE-BE8A-B6B9028BBE84}"/>
    <cellStyle name="40% - Accent6 25 3 2" xfId="9590" xr:uid="{C5E8A800-099D-461F-A404-EBAE6835C784}"/>
    <cellStyle name="40% - Accent6 25 4" xfId="9591" xr:uid="{337097B4-FA80-429B-BF4D-BF1C69791C44}"/>
    <cellStyle name="40% - Accent6 25 4 2" xfId="9592" xr:uid="{97E146FF-BC89-470A-B0C5-16BABF684D65}"/>
    <cellStyle name="40% - Accent6 25 5" xfId="9593" xr:uid="{FA1F4855-AF5B-4F3E-8B3A-2490A7570C8D}"/>
    <cellStyle name="40% - Accent6 25 5 2" xfId="9594" xr:uid="{982AC443-2A26-46A8-9821-8B127DB469FE}"/>
    <cellStyle name="40% - Accent6 25 6" xfId="9595" xr:uid="{584658F1-24CE-48D5-8BB9-65F3A4B6DDA1}"/>
    <cellStyle name="40% - Accent6 25 6 2" xfId="9596" xr:uid="{DC675259-E5DD-4DA3-8817-C17A74B5E353}"/>
    <cellStyle name="40% - Accent6 25 7" xfId="9597" xr:uid="{785437D6-1E98-4B87-80A3-42F4A5AF2828}"/>
    <cellStyle name="40% - Accent6 25 7 2" xfId="9598" xr:uid="{A8DED16C-0D4D-4A81-83ED-559806A13E3C}"/>
    <cellStyle name="40% - Accent6 25 8" xfId="9599" xr:uid="{D57353EC-CB7D-489E-A59E-996ACDAEE579}"/>
    <cellStyle name="40% - Accent6 26" xfId="9600" xr:uid="{EC77A346-FCB5-4822-8209-DD57CED6ABA5}"/>
    <cellStyle name="40% - Accent6 26 2" xfId="9601" xr:uid="{6210C24F-0110-4AA3-9222-242985B2D20A}"/>
    <cellStyle name="40% - Accent6 26 2 2" xfId="9602" xr:uid="{9BEDA040-956D-4D22-B461-38C922C39ACA}"/>
    <cellStyle name="40% - Accent6 26 3" xfId="9603" xr:uid="{B17B5E4B-E7E2-4B30-B240-EF9751AD8582}"/>
    <cellStyle name="40% - Accent6 26 3 2" xfId="9604" xr:uid="{344E009E-01FB-4FD3-9454-F554AED9CE1B}"/>
    <cellStyle name="40% - Accent6 26 4" xfId="9605" xr:uid="{9DCCDE52-56BF-4504-BB63-4DE77E85108D}"/>
    <cellStyle name="40% - Accent6 26 4 2" xfId="9606" xr:uid="{5AAF8C94-5278-430A-9386-89F95E493EDA}"/>
    <cellStyle name="40% - Accent6 26 5" xfId="9607" xr:uid="{2AFB74BD-2FEA-465B-A3CA-7E47B508A0FE}"/>
    <cellStyle name="40% - Accent6 26 5 2" xfId="9608" xr:uid="{09F241C9-83E6-4B88-B646-F74FA32E6EF5}"/>
    <cellStyle name="40% - Accent6 26 6" xfId="9609" xr:uid="{60385645-E086-414A-BFA6-09F329108CF7}"/>
    <cellStyle name="40% - Accent6 26 6 2" xfId="9610" xr:uid="{4268B2CF-4C92-46E2-B6D0-9C24AC5E2C21}"/>
    <cellStyle name="40% - Accent6 26 7" xfId="9611" xr:uid="{9471F963-C5AE-4AE2-98AF-697ACE176F8B}"/>
    <cellStyle name="40% - Accent6 26 7 2" xfId="9612" xr:uid="{5192A4D1-19F5-4D17-B7E7-51B8BA37CFD7}"/>
    <cellStyle name="40% - Accent6 26 8" xfId="9613" xr:uid="{26A02B32-76A7-4ADC-BE00-F76F30028AC6}"/>
    <cellStyle name="40% - Accent6 27" xfId="9614" xr:uid="{61ACE2BC-4262-45B2-8D16-70624242BD86}"/>
    <cellStyle name="40% - Accent6 27 2" xfId="9615" xr:uid="{D457C278-3B9F-4B89-8088-D6D9935AC97E}"/>
    <cellStyle name="40% - Accent6 27 2 2" xfId="9616" xr:uid="{34A640A5-8BF5-4C73-84E4-F2CC2AA7E0BF}"/>
    <cellStyle name="40% - Accent6 27 3" xfId="9617" xr:uid="{46DD7A83-06B2-4A42-ACC5-7580EAF8FDFC}"/>
    <cellStyle name="40% - Accent6 27 3 2" xfId="9618" xr:uid="{40F0001B-D45C-4E6D-B387-D76AACB83956}"/>
    <cellStyle name="40% - Accent6 27 4" xfId="9619" xr:uid="{691C057F-AF4A-4F17-BFCA-7349D3908DC7}"/>
    <cellStyle name="40% - Accent6 27 4 2" xfId="9620" xr:uid="{63F8B8F1-990B-4C47-B756-ECEC168B1ACF}"/>
    <cellStyle name="40% - Accent6 27 5" xfId="9621" xr:uid="{D5FC078B-FC2E-471D-B579-4A102D669D39}"/>
    <cellStyle name="40% - Accent6 27 5 2" xfId="9622" xr:uid="{9C8A2B75-33B1-48D0-B8CD-F82EEFFA17F5}"/>
    <cellStyle name="40% - Accent6 27 6" xfId="9623" xr:uid="{9AEE050F-BE2C-44D6-B4DD-AC1E4121DE31}"/>
    <cellStyle name="40% - Accent6 27 6 2" xfId="9624" xr:uid="{4CE688E1-42D8-457F-8D3D-3111A10FE91D}"/>
    <cellStyle name="40% - Accent6 27 7" xfId="9625" xr:uid="{7F063BEA-4A3C-4B85-9461-1A954925EAA7}"/>
    <cellStyle name="40% - Accent6 27 7 2" xfId="9626" xr:uid="{39B61985-C5AF-4EC0-812F-F15558954939}"/>
    <cellStyle name="40% - Accent6 27 8" xfId="9627" xr:uid="{D6137B35-09BB-4B34-9751-3E8FB9EB7E64}"/>
    <cellStyle name="40% - Accent6 28" xfId="9628" xr:uid="{D18F98A8-6522-4AA7-AA78-9F1E87AAEB4C}"/>
    <cellStyle name="40% - Accent6 28 2" xfId="9629" xr:uid="{6887D98A-4C24-48D9-9D0C-A75370049110}"/>
    <cellStyle name="40% - Accent6 28 2 2" xfId="9630" xr:uid="{D2F1895B-47ED-4BF3-80FD-AED289251D9D}"/>
    <cellStyle name="40% - Accent6 28 3" xfId="9631" xr:uid="{0892F771-77DA-4EB3-BB89-3149E65C9F70}"/>
    <cellStyle name="40% - Accent6 28 3 2" xfId="9632" xr:uid="{7C284E2C-F76B-44A0-9D55-CEC4D6B54A0B}"/>
    <cellStyle name="40% - Accent6 28 4" xfId="9633" xr:uid="{70F030DF-84E8-44E2-993E-F3BB55D03D9E}"/>
    <cellStyle name="40% - Accent6 28 4 2" xfId="9634" xr:uid="{41D2276F-6FFA-4376-98AE-F8EEFDB57E86}"/>
    <cellStyle name="40% - Accent6 28 5" xfId="9635" xr:uid="{98F23C73-2131-48C3-909D-6FC379DB9676}"/>
    <cellStyle name="40% - Accent6 28 5 2" xfId="9636" xr:uid="{1A029300-3C2E-464E-A5C1-5C20F23FD50C}"/>
    <cellStyle name="40% - Accent6 28 6" xfId="9637" xr:uid="{5B3ADDDC-3F01-436D-A7C1-4C461FAB35F9}"/>
    <cellStyle name="40% - Accent6 28 6 2" xfId="9638" xr:uid="{6338D81A-7712-4BA8-99B6-BC073BB2A6D6}"/>
    <cellStyle name="40% - Accent6 28 7" xfId="9639" xr:uid="{8D9FAB17-5CCD-4A65-9CA5-DA37FD0EB114}"/>
    <cellStyle name="40% - Accent6 28 7 2" xfId="9640" xr:uid="{A6D4C944-5124-41F2-9BEA-248FB4440F3C}"/>
    <cellStyle name="40% - Accent6 28 8" xfId="9641" xr:uid="{BE98BFF2-E14B-4B90-B6F6-0EAEFE858591}"/>
    <cellStyle name="40% - Accent6 29" xfId="9642" xr:uid="{2D9D3DE1-DB2C-4625-A12D-EB68A3B8D856}"/>
    <cellStyle name="40% - Accent6 29 2" xfId="9643" xr:uid="{E144B50D-297A-4BE9-8C78-20C588C55B3A}"/>
    <cellStyle name="40% - Accent6 29 2 2" xfId="9644" xr:uid="{7887353E-FE95-4AE4-A3C7-B3B7275DD6E1}"/>
    <cellStyle name="40% - Accent6 29 3" xfId="9645" xr:uid="{ADC6198E-D7B9-4550-A947-344B226908DF}"/>
    <cellStyle name="40% - Accent6 29 3 2" xfId="9646" xr:uid="{B4EB86A0-9ACE-4603-B24E-1FD2889C1716}"/>
    <cellStyle name="40% - Accent6 29 4" xfId="9647" xr:uid="{D1E2581A-D7F7-489D-AA82-5483797933F9}"/>
    <cellStyle name="40% - Accent6 29 4 2" xfId="9648" xr:uid="{470ED01D-DD35-477E-97C8-62FC1BA86AA5}"/>
    <cellStyle name="40% - Accent6 29 5" xfId="9649" xr:uid="{0C608523-0D0C-4AFA-B278-F16EFB88E6C6}"/>
    <cellStyle name="40% - Accent6 29 5 2" xfId="9650" xr:uid="{0656E572-56CF-4814-8E53-5E27EC10E712}"/>
    <cellStyle name="40% - Accent6 29 6" xfId="9651" xr:uid="{1297EDB5-490F-4987-A5F0-E03106C3FB4F}"/>
    <cellStyle name="40% - Accent6 29 6 2" xfId="9652" xr:uid="{8B066C02-CC3E-4982-BA0F-DD225A3287C7}"/>
    <cellStyle name="40% - Accent6 29 7" xfId="9653" xr:uid="{05D2FA51-3953-4F97-B982-E59A3EAD6912}"/>
    <cellStyle name="40% - Accent6 29 7 2" xfId="9654" xr:uid="{33B60AD0-3E07-4490-9880-2A8658FEBCDC}"/>
    <cellStyle name="40% - Accent6 29 8" xfId="9655" xr:uid="{7FEC296F-AD92-4090-B7AC-1EAF5D6A1D41}"/>
    <cellStyle name="40% - Accent6 3" xfId="105" xr:uid="{42B437D1-FE32-4F81-AD88-98AAFFF5115B}"/>
    <cellStyle name="40% - Accent6 3 2" xfId="9656" xr:uid="{9E249674-C45B-4756-87A3-BFA432F8CAE8}"/>
    <cellStyle name="40% - Accent6 3 2 2" xfId="9657" xr:uid="{F80A2E13-9AE0-4467-A76A-CE5C0FCEB94D}"/>
    <cellStyle name="40% - Accent6 3 2 3" xfId="9658" xr:uid="{01F80F20-08B7-4C28-AB23-0E5BFE2FA724}"/>
    <cellStyle name="40% - Accent6 3 2 3 2" xfId="16560" xr:uid="{E20DEE3B-B6BF-4B06-9D30-A3080E3E6CEB}"/>
    <cellStyle name="40% - Accent6 3 3" xfId="9659" xr:uid="{C4364304-BFD3-4314-8B4B-13B555265314}"/>
    <cellStyle name="40% - Accent6 3 3 2" xfId="9660" xr:uid="{4AB51AF3-3A52-4DE1-A02B-C4B2C168151F}"/>
    <cellStyle name="40% - Accent6 3 4" xfId="9661" xr:uid="{6CB96EAA-6E2B-4DA8-A00F-CE0E188CECF8}"/>
    <cellStyle name="40% - Accent6 3 4 2" xfId="9662" xr:uid="{8B726AB6-8D10-4150-AF99-44DCB22E4C4B}"/>
    <cellStyle name="40% - Accent6 3 5" xfId="9663" xr:uid="{1794D150-DC3A-4BF1-A70B-196659C68F36}"/>
    <cellStyle name="40% - Accent6 3 5 2" xfId="9664" xr:uid="{D1099532-8934-4895-8DD4-8B33D13D229A}"/>
    <cellStyle name="40% - Accent6 3 6" xfId="9665" xr:uid="{7CB0F30F-7423-4E85-8514-0C088EBFC265}"/>
    <cellStyle name="40% - Accent6 3 6 2" xfId="9666" xr:uid="{18ABCAC4-0147-493F-94BB-9566E00CAA43}"/>
    <cellStyle name="40% - Accent6 3 7" xfId="9667" xr:uid="{C2AE23D4-8338-49A5-9B53-6EF128B61BB7}"/>
    <cellStyle name="40% - Accent6 3 7 2" xfId="9668" xr:uid="{4E7B4541-ACB9-4844-8146-818F90F472BF}"/>
    <cellStyle name="40% - Accent6 3 8" xfId="9669" xr:uid="{60D15F05-4CA4-4424-9E8A-7C1428774288}"/>
    <cellStyle name="40% - Accent6 3 9" xfId="9670" xr:uid="{0F01EED6-5FD9-46EE-B30E-71BA7FE64E11}"/>
    <cellStyle name="40% - Accent6 30" xfId="9671" xr:uid="{F8980F1C-1B32-450F-AD5C-5DD52F60DBFB}"/>
    <cellStyle name="40% - Accent6 30 2" xfId="9672" xr:uid="{1341A4D1-7686-4623-B57B-5E83AF1C2DC3}"/>
    <cellStyle name="40% - Accent6 30 2 2" xfId="9673" xr:uid="{86991C2F-8F6A-41E5-8134-923CD61C881D}"/>
    <cellStyle name="40% - Accent6 30 3" xfId="9674" xr:uid="{A79D7A94-15D6-415F-A131-F19359A12437}"/>
    <cellStyle name="40% - Accent6 30 3 2" xfId="9675" xr:uid="{D79F45B5-5DA5-49F7-B3F9-605951567D64}"/>
    <cellStyle name="40% - Accent6 30 4" xfId="9676" xr:uid="{265F9AD9-1AE8-4A45-A529-B65DFBFA7E64}"/>
    <cellStyle name="40% - Accent6 30 4 2" xfId="9677" xr:uid="{3D8BF256-00F1-4996-BFE6-0E1EAB9526D3}"/>
    <cellStyle name="40% - Accent6 30 5" xfId="9678" xr:uid="{2ADAB549-967C-40E5-932E-19CA7F51A552}"/>
    <cellStyle name="40% - Accent6 30 5 2" xfId="9679" xr:uid="{D2A16DD3-23A3-42B7-A7FD-57E241070FAB}"/>
    <cellStyle name="40% - Accent6 30 6" xfId="9680" xr:uid="{4DBA48DA-ABD6-4030-A4BB-03614E8BC81B}"/>
    <cellStyle name="40% - Accent6 30 6 2" xfId="9681" xr:uid="{B2A6BAE1-EFE0-4D78-A56E-5D6BB6F0E2C9}"/>
    <cellStyle name="40% - Accent6 30 7" xfId="9682" xr:uid="{112B4895-56CC-498F-A102-B6EDF9292334}"/>
    <cellStyle name="40% - Accent6 30 7 2" xfId="9683" xr:uid="{BE8C5EFD-9BDF-4E5B-ABA8-500EAB5AD64C}"/>
    <cellStyle name="40% - Accent6 30 8" xfId="9684" xr:uid="{088D5C72-609C-441A-9FE7-63DB967EE150}"/>
    <cellStyle name="40% - Accent6 31" xfId="9685" xr:uid="{30FE501D-FFDC-40C0-B1FE-EC7C132D0748}"/>
    <cellStyle name="40% - Accent6 31 2" xfId="9686" xr:uid="{16FD9753-484E-44BA-A6C8-667E8F48AE7B}"/>
    <cellStyle name="40% - Accent6 31 2 2" xfId="9687" xr:uid="{2B04C30B-D1BD-4D2D-BD54-236B03096B46}"/>
    <cellStyle name="40% - Accent6 31 3" xfId="9688" xr:uid="{A84D2A67-D90C-4C19-BF64-31E561BDCD21}"/>
    <cellStyle name="40% - Accent6 31 3 2" xfId="9689" xr:uid="{767A137B-ACE4-457E-B809-FA39EE924D57}"/>
    <cellStyle name="40% - Accent6 31 4" xfId="9690" xr:uid="{9F407BA5-D6D6-46E9-B6D3-666BC295F2F1}"/>
    <cellStyle name="40% - Accent6 31 4 2" xfId="9691" xr:uid="{D2EA7B30-BD22-49D8-A06D-4A1CC3E5322F}"/>
    <cellStyle name="40% - Accent6 31 5" xfId="9692" xr:uid="{41D1BC09-FA6F-4DF8-98B3-56FAE426333C}"/>
    <cellStyle name="40% - Accent6 31 5 2" xfId="9693" xr:uid="{A441700B-3123-441E-AF0D-03872E70BE2F}"/>
    <cellStyle name="40% - Accent6 31 6" xfId="9694" xr:uid="{53A3EF86-F6C1-4804-8B9E-8769313F839E}"/>
    <cellStyle name="40% - Accent6 31 6 2" xfId="9695" xr:uid="{1025297A-A5CD-4B1D-95C9-4FC51A3882B4}"/>
    <cellStyle name="40% - Accent6 31 7" xfId="9696" xr:uid="{2D0F2C2E-6956-4D10-86E0-069AAD06A9C1}"/>
    <cellStyle name="40% - Accent6 31 7 2" xfId="9697" xr:uid="{7413B8DB-8409-4E10-BE38-57581726D8AD}"/>
    <cellStyle name="40% - Accent6 31 8" xfId="9698" xr:uid="{F2EB29DC-746C-4595-AC46-DC8E7EF13250}"/>
    <cellStyle name="40% - Accent6 32" xfId="9699" xr:uid="{9CFF80C9-CEDD-465E-B39B-53EF02B0FE64}"/>
    <cellStyle name="40% - Accent6 32 2" xfId="9700" xr:uid="{8B928D0D-37B4-41FC-88DA-88D392BF01A3}"/>
    <cellStyle name="40% - Accent6 32 2 2" xfId="9701" xr:uid="{648FB234-BB62-447B-82DE-6C6C05B7C33B}"/>
    <cellStyle name="40% - Accent6 32 3" xfId="9702" xr:uid="{67C84F5C-6CFD-4B2D-A50E-D18EBE793F12}"/>
    <cellStyle name="40% - Accent6 32 3 2" xfId="9703" xr:uid="{B81089FE-6425-496F-B149-6F2C65B3282A}"/>
    <cellStyle name="40% - Accent6 32 4" xfId="9704" xr:uid="{0A7F33C0-CCA6-4B3E-87FD-FE956BBB0F97}"/>
    <cellStyle name="40% - Accent6 32 4 2" xfId="9705" xr:uid="{453F6B77-B58E-4D75-8519-AC92AA494CA9}"/>
    <cellStyle name="40% - Accent6 32 5" xfId="9706" xr:uid="{EFA89C5D-BAEC-4D7E-811E-14A5B3093A15}"/>
    <cellStyle name="40% - Accent6 32 5 2" xfId="9707" xr:uid="{99D70BD1-7C18-4FEA-9876-8850F2B071F6}"/>
    <cellStyle name="40% - Accent6 32 6" xfId="9708" xr:uid="{4CB6088A-DA49-4983-AFF9-0C98B258C110}"/>
    <cellStyle name="40% - Accent6 32 6 2" xfId="9709" xr:uid="{FB76894D-ED0E-4FC8-9EC1-8F3121648CBB}"/>
    <cellStyle name="40% - Accent6 32 7" xfId="9710" xr:uid="{C68A7134-3EC7-4747-AB85-8421B79ED149}"/>
    <cellStyle name="40% - Accent6 32 7 2" xfId="9711" xr:uid="{C8F2C96C-869F-48FD-A07F-D1EDEBBCBF51}"/>
    <cellStyle name="40% - Accent6 32 8" xfId="9712" xr:uid="{C2C85DB7-A76C-41BA-A7B4-E9916FD88A80}"/>
    <cellStyle name="40% - Accent6 33" xfId="9713" xr:uid="{898B6E6F-3870-4FF6-B579-D256476E9802}"/>
    <cellStyle name="40% - Accent6 33 2" xfId="9714" xr:uid="{0DEFAF0B-F184-4F08-B532-FEFCC749014B}"/>
    <cellStyle name="40% - Accent6 33 2 2" xfId="9715" xr:uid="{D7283211-A514-46D6-B7DB-DB5903BD33FC}"/>
    <cellStyle name="40% - Accent6 33 3" xfId="9716" xr:uid="{D2B8D881-D3B1-4F98-AF30-0AD566303363}"/>
    <cellStyle name="40% - Accent6 33 3 2" xfId="9717" xr:uid="{B72CD07F-91F8-48EA-A2A1-92074E655218}"/>
    <cellStyle name="40% - Accent6 33 4" xfId="9718" xr:uid="{A8F3797D-3CE0-434D-82FA-89DF8C0C4173}"/>
    <cellStyle name="40% - Accent6 33 4 2" xfId="9719" xr:uid="{DD95524B-47E6-4BF8-9B4C-5EEA46DC839E}"/>
    <cellStyle name="40% - Accent6 33 5" xfId="9720" xr:uid="{21D4C7E4-71D1-4119-AC0B-EE865C6DAE80}"/>
    <cellStyle name="40% - Accent6 33 5 2" xfId="9721" xr:uid="{3C3A15FF-41C0-4757-B74A-60E6BD1F2316}"/>
    <cellStyle name="40% - Accent6 33 6" xfId="9722" xr:uid="{13748F7F-ABA7-4F60-ABCB-ABEAD148110D}"/>
    <cellStyle name="40% - Accent6 33 6 2" xfId="9723" xr:uid="{5C4A4CC3-193A-434A-8E39-1B895D40B131}"/>
    <cellStyle name="40% - Accent6 33 7" xfId="9724" xr:uid="{4A4EAB0C-88C5-4EF3-85B9-F488985B1359}"/>
    <cellStyle name="40% - Accent6 33 7 2" xfId="9725" xr:uid="{685DBC42-CEA0-4652-AC32-D132FE390629}"/>
    <cellStyle name="40% - Accent6 33 8" xfId="9726" xr:uid="{3E78CB85-78B6-4C07-859E-C22CAAEA0635}"/>
    <cellStyle name="40% - Accent6 34" xfId="9727" xr:uid="{7BFB5D4D-81F0-4A96-9E23-52D3F45F7A64}"/>
    <cellStyle name="40% - Accent6 34 2" xfId="9728" xr:uid="{DBAE6BB3-E612-4CDE-84FE-B2CE5ACF1F9B}"/>
    <cellStyle name="40% - Accent6 34 2 2" xfId="9729" xr:uid="{239BB401-494C-46F3-AC2D-2BC0B46AD836}"/>
    <cellStyle name="40% - Accent6 34 3" xfId="9730" xr:uid="{524D28AE-50B3-43B0-B6D3-EBDD676D0762}"/>
    <cellStyle name="40% - Accent6 34 3 2" xfId="9731" xr:uid="{31CC82C1-5E3D-483D-B690-E5DEB99F4593}"/>
    <cellStyle name="40% - Accent6 34 4" xfId="9732" xr:uid="{5DB3E26E-382E-49A1-8F29-7DC13267D0A6}"/>
    <cellStyle name="40% - Accent6 34 4 2" xfId="9733" xr:uid="{2F5D62E2-3C81-4810-A6A0-7CAEF74174C4}"/>
    <cellStyle name="40% - Accent6 34 5" xfId="9734" xr:uid="{9CD4938A-4D52-4E01-8651-BA16E63AEF48}"/>
    <cellStyle name="40% - Accent6 34 5 2" xfId="9735" xr:uid="{BA426D72-4B45-4F40-A502-4E9434FFA421}"/>
    <cellStyle name="40% - Accent6 34 6" xfId="9736" xr:uid="{C59422C2-1075-46D0-AABB-3C7B855C3863}"/>
    <cellStyle name="40% - Accent6 34 6 2" xfId="9737" xr:uid="{0A9C01D7-496D-475F-9E77-CA3CF3AFF39A}"/>
    <cellStyle name="40% - Accent6 34 7" xfId="9738" xr:uid="{9920C1C8-6808-41FA-9E98-F4A3EF620031}"/>
    <cellStyle name="40% - Accent6 34 7 2" xfId="9739" xr:uid="{10146CE8-6943-4FF7-B738-9D0A438D2180}"/>
    <cellStyle name="40% - Accent6 34 8" xfId="9740" xr:uid="{3E83D9A2-C7A2-4CBC-98E5-0CCD1F8DB630}"/>
    <cellStyle name="40% - Accent6 35" xfId="9741" xr:uid="{A2819306-5F88-4E1A-9473-86FFFA19FABB}"/>
    <cellStyle name="40% - Accent6 35 2" xfId="9742" xr:uid="{55DEF240-F2FD-495B-8065-D077F2B34C91}"/>
    <cellStyle name="40% - Accent6 35 2 2" xfId="9743" xr:uid="{4BCE6217-9227-4BD4-BAE6-1C6D1A3E9D86}"/>
    <cellStyle name="40% - Accent6 35 3" xfId="9744" xr:uid="{40BD7CC6-06EE-436C-8071-132C7DACE203}"/>
    <cellStyle name="40% - Accent6 35 3 2" xfId="9745" xr:uid="{04788AAD-DE3F-427E-BD7D-1579A65F0156}"/>
    <cellStyle name="40% - Accent6 35 4" xfId="9746" xr:uid="{D8EFE989-992D-40C3-B718-8E0E3331B924}"/>
    <cellStyle name="40% - Accent6 35 4 2" xfId="9747" xr:uid="{CDD62683-8552-43A8-90D4-F5F9DA2EF87B}"/>
    <cellStyle name="40% - Accent6 35 5" xfId="9748" xr:uid="{40099087-0B3B-4B48-81E5-29C3BA2251BE}"/>
    <cellStyle name="40% - Accent6 35 5 2" xfId="9749" xr:uid="{B51572A9-E99C-4521-9F75-FE2324890004}"/>
    <cellStyle name="40% - Accent6 35 6" xfId="9750" xr:uid="{11B9194D-756A-4553-A979-8B9F908E47EF}"/>
    <cellStyle name="40% - Accent6 35 6 2" xfId="9751" xr:uid="{970CAF88-7114-48EC-B630-21CB9A25FF08}"/>
    <cellStyle name="40% - Accent6 35 7" xfId="9752" xr:uid="{F4114071-13E9-427A-905F-C3A791B4A6D8}"/>
    <cellStyle name="40% - Accent6 35 7 2" xfId="9753" xr:uid="{A87B0573-3A57-4E69-91AF-85019138B594}"/>
    <cellStyle name="40% - Accent6 35 8" xfId="9754" xr:uid="{AF97C129-D305-441E-B8A9-86754E8897C5}"/>
    <cellStyle name="40% - Accent6 36" xfId="9755" xr:uid="{8E4AA168-9294-4FCF-B264-634DB6B00D52}"/>
    <cellStyle name="40% - Accent6 36 2" xfId="9756" xr:uid="{98B9C261-2ACC-4EB5-A479-9E2707F62924}"/>
    <cellStyle name="40% - Accent6 36 2 2" xfId="9757" xr:uid="{5A1B89BA-B1D4-4863-9F6E-39C8D4A70AD4}"/>
    <cellStyle name="40% - Accent6 36 3" xfId="9758" xr:uid="{EE914732-4A32-43C8-9D39-10AF67CE16D0}"/>
    <cellStyle name="40% - Accent6 36 3 2" xfId="9759" xr:uid="{BE298EAE-6AC0-4C87-AB14-100C0251386C}"/>
    <cellStyle name="40% - Accent6 36 4" xfId="9760" xr:uid="{E14F6570-5E12-4443-87D5-F5581114A98E}"/>
    <cellStyle name="40% - Accent6 36 4 2" xfId="9761" xr:uid="{0A2FF13D-3552-4ECE-B9B9-B52ED082082E}"/>
    <cellStyle name="40% - Accent6 36 5" xfId="9762" xr:uid="{A4F2183E-CBAF-498E-BB9E-D0433E18829D}"/>
    <cellStyle name="40% - Accent6 36 5 2" xfId="9763" xr:uid="{38500E66-EF16-4A81-9FBF-48922ACCEB7D}"/>
    <cellStyle name="40% - Accent6 36 6" xfId="9764" xr:uid="{0A3DE62F-0053-4F52-A6DB-9B7C4C860D27}"/>
    <cellStyle name="40% - Accent6 36 6 2" xfId="9765" xr:uid="{2B0EF239-7BE7-4F03-B1F5-568063ECD2AF}"/>
    <cellStyle name="40% - Accent6 36 7" xfId="9766" xr:uid="{FE2DC87E-C015-46E0-9A90-131A9B65D585}"/>
    <cellStyle name="40% - Accent6 36 7 2" xfId="9767" xr:uid="{7782BC39-1196-48F8-A578-7DB530C1EBE1}"/>
    <cellStyle name="40% - Accent6 36 8" xfId="9768" xr:uid="{D0F75E0A-59D8-496A-9A40-CF60241F1925}"/>
    <cellStyle name="40% - Accent6 37" xfId="9769" xr:uid="{287F5453-B48A-4435-962B-752D22A5BD27}"/>
    <cellStyle name="40% - Accent6 37 2" xfId="9770" xr:uid="{43F199BC-15F9-4E55-8F49-0DE8F4AE4D6C}"/>
    <cellStyle name="40% - Accent6 37 2 2" xfId="9771" xr:uid="{1B580C75-6D96-4ADF-A87E-B514C2CFBD4C}"/>
    <cellStyle name="40% - Accent6 37 3" xfId="9772" xr:uid="{27447A6E-87A4-4F2F-98EC-E71CD6C72BDF}"/>
    <cellStyle name="40% - Accent6 37 3 2" xfId="9773" xr:uid="{9F56C887-A1AD-4F32-A43B-F5894CDCB8EE}"/>
    <cellStyle name="40% - Accent6 37 4" xfId="9774" xr:uid="{5D7BF808-5012-441D-B624-DBDA9DFA7952}"/>
    <cellStyle name="40% - Accent6 37 4 2" xfId="9775" xr:uid="{CB7FE59F-3E77-4F2D-8CC4-CBA4A86E69A1}"/>
    <cellStyle name="40% - Accent6 37 5" xfId="9776" xr:uid="{51C7F5A6-162A-4B21-B0D2-EB6EB50F62F6}"/>
    <cellStyle name="40% - Accent6 37 5 2" xfId="9777" xr:uid="{BBB30900-64FA-4ED8-BA86-A4D98576D02D}"/>
    <cellStyle name="40% - Accent6 37 6" xfId="9778" xr:uid="{ACC7BD14-F786-4657-BE1A-45BE99508439}"/>
    <cellStyle name="40% - Accent6 37 6 2" xfId="9779" xr:uid="{110127B3-BF09-427F-A084-B5E529078DF1}"/>
    <cellStyle name="40% - Accent6 37 7" xfId="9780" xr:uid="{92B866B4-61F2-48A6-A163-794C4C448491}"/>
    <cellStyle name="40% - Accent6 37 7 2" xfId="9781" xr:uid="{00BF3EF1-98A9-42A8-A58E-DCB6CFA4C757}"/>
    <cellStyle name="40% - Accent6 37 8" xfId="9782" xr:uid="{1260C14A-7108-4909-AAE1-E1B026D2BF90}"/>
    <cellStyle name="40% - Accent6 38" xfId="9783" xr:uid="{19734847-36A6-4A84-BADF-831BDEF4D922}"/>
    <cellStyle name="40% - Accent6 38 2" xfId="9784" xr:uid="{F3D33CAE-F846-42E2-BD7F-E890E54F2D2D}"/>
    <cellStyle name="40% - Accent6 38 2 2" xfId="9785" xr:uid="{A869063C-11C1-4B42-816B-8783A5F9C643}"/>
    <cellStyle name="40% - Accent6 38 3" xfId="9786" xr:uid="{A2BB10CE-292B-45A1-8C2F-3AF7A25E5C1D}"/>
    <cellStyle name="40% - Accent6 38 3 2" xfId="9787" xr:uid="{9B2CB5EB-9D6D-4076-A9FA-E2B5E4F5A984}"/>
    <cellStyle name="40% - Accent6 38 4" xfId="9788" xr:uid="{15D5E083-DD77-431C-A121-DD702F25A38E}"/>
    <cellStyle name="40% - Accent6 38 4 2" xfId="9789" xr:uid="{8AFAB162-E84E-45EE-9122-812B4B82BD90}"/>
    <cellStyle name="40% - Accent6 38 5" xfId="9790" xr:uid="{D4D9E6D3-3093-451E-AF49-1E8651A4CB81}"/>
    <cellStyle name="40% - Accent6 38 5 2" xfId="9791" xr:uid="{DDD2A0D4-686C-4E84-98C6-33E3D8B06B01}"/>
    <cellStyle name="40% - Accent6 38 6" xfId="9792" xr:uid="{A7709000-F4D8-49C2-B16C-A45EEE1AFD0A}"/>
    <cellStyle name="40% - Accent6 38 6 2" xfId="9793" xr:uid="{0CD141AA-5C31-49B3-AC91-FE208362171D}"/>
    <cellStyle name="40% - Accent6 38 7" xfId="9794" xr:uid="{08334C1D-0724-4164-8E2E-748E13125140}"/>
    <cellStyle name="40% - Accent6 38 7 2" xfId="9795" xr:uid="{AB241ABD-8EDD-42BC-9C8E-3EA5E39D7CC8}"/>
    <cellStyle name="40% - Accent6 38 8" xfId="9796" xr:uid="{5821C7D2-72C7-429D-A289-B220FE9715AB}"/>
    <cellStyle name="40% - Accent6 39" xfId="9797" xr:uid="{1BD5DA0D-E54E-4618-8854-8893B2FBFA80}"/>
    <cellStyle name="40% - Accent6 39 2" xfId="9798" xr:uid="{BAF20BDD-015B-4FDF-A187-DBEA38A8C153}"/>
    <cellStyle name="40% - Accent6 39 2 2" xfId="9799" xr:uid="{D296E98F-CC40-4D92-959A-267D27635A06}"/>
    <cellStyle name="40% - Accent6 39 3" xfId="9800" xr:uid="{65353CF1-0204-4183-B699-CF701B5B3D3B}"/>
    <cellStyle name="40% - Accent6 39 3 2" xfId="9801" xr:uid="{2ADE2526-031E-4C31-8D4A-CD2B84E80CE7}"/>
    <cellStyle name="40% - Accent6 39 4" xfId="9802" xr:uid="{1E572DBE-248B-47AF-8BCC-19027BBA5049}"/>
    <cellStyle name="40% - Accent6 39 4 2" xfId="9803" xr:uid="{82641A49-19A2-4BE8-84E0-EA8EE54D9E67}"/>
    <cellStyle name="40% - Accent6 39 5" xfId="9804" xr:uid="{9ED623B2-8C23-46E7-A1DC-3DBE7118BE3B}"/>
    <cellStyle name="40% - Accent6 39 5 2" xfId="9805" xr:uid="{AEAEAD71-0852-431B-B763-82EDA7E3475E}"/>
    <cellStyle name="40% - Accent6 39 6" xfId="9806" xr:uid="{E8A9AC06-8E3A-4AB2-81AC-CDD39D993BF1}"/>
    <cellStyle name="40% - Accent6 39 6 2" xfId="9807" xr:uid="{D2439422-A5D0-468C-9E63-8BB9C328F92E}"/>
    <cellStyle name="40% - Accent6 39 7" xfId="9808" xr:uid="{F9535694-5FBC-4D00-877F-FA7D908E5A12}"/>
    <cellStyle name="40% - Accent6 39 7 2" xfId="9809" xr:uid="{402237E6-F496-4994-9EA8-9A65E80B53DF}"/>
    <cellStyle name="40% - Accent6 39 8" xfId="9810" xr:uid="{27466BA9-3A76-4095-B780-E2CE7E849FE6}"/>
    <cellStyle name="40% - Accent6 4" xfId="9811" xr:uid="{4563609A-F3A4-433D-8DB5-2024E77672FE}"/>
    <cellStyle name="40% - Accent6 4 2" xfId="9812" xr:uid="{79586EC9-E89F-4EA3-8B49-0683E9CA562A}"/>
    <cellStyle name="40% - Accent6 4 2 2" xfId="9813" xr:uid="{22541581-ADA4-4E38-964D-23CB633757F5}"/>
    <cellStyle name="40% - Accent6 4 3" xfId="9814" xr:uid="{7F9E126D-04F2-4E13-A226-40DF57E5405B}"/>
    <cellStyle name="40% - Accent6 4 3 2" xfId="9815" xr:uid="{2E564ADA-2828-4017-87C1-EF78F60E461A}"/>
    <cellStyle name="40% - Accent6 4 4" xfId="9816" xr:uid="{816D629F-251C-4182-9D64-37696E6A3427}"/>
    <cellStyle name="40% - Accent6 4 4 2" xfId="9817" xr:uid="{1B04D3AE-1352-463B-BB40-214A108F1EA9}"/>
    <cellStyle name="40% - Accent6 4 5" xfId="9818" xr:uid="{7573621D-AC1B-4859-9F39-C629F8B57410}"/>
    <cellStyle name="40% - Accent6 4 5 2" xfId="9819" xr:uid="{F5159755-38F0-4B42-88D1-737CAE972D4C}"/>
    <cellStyle name="40% - Accent6 4 6" xfId="9820" xr:uid="{AB048ADF-67FB-4C8E-A622-6CFE73AC0C6E}"/>
    <cellStyle name="40% - Accent6 4 6 2" xfId="9821" xr:uid="{BFE775E3-2086-48E2-BC2A-433C2957B971}"/>
    <cellStyle name="40% - Accent6 4 7" xfId="9822" xr:uid="{B743F0AE-4AA1-4071-9531-6BB0002A2B0F}"/>
    <cellStyle name="40% - Accent6 4 7 2" xfId="9823" xr:uid="{EF96E12D-42A1-4146-BC5A-43AC0FDF3C52}"/>
    <cellStyle name="40% - Accent6 4 8" xfId="9824" xr:uid="{DC97DFFB-F17C-4DA4-8AFD-8C306F89EF8E}"/>
    <cellStyle name="40% - Accent6 4 9" xfId="9825" xr:uid="{601BD825-82E1-468F-A5E1-4D952F026250}"/>
    <cellStyle name="40% - Accent6 4 9 2" xfId="16569" xr:uid="{670C1EAA-5A8F-4F06-B106-E284E0785E95}"/>
    <cellStyle name="40% - Accent6 40" xfId="9826" xr:uid="{2F03DDA2-E414-4C96-92B6-9DEC783DBCFD}"/>
    <cellStyle name="40% - Accent6 40 2" xfId="9827" xr:uid="{A6881F6B-8D96-4474-9083-E2E47CCF59BB}"/>
    <cellStyle name="40% - Accent6 40 2 2" xfId="9828" xr:uid="{F3135505-98E8-4D1F-8490-F081FD2643A9}"/>
    <cellStyle name="40% - Accent6 40 3" xfId="9829" xr:uid="{BD33E6F7-53D3-4D27-8A68-B30F20619A47}"/>
    <cellStyle name="40% - Accent6 40 3 2" xfId="9830" xr:uid="{7C7513E2-847F-4708-BE06-A7528C511506}"/>
    <cellStyle name="40% - Accent6 40 4" xfId="9831" xr:uid="{BA8DA6D6-5A83-4C71-A19B-AC5E24787F80}"/>
    <cellStyle name="40% - Accent6 40 4 2" xfId="9832" xr:uid="{ED0CFF0E-81B0-454A-9F99-C7FBABB13D63}"/>
    <cellStyle name="40% - Accent6 40 5" xfId="9833" xr:uid="{343F8CD3-04CB-42EC-923B-F470F063491F}"/>
    <cellStyle name="40% - Accent6 40 5 2" xfId="9834" xr:uid="{84A9E9E8-0D6C-4506-947C-4910839016DA}"/>
    <cellStyle name="40% - Accent6 40 6" xfId="9835" xr:uid="{F81BDE78-E609-4777-AA68-A5A74A8188D3}"/>
    <cellStyle name="40% - Accent6 40 6 2" xfId="9836" xr:uid="{90069A4A-0C90-4BF5-A902-1AB57C78EC9F}"/>
    <cellStyle name="40% - Accent6 40 7" xfId="9837" xr:uid="{0366E46D-5381-451D-8E08-5A5BF285A6CA}"/>
    <cellStyle name="40% - Accent6 40 7 2" xfId="9838" xr:uid="{7E1DDE61-F342-4C0F-AB00-3765CACF2A0B}"/>
    <cellStyle name="40% - Accent6 40 8" xfId="9839" xr:uid="{88A1129F-4936-4E7D-B559-A1C55F8E0E0C}"/>
    <cellStyle name="40% - Accent6 41" xfId="9840" xr:uid="{72B42277-B39A-4CA7-A7D2-BF656CC0CC15}"/>
    <cellStyle name="40% - Accent6 41 2" xfId="9841" xr:uid="{AC42FB7F-4D58-49D3-989F-014A89D55067}"/>
    <cellStyle name="40% - Accent6 41 2 2" xfId="9842" xr:uid="{40AAFF49-4939-469B-9888-A14E7747EE2C}"/>
    <cellStyle name="40% - Accent6 41 3" xfId="9843" xr:uid="{30796908-3449-410D-8493-0C0E2652C659}"/>
    <cellStyle name="40% - Accent6 41 3 2" xfId="9844" xr:uid="{C12C1C63-1C1C-420B-BA21-4370BEA84EAE}"/>
    <cellStyle name="40% - Accent6 41 4" xfId="9845" xr:uid="{9915A22F-26A2-4B78-912E-81FDF3D13996}"/>
    <cellStyle name="40% - Accent6 41 4 2" xfId="9846" xr:uid="{D305EA81-9870-49DD-92BB-F4752F5F467E}"/>
    <cellStyle name="40% - Accent6 41 5" xfId="9847" xr:uid="{D63B521A-1396-40DF-AD7F-CE8AB317BD8B}"/>
    <cellStyle name="40% - Accent6 41 5 2" xfId="9848" xr:uid="{68C397AE-E99F-4EDC-A1C1-53EFEF19034F}"/>
    <cellStyle name="40% - Accent6 41 6" xfId="9849" xr:uid="{2A3D57DD-52F4-4EA7-9F66-408AA3889EC5}"/>
    <cellStyle name="40% - Accent6 41 6 2" xfId="9850" xr:uid="{8633FEE8-8801-471C-9B18-34C2DB49A722}"/>
    <cellStyle name="40% - Accent6 41 7" xfId="9851" xr:uid="{2251E6EB-608B-4076-A56E-8BAB09B132A9}"/>
    <cellStyle name="40% - Accent6 41 7 2" xfId="9852" xr:uid="{A0E23C19-ACEE-4368-A92B-41311F658A36}"/>
    <cellStyle name="40% - Accent6 41 8" xfId="9853" xr:uid="{F515DFDD-F85F-47A4-9EFD-E03819B41F05}"/>
    <cellStyle name="40% - Accent6 42" xfId="9854" xr:uid="{C1C80735-EEC1-400E-8062-192DFCFC2094}"/>
    <cellStyle name="40% - Accent6 42 2" xfId="9855" xr:uid="{3346D2F6-2FC1-49F7-82F8-4C49F1561636}"/>
    <cellStyle name="40% - Accent6 42 2 2" xfId="9856" xr:uid="{8F9F7AA8-67C8-44EA-8F54-9A813FA1C63B}"/>
    <cellStyle name="40% - Accent6 42 3" xfId="9857" xr:uid="{26D6C262-31FD-4EA5-ADC3-E2F46B676483}"/>
    <cellStyle name="40% - Accent6 42 3 2" xfId="9858" xr:uid="{C82DFCD8-8824-411A-AA0D-9E98E917A585}"/>
    <cellStyle name="40% - Accent6 42 4" xfId="9859" xr:uid="{7AEF21E1-FCF0-4F73-A40C-DD62A8DE6DCE}"/>
    <cellStyle name="40% - Accent6 42 4 2" xfId="9860" xr:uid="{ACD1694A-6D12-4B88-B373-2E172473B0B5}"/>
    <cellStyle name="40% - Accent6 42 5" xfId="9861" xr:uid="{2C5E3867-0FDC-4156-BF52-F60F1375D088}"/>
    <cellStyle name="40% - Accent6 42 5 2" xfId="9862" xr:uid="{36D62AAA-ED8D-492A-9570-E191CE8FB7C4}"/>
    <cellStyle name="40% - Accent6 42 6" xfId="9863" xr:uid="{7A819FE7-3F02-4DD3-AD04-BE0042C32D65}"/>
    <cellStyle name="40% - Accent6 42 6 2" xfId="9864" xr:uid="{D1561DD4-6914-4061-80F1-7094A2DC02C5}"/>
    <cellStyle name="40% - Accent6 42 7" xfId="9865" xr:uid="{9D5A85AC-6575-49AD-A71E-4A2D6D91BD92}"/>
    <cellStyle name="40% - Accent6 42 7 2" xfId="9866" xr:uid="{17E5EEE9-20F4-4291-9AAA-42D126D8356F}"/>
    <cellStyle name="40% - Accent6 42 8" xfId="9867" xr:uid="{FD6B8AAD-BD20-48A7-82E0-B2E097E2116C}"/>
    <cellStyle name="40% - Accent6 43" xfId="9868" xr:uid="{CC02AF7B-49FB-4749-BB45-45119D50923D}"/>
    <cellStyle name="40% - Accent6 43 2" xfId="9869" xr:uid="{250BA0D0-D04F-4842-A040-80BF95B55CBF}"/>
    <cellStyle name="40% - Accent6 43 2 2" xfId="9870" xr:uid="{2CAE601D-9768-4294-B317-47F6E415E75A}"/>
    <cellStyle name="40% - Accent6 43 3" xfId="9871" xr:uid="{7025CF8E-FDC3-4E30-BB91-82DEA7CCB192}"/>
    <cellStyle name="40% - Accent6 43 3 2" xfId="9872" xr:uid="{6A4F1F82-CDFF-496A-BDAA-9718F4F1C63B}"/>
    <cellStyle name="40% - Accent6 43 4" xfId="9873" xr:uid="{E6737BE9-07D3-4DF9-8156-77F049F66A2C}"/>
    <cellStyle name="40% - Accent6 43 4 2" xfId="9874" xr:uid="{1B4AD036-B7DD-488A-8783-30ABAC0FBFCF}"/>
    <cellStyle name="40% - Accent6 43 5" xfId="9875" xr:uid="{C3A7F504-9FDB-4B1C-87AB-F14E95D735AC}"/>
    <cellStyle name="40% - Accent6 43 5 2" xfId="9876" xr:uid="{C2CD81DC-5333-4DAB-8B1B-22AF0437EFB3}"/>
    <cellStyle name="40% - Accent6 43 6" xfId="9877" xr:uid="{A65C5370-9DCD-495E-A946-C6681F9533EB}"/>
    <cellStyle name="40% - Accent6 43 6 2" xfId="9878" xr:uid="{6EC8DEAE-491B-4649-90C5-6CA6526BB349}"/>
    <cellStyle name="40% - Accent6 43 7" xfId="9879" xr:uid="{F5DF2E9C-007A-4A7F-8E12-48EB10F072B5}"/>
    <cellStyle name="40% - Accent6 43 7 2" xfId="9880" xr:uid="{E29F00BE-1EDB-4295-AED8-3AB41C033A8F}"/>
    <cellStyle name="40% - Accent6 43 8" xfId="9881" xr:uid="{9B8C31F8-6CD4-4A64-8A3B-3733652DBDFD}"/>
    <cellStyle name="40% - Accent6 44" xfId="9882" xr:uid="{B37734A4-40B5-4B46-981E-3D3269502ABE}"/>
    <cellStyle name="40% - Accent6 44 2" xfId="9883" xr:uid="{8A1EB205-EBF7-422B-A09F-BE4549C674D5}"/>
    <cellStyle name="40% - Accent6 44 2 2" xfId="9884" xr:uid="{0BC86712-8BB1-4477-914C-B7EED001679F}"/>
    <cellStyle name="40% - Accent6 44 3" xfId="9885" xr:uid="{D655C1E1-A437-4D74-919C-60881F25CD7B}"/>
    <cellStyle name="40% - Accent6 44 3 2" xfId="9886" xr:uid="{A68EECE8-5CB5-470B-8CED-461753216C1F}"/>
    <cellStyle name="40% - Accent6 44 4" xfId="9887" xr:uid="{3744E2F4-5DB9-43C6-87FA-7FB16A727721}"/>
    <cellStyle name="40% - Accent6 44 4 2" xfId="9888" xr:uid="{EBDE613F-CFFA-4451-852F-B3CAF87DFDD7}"/>
    <cellStyle name="40% - Accent6 44 5" xfId="9889" xr:uid="{A35C56E4-99C2-4CFB-8361-6577A007B21F}"/>
    <cellStyle name="40% - Accent6 44 5 2" xfId="9890" xr:uid="{58995755-E629-4C3D-ADF6-DDBFE17E3179}"/>
    <cellStyle name="40% - Accent6 44 6" xfId="9891" xr:uid="{7552416F-BA77-4214-90CB-AA7702598E92}"/>
    <cellStyle name="40% - Accent6 44 6 2" xfId="9892" xr:uid="{853FA3C3-B646-4F81-9B9B-330AA7075FAA}"/>
    <cellStyle name="40% - Accent6 44 7" xfId="9893" xr:uid="{FC3574FD-07D9-4C06-9AB7-09A9277A969B}"/>
    <cellStyle name="40% - Accent6 44 7 2" xfId="9894" xr:uid="{2B965158-4596-4329-BA67-051D938DCD2A}"/>
    <cellStyle name="40% - Accent6 44 8" xfId="9895" xr:uid="{C5FABFDB-ADAF-41D8-985D-F5FB5DAF41DD}"/>
    <cellStyle name="40% - Accent6 45" xfId="9896" xr:uid="{43B36DC2-4154-438A-9C2F-90F0EBC31181}"/>
    <cellStyle name="40% - Accent6 45 2" xfId="9897" xr:uid="{C15AAF69-1FFD-4C8B-A286-C8BB679695A3}"/>
    <cellStyle name="40% - Accent6 45 2 2" xfId="9898" xr:uid="{0AB59356-EC8D-4413-B5C3-ABFA266C5DCF}"/>
    <cellStyle name="40% - Accent6 45 3" xfId="9899" xr:uid="{379624AD-B7D7-4375-AE28-0A4A7380334F}"/>
    <cellStyle name="40% - Accent6 45 3 2" xfId="9900" xr:uid="{4AD2D27B-1AE7-4BFB-9B2D-5D002CD119BE}"/>
    <cellStyle name="40% - Accent6 45 4" xfId="9901" xr:uid="{3B5061C4-D515-4053-BD13-BCB044E9891D}"/>
    <cellStyle name="40% - Accent6 45 4 2" xfId="9902" xr:uid="{ADB9891B-ECA1-4C9C-91DD-5320631B9B2A}"/>
    <cellStyle name="40% - Accent6 45 5" xfId="9903" xr:uid="{5D39AD60-A7CC-46CA-B79B-34939D6ED762}"/>
    <cellStyle name="40% - Accent6 45 5 2" xfId="9904" xr:uid="{03DBBD21-A3EF-4EA3-878A-531C14A6FE8C}"/>
    <cellStyle name="40% - Accent6 45 6" xfId="9905" xr:uid="{0281EC42-BBFA-498C-B362-D7FAD65A19B3}"/>
    <cellStyle name="40% - Accent6 45 6 2" xfId="9906" xr:uid="{6518B4B0-578F-46C7-ABF3-96B8E3B9879E}"/>
    <cellStyle name="40% - Accent6 45 7" xfId="9907" xr:uid="{55046BA9-9D3D-4E02-A8FB-2F20D9208F85}"/>
    <cellStyle name="40% - Accent6 45 7 2" xfId="9908" xr:uid="{E463C6CC-63CF-46AF-AB70-DEEB5EAA39C2}"/>
    <cellStyle name="40% - Accent6 45 8" xfId="9909" xr:uid="{CE613A9D-02EA-420C-B244-AE24181E94BA}"/>
    <cellStyle name="40% - Accent6 46" xfId="9910" xr:uid="{4563FE6C-AB2A-41D0-8F78-2107B0436B42}"/>
    <cellStyle name="40% - Accent6 46 2" xfId="9911" xr:uid="{7FA09AE4-F6E7-4438-89ED-6864AD482758}"/>
    <cellStyle name="40% - Accent6 46 2 2" xfId="9912" xr:uid="{A83D7968-C7BA-4647-A8B8-FC34AF9AFA74}"/>
    <cellStyle name="40% - Accent6 46 3" xfId="9913" xr:uid="{6EE7537D-5CB6-433D-A6E9-537A06D07BDD}"/>
    <cellStyle name="40% - Accent6 46 3 2" xfId="9914" xr:uid="{1308FBB7-DC88-41FB-96E1-38EEB8C50E57}"/>
    <cellStyle name="40% - Accent6 46 4" xfId="9915" xr:uid="{EA1237FD-E2B2-4AE8-80A1-F5F64314AFC7}"/>
    <cellStyle name="40% - Accent6 46 4 2" xfId="9916" xr:uid="{4C5446AA-DDA4-442B-9293-F388F4F81D5F}"/>
    <cellStyle name="40% - Accent6 46 5" xfId="9917" xr:uid="{CEA7CD23-1039-48B3-ACF0-056902F323A8}"/>
    <cellStyle name="40% - Accent6 46 5 2" xfId="9918" xr:uid="{050E7E80-A214-4AF3-BCB7-C6574EA9783F}"/>
    <cellStyle name="40% - Accent6 46 6" xfId="9919" xr:uid="{03189043-2665-45E3-9E2A-18C772933B79}"/>
    <cellStyle name="40% - Accent6 46 6 2" xfId="9920" xr:uid="{511E4CBB-CDF4-4B41-A191-B95CA218FC74}"/>
    <cellStyle name="40% - Accent6 46 7" xfId="9921" xr:uid="{62B7B0B4-86E6-4642-AE2D-A9D9E1CA72A1}"/>
    <cellStyle name="40% - Accent6 46 7 2" xfId="9922" xr:uid="{2BBC233B-329A-4DCF-86FE-975873E50C28}"/>
    <cellStyle name="40% - Accent6 46 8" xfId="9923" xr:uid="{7A101997-E5E8-45BB-B34A-6AEAAD10F6BC}"/>
    <cellStyle name="40% - Accent6 47" xfId="9924" xr:uid="{A785D75F-0879-4DB7-B3AD-0382991FA981}"/>
    <cellStyle name="40% - Accent6 47 2" xfId="9925" xr:uid="{17B30515-3FAA-49F5-95B9-667BA7CDAB3C}"/>
    <cellStyle name="40% - Accent6 47 2 2" xfId="9926" xr:uid="{08D4C717-82CF-4C1F-8F7C-E19B6C74FB7B}"/>
    <cellStyle name="40% - Accent6 47 3" xfId="9927" xr:uid="{0ACCF311-1026-460B-A34C-3FF9604E252D}"/>
    <cellStyle name="40% - Accent6 47 3 2" xfId="9928" xr:uid="{41C01C26-12DE-4D06-820B-ED38F50A0274}"/>
    <cellStyle name="40% - Accent6 47 4" xfId="9929" xr:uid="{AC860E19-8646-48EB-A085-AE7C3A4EA8E7}"/>
    <cellStyle name="40% - Accent6 47 4 2" xfId="9930" xr:uid="{8A2117F8-F1A4-412B-AAD4-E04A0C006529}"/>
    <cellStyle name="40% - Accent6 47 5" xfId="9931" xr:uid="{36D7ADBA-18DA-48E0-8ED7-0ED676EFCAE1}"/>
    <cellStyle name="40% - Accent6 47 5 2" xfId="9932" xr:uid="{D91E5467-A503-4D69-961A-573FA6AABEC9}"/>
    <cellStyle name="40% - Accent6 47 6" xfId="9933" xr:uid="{6792F939-9DB4-45E8-8C9E-EA7F305B1862}"/>
    <cellStyle name="40% - Accent6 47 6 2" xfId="9934" xr:uid="{09A38623-5A9C-4E12-8D13-9E21FEBF2AD1}"/>
    <cellStyle name="40% - Accent6 47 7" xfId="9935" xr:uid="{28257738-9DEA-42F5-AFB0-0274A8B28B52}"/>
    <cellStyle name="40% - Accent6 47 7 2" xfId="9936" xr:uid="{6C2B0443-4393-46EF-8C2D-406DD84AD0E7}"/>
    <cellStyle name="40% - Accent6 47 8" xfId="9937" xr:uid="{E1F8B414-F080-4C72-BC0C-7ADAAB381337}"/>
    <cellStyle name="40% - Accent6 48" xfId="9938" xr:uid="{AC522525-0DA8-4ACD-9A5E-528D9BD58D44}"/>
    <cellStyle name="40% - Accent6 48 2" xfId="9939" xr:uid="{59B0F2B2-A3D8-4990-A843-A3925D36D18F}"/>
    <cellStyle name="40% - Accent6 48 2 2" xfId="9940" xr:uid="{84BA1941-789D-4AA5-B93A-F841666A2111}"/>
    <cellStyle name="40% - Accent6 48 3" xfId="9941" xr:uid="{274CE324-25FB-4979-8E63-C510C1FD7E4D}"/>
    <cellStyle name="40% - Accent6 48 3 2" xfId="9942" xr:uid="{9A1B0197-12F3-42EE-901B-F077BCD3D7E7}"/>
    <cellStyle name="40% - Accent6 48 4" xfId="9943" xr:uid="{B68F1447-17B1-4712-B7E2-1225FC68E513}"/>
    <cellStyle name="40% - Accent6 48 4 2" xfId="9944" xr:uid="{2515D387-D660-415A-B29E-29617CCF2879}"/>
    <cellStyle name="40% - Accent6 48 5" xfId="9945" xr:uid="{FD15DB78-7898-44D3-9E6D-7CD0D4FD8CA4}"/>
    <cellStyle name="40% - Accent6 48 5 2" xfId="9946" xr:uid="{DA9F7403-EFD1-42A9-981E-DA842EC3B782}"/>
    <cellStyle name="40% - Accent6 48 6" xfId="9947" xr:uid="{FF0A62FA-99D7-4C79-A5AE-35C759C5A6B8}"/>
    <cellStyle name="40% - Accent6 48 6 2" xfId="9948" xr:uid="{00DEC979-01A5-4869-97AC-C52A0DD04C5A}"/>
    <cellStyle name="40% - Accent6 48 7" xfId="9949" xr:uid="{66DDB06D-4A39-4A7A-B4B6-5A2920BB10B4}"/>
    <cellStyle name="40% - Accent6 48 7 2" xfId="9950" xr:uid="{2A628F84-03F9-4118-BDB8-285CBDD00D50}"/>
    <cellStyle name="40% - Accent6 48 8" xfId="9951" xr:uid="{27467893-33D8-4650-A1CF-136CA36C1359}"/>
    <cellStyle name="40% - Accent6 49" xfId="9952" xr:uid="{753A0683-0D28-4AE0-A126-C0D858D36053}"/>
    <cellStyle name="40% - Accent6 49 2" xfId="9953" xr:uid="{AAD597A2-1994-48F3-BA96-DF9209C7D626}"/>
    <cellStyle name="40% - Accent6 49 2 2" xfId="9954" xr:uid="{BA06C5E2-3151-494F-A410-3ECDAA04F780}"/>
    <cellStyle name="40% - Accent6 49 3" xfId="9955" xr:uid="{93024058-60FF-4D0B-907E-5B755C47C248}"/>
    <cellStyle name="40% - Accent6 49 3 2" xfId="9956" xr:uid="{725E3C4E-427C-4FC8-885A-AC664D680769}"/>
    <cellStyle name="40% - Accent6 49 4" xfId="9957" xr:uid="{71BF92A7-15D2-4A7C-A1CB-92CEE606452F}"/>
    <cellStyle name="40% - Accent6 49 4 2" xfId="9958" xr:uid="{1C09FB29-F39C-4C65-AD23-425BDC1817BF}"/>
    <cellStyle name="40% - Accent6 49 5" xfId="9959" xr:uid="{A525ECAC-E310-4E3E-90E0-151C922D4E65}"/>
    <cellStyle name="40% - Accent6 49 5 2" xfId="9960" xr:uid="{530C1DC9-01C5-4351-A96D-79CCA5C6F04C}"/>
    <cellStyle name="40% - Accent6 49 6" xfId="9961" xr:uid="{21C98C58-4845-487A-97B0-E235B3F556F8}"/>
    <cellStyle name="40% - Accent6 49 6 2" xfId="9962" xr:uid="{B1D9EE9E-B213-44E7-A8A7-32C9D409EA3B}"/>
    <cellStyle name="40% - Accent6 49 7" xfId="9963" xr:uid="{27AE2904-AB9C-4F9D-9C56-E1D5A28EB8AB}"/>
    <cellStyle name="40% - Accent6 49 7 2" xfId="9964" xr:uid="{A76D4B9F-3F3D-4C36-AAE4-ECB1B52B4B73}"/>
    <cellStyle name="40% - Accent6 49 8" xfId="9965" xr:uid="{52D08D98-9006-4EE7-A8F8-A4CB3556AA9D}"/>
    <cellStyle name="40% - Accent6 5" xfId="9966" xr:uid="{F2956F32-7F5A-41F7-BE48-4F76B3D24F9E}"/>
    <cellStyle name="40% - Accent6 5 2" xfId="9967" xr:uid="{A4097EA1-E76F-46D9-AD28-A9BDCA903166}"/>
    <cellStyle name="40% - Accent6 5 2 2" xfId="9968" xr:uid="{9A468E38-F8B1-4661-9386-4CBDAFE76936}"/>
    <cellStyle name="40% - Accent6 5 3" xfId="9969" xr:uid="{BC1E3672-486B-4FF5-8E96-F744FF0BD428}"/>
    <cellStyle name="40% - Accent6 5 3 2" xfId="9970" xr:uid="{9DAC6438-2A19-4BFD-B39F-5B2E77800C27}"/>
    <cellStyle name="40% - Accent6 5 4" xfId="9971" xr:uid="{302A0422-CFC4-4F60-8DAE-29038110824A}"/>
    <cellStyle name="40% - Accent6 5 4 2" xfId="9972" xr:uid="{9FE3EA7C-05A8-4BE8-B314-3BDED4A2027F}"/>
    <cellStyle name="40% - Accent6 5 5" xfId="9973" xr:uid="{22AFEC62-0E09-41D5-AAF9-CB2F37213BFF}"/>
    <cellStyle name="40% - Accent6 5 5 2" xfId="9974" xr:uid="{3956EB26-71A7-4FED-99ED-CBA2F07A5498}"/>
    <cellStyle name="40% - Accent6 5 6" xfId="9975" xr:uid="{0E881128-CDA2-4837-B87D-22A72FCD86CA}"/>
    <cellStyle name="40% - Accent6 5 6 2" xfId="9976" xr:uid="{9755A6D8-DA94-478E-A55F-677C0D120D42}"/>
    <cellStyle name="40% - Accent6 5 7" xfId="9977" xr:uid="{F08F1181-6B42-4C33-B78C-01A3C4477EBC}"/>
    <cellStyle name="40% - Accent6 5 7 2" xfId="9978" xr:uid="{D30490F2-D527-47D0-9B8D-2C84D784F6AC}"/>
    <cellStyle name="40% - Accent6 5 8" xfId="9979" xr:uid="{8823D710-8B4C-4684-BB82-7C4DBE5ABE04}"/>
    <cellStyle name="40% - Accent6 50" xfId="9980" xr:uid="{E3BF83AC-3165-4B2C-894F-D17FA00AB125}"/>
    <cellStyle name="40% - Accent6 50 2" xfId="9981" xr:uid="{65F76BE2-FE39-4042-8D6E-488229370C71}"/>
    <cellStyle name="40% - Accent6 50 2 2" xfId="9982" xr:uid="{B47BEDCE-8F4E-4F09-91FF-DB5F293ED7F6}"/>
    <cellStyle name="40% - Accent6 50 3" xfId="9983" xr:uid="{ADB7A0E8-6C7C-49E9-A471-C6DC90ED5CD9}"/>
    <cellStyle name="40% - Accent6 50 3 2" xfId="9984" xr:uid="{68A3C2FF-997F-4607-9396-E71295D9C425}"/>
    <cellStyle name="40% - Accent6 50 4" xfId="9985" xr:uid="{3CF35436-1FC0-4800-BE9A-D9A7EE04283D}"/>
    <cellStyle name="40% - Accent6 50 4 2" xfId="9986" xr:uid="{3CCC9D4E-5C1B-465B-80D3-77C2D0CC4E7B}"/>
    <cellStyle name="40% - Accent6 50 5" xfId="9987" xr:uid="{8A2093A6-2EDD-4DCD-8FA3-9304DDD2B3F5}"/>
    <cellStyle name="40% - Accent6 50 5 2" xfId="9988" xr:uid="{3598480C-469D-42B0-9191-1CCCA92498D9}"/>
    <cellStyle name="40% - Accent6 50 6" xfId="9989" xr:uid="{18908BFB-92AE-4B4E-9EC5-0A408259F1BA}"/>
    <cellStyle name="40% - Accent6 50 6 2" xfId="9990" xr:uid="{7D7A4568-A5C7-40D7-AB9C-A215E0C4B83C}"/>
    <cellStyle name="40% - Accent6 50 7" xfId="9991" xr:uid="{5B6FDE65-AF73-4E43-BDFB-10F8661A2413}"/>
    <cellStyle name="40% - Accent6 50 7 2" xfId="9992" xr:uid="{CCC37A26-7C87-4C6E-BD95-945BF4D558BE}"/>
    <cellStyle name="40% - Accent6 50 8" xfId="9993" xr:uid="{ECC4B0FD-D8E7-4022-B226-26EE1BC6B0B8}"/>
    <cellStyle name="40% - Accent6 51" xfId="9994" xr:uid="{70D87133-F5E7-4CAB-9547-6328319456D2}"/>
    <cellStyle name="40% - Accent6 51 2" xfId="9995" xr:uid="{96672DDC-5EBF-4FD8-B30D-9FBB728CA31C}"/>
    <cellStyle name="40% - Accent6 51 2 2" xfId="9996" xr:uid="{60F728F5-A51E-4105-89C4-9AB5D00E719A}"/>
    <cellStyle name="40% - Accent6 51 3" xfId="9997" xr:uid="{204B94DD-EFE8-4A93-AF93-28F2940E75BA}"/>
    <cellStyle name="40% - Accent6 51 3 2" xfId="9998" xr:uid="{1AD9F573-89D3-4F29-823D-648E918E2494}"/>
    <cellStyle name="40% - Accent6 51 4" xfId="9999" xr:uid="{60606861-0FDD-4C90-BAA8-055E07ACB722}"/>
    <cellStyle name="40% - Accent6 51 4 2" xfId="10000" xr:uid="{6B1D0E90-9910-4DFF-B4CF-850FAD3D908E}"/>
    <cellStyle name="40% - Accent6 51 5" xfId="10001" xr:uid="{D7A65ECB-DF94-4235-8331-21814B21DF2C}"/>
    <cellStyle name="40% - Accent6 51 5 2" xfId="10002" xr:uid="{01F8D425-76F0-416F-8394-B1A5576DC34B}"/>
    <cellStyle name="40% - Accent6 51 6" xfId="10003" xr:uid="{C43FE96E-0AA4-431E-A6AF-E24840CCF4CC}"/>
    <cellStyle name="40% - Accent6 51 6 2" xfId="10004" xr:uid="{74634935-BE43-4F26-9252-B32755E7FA3E}"/>
    <cellStyle name="40% - Accent6 51 7" xfId="10005" xr:uid="{DED40564-530C-4E27-9015-576F363A136C}"/>
    <cellStyle name="40% - Accent6 51 7 2" xfId="10006" xr:uid="{5FA41CF6-2599-44B5-9EDB-CE9140410BE0}"/>
    <cellStyle name="40% - Accent6 51 8" xfId="10007" xr:uid="{73734471-FDB2-424E-807C-B1BC54C80F12}"/>
    <cellStyle name="40% - Accent6 52" xfId="10008" xr:uid="{60567532-F454-4053-AFAF-B7F0D3D5E0E2}"/>
    <cellStyle name="40% - Accent6 52 2" xfId="10009" xr:uid="{84E58077-B410-45A7-8DE4-6CC919899C45}"/>
    <cellStyle name="40% - Accent6 52 2 2" xfId="10010" xr:uid="{6F720760-295B-4C36-869F-C7DDD8E5E039}"/>
    <cellStyle name="40% - Accent6 52 3" xfId="10011" xr:uid="{268FA876-7AC9-4607-8518-B4FF783F3F27}"/>
    <cellStyle name="40% - Accent6 52 3 2" xfId="10012" xr:uid="{8DFBED89-B0BC-40D2-8690-8C6899EEB1EC}"/>
    <cellStyle name="40% - Accent6 52 4" xfId="10013" xr:uid="{304F1251-93C1-4CA6-B6A2-CB36421F5B74}"/>
    <cellStyle name="40% - Accent6 52 4 2" xfId="10014" xr:uid="{D1FAA392-E9AB-41A9-A2DC-120D2CEE631C}"/>
    <cellStyle name="40% - Accent6 52 5" xfId="10015" xr:uid="{C6D38AA4-A6B5-4849-81E2-3B1F9DBF4383}"/>
    <cellStyle name="40% - Accent6 52 5 2" xfId="10016" xr:uid="{CC6CAE2B-1494-443F-BA3D-19639B01F026}"/>
    <cellStyle name="40% - Accent6 52 6" xfId="10017" xr:uid="{90D51328-815A-4C60-A655-3295AFD5694F}"/>
    <cellStyle name="40% - Accent6 52 6 2" xfId="10018" xr:uid="{5F742BC9-DB7A-468F-AA81-65773BE39F95}"/>
    <cellStyle name="40% - Accent6 52 7" xfId="10019" xr:uid="{604D4780-81A4-442D-8569-C0435CF438F4}"/>
    <cellStyle name="40% - Accent6 52 7 2" xfId="10020" xr:uid="{7BF06071-ABAD-44E1-A2DF-4DFFC607ED38}"/>
    <cellStyle name="40% - Accent6 52 8" xfId="10021" xr:uid="{7EAF842C-1A36-4D99-AD01-6CD14047F176}"/>
    <cellStyle name="40% - Accent6 53" xfId="10022" xr:uid="{366DED6C-DABA-438B-B84C-060657EED642}"/>
    <cellStyle name="40% - Accent6 53 2" xfId="10023" xr:uid="{ED839023-209B-4CC0-B83E-6260B78BA889}"/>
    <cellStyle name="40% - Accent6 53 2 2" xfId="10024" xr:uid="{8DF4ED14-9FA5-4BF1-AC88-7C877B3D7AA7}"/>
    <cellStyle name="40% - Accent6 53 3" xfId="10025" xr:uid="{701C6982-3877-46B7-9DA4-E6AE56F9D619}"/>
    <cellStyle name="40% - Accent6 53 3 2" xfId="10026" xr:uid="{69A85F4B-3EA4-49A2-8BA6-657642F0572B}"/>
    <cellStyle name="40% - Accent6 53 4" xfId="10027" xr:uid="{E4EBCEED-8FA8-480B-BCFC-39925F7EB637}"/>
    <cellStyle name="40% - Accent6 53 4 2" xfId="10028" xr:uid="{837C3A6D-278B-4368-A92E-0A89406E3B23}"/>
    <cellStyle name="40% - Accent6 53 5" xfId="10029" xr:uid="{F2382712-E8C8-4008-B1B1-3B367E03B09F}"/>
    <cellStyle name="40% - Accent6 53 5 2" xfId="10030" xr:uid="{786E63C7-ED66-4B6A-89A6-19A7D7981927}"/>
    <cellStyle name="40% - Accent6 53 6" xfId="10031" xr:uid="{95C5C586-03D7-460A-8CFD-D8DEE17FB980}"/>
    <cellStyle name="40% - Accent6 53 6 2" xfId="10032" xr:uid="{E25F18DB-AD84-4916-B81D-4152B232F51B}"/>
    <cellStyle name="40% - Accent6 53 7" xfId="10033" xr:uid="{D4DD9BDA-D50C-45FB-A716-67CBAEB68A4E}"/>
    <cellStyle name="40% - Accent6 53 7 2" xfId="10034" xr:uid="{9BA02ADD-3FB5-4D15-859C-44850DC91983}"/>
    <cellStyle name="40% - Accent6 53 8" xfId="10035" xr:uid="{D631B6B3-B1BA-4D2E-97EA-41DC31AF7B2C}"/>
    <cellStyle name="40% - Accent6 54" xfId="10036" xr:uid="{D6A766B7-B181-4C65-ADF3-754E0A27BD61}"/>
    <cellStyle name="40% - Accent6 54 2" xfId="10037" xr:uid="{8A7CD438-1F32-475E-8F43-E28FB15A31D5}"/>
    <cellStyle name="40% - Accent6 54 2 2" xfId="10038" xr:uid="{32CDC7CB-0C7D-4FC5-8478-3B9257249012}"/>
    <cellStyle name="40% - Accent6 54 3" xfId="10039" xr:uid="{6579F7E5-3EC5-4EDF-BCC9-A8479BB14458}"/>
    <cellStyle name="40% - Accent6 54 3 2" xfId="10040" xr:uid="{106447BE-8424-4B72-8E2F-9310A8E173F7}"/>
    <cellStyle name="40% - Accent6 54 4" xfId="10041" xr:uid="{7F382BD5-A44C-48D2-A78D-C3A7E6F6D268}"/>
    <cellStyle name="40% - Accent6 54 4 2" xfId="10042" xr:uid="{9CC616A7-57A6-455E-BE5F-937DDA8039D0}"/>
    <cellStyle name="40% - Accent6 54 5" xfId="10043" xr:uid="{6E8325A5-6341-44B4-AA99-A28B3B85AB21}"/>
    <cellStyle name="40% - Accent6 54 5 2" xfId="10044" xr:uid="{B7C04AF2-F257-4DD9-9623-76B12BA0F920}"/>
    <cellStyle name="40% - Accent6 54 6" xfId="10045" xr:uid="{2871CB54-2B0E-4624-AEA6-468BEB54FADA}"/>
    <cellStyle name="40% - Accent6 54 6 2" xfId="10046" xr:uid="{9B88A9EA-EA25-4116-99C8-A8312BCBDA7D}"/>
    <cellStyle name="40% - Accent6 54 7" xfId="10047" xr:uid="{2A7F8AD7-1BA4-4446-AAFB-F32EF6B1233E}"/>
    <cellStyle name="40% - Accent6 54 7 2" xfId="10048" xr:uid="{921D6F15-7B26-41EC-BD20-D5DA4F83A90B}"/>
    <cellStyle name="40% - Accent6 54 8" xfId="10049" xr:uid="{C85155BA-F04C-4F1E-BF33-D08DB2A588FB}"/>
    <cellStyle name="40% - Accent6 55" xfId="10050" xr:uid="{60E1ADE4-FD2E-4275-8EAF-01B5DD771D9F}"/>
    <cellStyle name="40% - Accent6 55 2" xfId="10051" xr:uid="{61158436-B050-4B97-8737-238F189DD7B5}"/>
    <cellStyle name="40% - Accent6 55 2 2" xfId="10052" xr:uid="{FA09F3C0-FEDD-439C-931B-E238A3DB6686}"/>
    <cellStyle name="40% - Accent6 55 3" xfId="10053" xr:uid="{8D69F69D-0A59-4A57-841F-BF198070D256}"/>
    <cellStyle name="40% - Accent6 55 3 2" xfId="10054" xr:uid="{DAEE440F-793D-40F8-9A9D-A1CCA84994B2}"/>
    <cellStyle name="40% - Accent6 55 4" xfId="10055" xr:uid="{FC2EEBB4-2443-4716-8D5A-FA3246345C24}"/>
    <cellStyle name="40% - Accent6 55 4 2" xfId="10056" xr:uid="{8BCB0006-C968-4B81-8125-CC51163230DF}"/>
    <cellStyle name="40% - Accent6 55 5" xfId="10057" xr:uid="{25CCFDF8-A0B6-4277-91DC-497800111D66}"/>
    <cellStyle name="40% - Accent6 55 5 2" xfId="10058" xr:uid="{EACE956C-0451-4BFF-969E-F89B0B95AC33}"/>
    <cellStyle name="40% - Accent6 55 6" xfId="10059" xr:uid="{C84B84E8-909B-48E6-A5DB-0A06C04DE809}"/>
    <cellStyle name="40% - Accent6 55 6 2" xfId="10060" xr:uid="{E03A8C3E-A2EB-449E-911D-B2767202FF24}"/>
    <cellStyle name="40% - Accent6 55 7" xfId="10061" xr:uid="{3395C0F1-6AF5-4CB0-A604-4AA4CF39ACA3}"/>
    <cellStyle name="40% - Accent6 55 7 2" xfId="10062" xr:uid="{B3BBBDA1-4466-49DC-A05C-9298D682D82C}"/>
    <cellStyle name="40% - Accent6 55 8" xfId="10063" xr:uid="{4FA63605-9E61-4B82-9D45-EA091025AB8F}"/>
    <cellStyle name="40% - Accent6 56" xfId="10064" xr:uid="{4E6DDC7B-254F-4DE8-A7DB-0CCD18AF4461}"/>
    <cellStyle name="40% - Accent6 56 2" xfId="10065" xr:uid="{8FEB4A42-D72B-451B-A8A7-BC45FAEF807A}"/>
    <cellStyle name="40% - Accent6 56 2 2" xfId="10066" xr:uid="{32187CBC-A73C-4EAB-B049-5639D40B120E}"/>
    <cellStyle name="40% - Accent6 56 3" xfId="10067" xr:uid="{770FA212-2029-4409-844F-A7C589D351EE}"/>
    <cellStyle name="40% - Accent6 56 3 2" xfId="10068" xr:uid="{73FF0025-385A-4056-9082-2062292EE165}"/>
    <cellStyle name="40% - Accent6 56 4" xfId="10069" xr:uid="{DE127B83-01B1-43F2-8C94-C642DFFACD02}"/>
    <cellStyle name="40% - Accent6 56 4 2" xfId="10070" xr:uid="{64D2095D-3893-4103-81A3-1BC643446F9A}"/>
    <cellStyle name="40% - Accent6 56 5" xfId="10071" xr:uid="{93390C59-0914-4797-8219-A7DF76F65649}"/>
    <cellStyle name="40% - Accent6 56 5 2" xfId="10072" xr:uid="{F3A7654B-D9B6-45DD-89E9-BAD12CE8ABD6}"/>
    <cellStyle name="40% - Accent6 56 6" xfId="10073" xr:uid="{65EB9DD2-65C7-44FB-824E-2529892F6A56}"/>
    <cellStyle name="40% - Accent6 56 6 2" xfId="10074" xr:uid="{A77582D5-D421-4ED9-BEEC-A5CE9DDF29F1}"/>
    <cellStyle name="40% - Accent6 56 7" xfId="10075" xr:uid="{4CCAB886-3FAF-4763-A589-2A813D9F747B}"/>
    <cellStyle name="40% - Accent6 56 7 2" xfId="10076" xr:uid="{2053EDEB-53CC-4E2E-A8A1-A1B28E9C9325}"/>
    <cellStyle name="40% - Accent6 56 8" xfId="10077" xr:uid="{A318D7E9-1F79-475B-9118-64FB89522568}"/>
    <cellStyle name="40% - Accent6 57" xfId="10078" xr:uid="{3C9A5CAD-9CBA-401E-B7C8-BE242299DA30}"/>
    <cellStyle name="40% - Accent6 57 2" xfId="10079" xr:uid="{32899E7D-F9A2-40F4-A64B-B17D11F6BC10}"/>
    <cellStyle name="40% - Accent6 57 2 2" xfId="10080" xr:uid="{191D1613-90D9-4990-824C-BD2B9FA82F4F}"/>
    <cellStyle name="40% - Accent6 57 3" xfId="10081" xr:uid="{FB5A52EE-8D2F-4462-BF1F-3F0299C6D776}"/>
    <cellStyle name="40% - Accent6 57 3 2" xfId="10082" xr:uid="{1520E414-6CF8-40B7-AB7E-64861AD81B2A}"/>
    <cellStyle name="40% - Accent6 57 4" xfId="10083" xr:uid="{06B3647E-8C71-483B-A393-0EFC09571029}"/>
    <cellStyle name="40% - Accent6 57 4 2" xfId="10084" xr:uid="{B1187843-A63C-40B4-B2DB-A345305D1AA6}"/>
    <cellStyle name="40% - Accent6 57 5" xfId="10085" xr:uid="{A216BF5B-3AF6-489F-A902-373ADC2FF1C4}"/>
    <cellStyle name="40% - Accent6 57 5 2" xfId="10086" xr:uid="{5024C62B-9DCC-40AE-933C-629EF2BB45E6}"/>
    <cellStyle name="40% - Accent6 57 6" xfId="10087" xr:uid="{47AC55CB-0297-4C71-AFF7-E757D60D6600}"/>
    <cellStyle name="40% - Accent6 57 6 2" xfId="10088" xr:uid="{ED9A2504-60C8-4B16-B340-36C600B45D43}"/>
    <cellStyle name="40% - Accent6 57 7" xfId="10089" xr:uid="{95254A65-AB3E-4E78-AE7D-624678811BA7}"/>
    <cellStyle name="40% - Accent6 57 7 2" xfId="10090" xr:uid="{4E7BA45A-ADD3-4DF8-BB57-935A88BA82D0}"/>
    <cellStyle name="40% - Accent6 57 8" xfId="10091" xr:uid="{AA51568B-2361-451D-9C7F-BC1C416516F7}"/>
    <cellStyle name="40% - Accent6 58" xfId="10092" xr:uid="{60CC7790-82A9-45DC-8159-812A60A314A0}"/>
    <cellStyle name="40% - Accent6 58 2" xfId="10093" xr:uid="{C8F899E4-D93B-4CD9-A4A7-22F162EC9D24}"/>
    <cellStyle name="40% - Accent6 58 2 2" xfId="10094" xr:uid="{CB0E91EE-FA80-4A13-9609-90C9F3973F25}"/>
    <cellStyle name="40% - Accent6 58 3" xfId="10095" xr:uid="{85550CEB-D124-4E6B-8198-7B0C7258884B}"/>
    <cellStyle name="40% - Accent6 58 3 2" xfId="10096" xr:uid="{D57A2322-44EC-478A-AF65-1ABFDB7A1A95}"/>
    <cellStyle name="40% - Accent6 58 4" xfId="10097" xr:uid="{0CC41F6E-8178-4962-96B1-E41F7B775528}"/>
    <cellStyle name="40% - Accent6 58 4 2" xfId="10098" xr:uid="{95D6C74E-FA78-45B1-A2B9-9575531F9B88}"/>
    <cellStyle name="40% - Accent6 58 5" xfId="10099" xr:uid="{B610A72F-853B-4674-83C0-A0B03E8EBAFB}"/>
    <cellStyle name="40% - Accent6 58 5 2" xfId="10100" xr:uid="{BBAC7AA8-6AB4-41F0-B9ED-2465F6694AA6}"/>
    <cellStyle name="40% - Accent6 58 6" xfId="10101" xr:uid="{0981D54B-F376-4B59-B26F-2152DB98C0F7}"/>
    <cellStyle name="40% - Accent6 58 6 2" xfId="10102" xr:uid="{C1AA93BC-E636-48A8-BA7C-8F7EED1B9146}"/>
    <cellStyle name="40% - Accent6 58 7" xfId="10103" xr:uid="{4DE373E2-8879-4F16-83AE-9E788AD7852B}"/>
    <cellStyle name="40% - Accent6 58 7 2" xfId="10104" xr:uid="{0169591E-0579-4994-9D11-93F90EC23187}"/>
    <cellStyle name="40% - Accent6 58 8" xfId="10105" xr:uid="{7D9E7715-065F-4347-9B7F-E73205C75B2D}"/>
    <cellStyle name="40% - Accent6 59" xfId="10106" xr:uid="{EF27EA0E-B597-4064-B323-EE6D8A10FB94}"/>
    <cellStyle name="40% - Accent6 59 2" xfId="10107" xr:uid="{2641797F-A5EB-4E52-8265-E6DA1EDA6174}"/>
    <cellStyle name="40% - Accent6 59 2 2" xfId="10108" xr:uid="{3E7E9C37-27EE-4B28-984B-65E6D56AE830}"/>
    <cellStyle name="40% - Accent6 59 3" xfId="10109" xr:uid="{93B881A2-44CF-4BB0-AE14-8A269CA0A3D8}"/>
    <cellStyle name="40% - Accent6 59 3 2" xfId="10110" xr:uid="{5355933F-E16A-4BC9-BA87-1BA50AFDFE8C}"/>
    <cellStyle name="40% - Accent6 59 4" xfId="10111" xr:uid="{3A0D749F-D1AB-4521-8E4F-3616E0F5B35E}"/>
    <cellStyle name="40% - Accent6 59 4 2" xfId="10112" xr:uid="{3E5404D0-9A6C-4C9A-9820-FB1BFCCB06F7}"/>
    <cellStyle name="40% - Accent6 59 5" xfId="10113" xr:uid="{2BD00655-A4AA-41D2-B13B-BFDB4C1D17A6}"/>
    <cellStyle name="40% - Accent6 59 5 2" xfId="10114" xr:uid="{CF1B913B-F28F-4C3E-9052-5969371FC734}"/>
    <cellStyle name="40% - Accent6 59 6" xfId="10115" xr:uid="{67D1D0F6-03E7-4384-842C-13A493771175}"/>
    <cellStyle name="40% - Accent6 59 6 2" xfId="10116" xr:uid="{7323A7EB-4D2E-4659-B2FE-5AE5BD3A07EA}"/>
    <cellStyle name="40% - Accent6 59 7" xfId="10117" xr:uid="{4118E049-4F89-4A6E-8F45-C4132E9C0221}"/>
    <cellStyle name="40% - Accent6 59 7 2" xfId="10118" xr:uid="{5E681F30-57C7-4737-8A09-51C509B0651A}"/>
    <cellStyle name="40% - Accent6 59 8" xfId="10119" xr:uid="{726B9C1F-535B-4199-9298-0234A2AF13B8}"/>
    <cellStyle name="40% - Accent6 6" xfId="10120" xr:uid="{FC9732C2-B0F7-4405-8356-553DD6197688}"/>
    <cellStyle name="40% - Accent6 6 2" xfId="10121" xr:uid="{04947E4D-32BE-4242-83B8-5D3F2614092A}"/>
    <cellStyle name="40% - Accent6 6 2 2" xfId="10122" xr:uid="{43CB9349-54E9-49D7-A6F8-7280080F4EF7}"/>
    <cellStyle name="40% - Accent6 6 3" xfId="10123" xr:uid="{EA94F8DE-110F-4A3C-A175-54CB316E4696}"/>
    <cellStyle name="40% - Accent6 6 3 2" xfId="10124" xr:uid="{2B18087D-C19E-4D08-8689-3C833FE74EA9}"/>
    <cellStyle name="40% - Accent6 6 4" xfId="10125" xr:uid="{7D2D595A-5B08-4A54-AC69-6689E4E4A77F}"/>
    <cellStyle name="40% - Accent6 6 4 2" xfId="10126" xr:uid="{5C2E1E6F-5332-457D-8F3E-6741EB540934}"/>
    <cellStyle name="40% - Accent6 6 5" xfId="10127" xr:uid="{DB3F1BDE-1242-4D13-8FAC-DC5A287CBB69}"/>
    <cellStyle name="40% - Accent6 6 5 2" xfId="10128" xr:uid="{958F1885-AF9D-4EDF-8274-0C377A965E76}"/>
    <cellStyle name="40% - Accent6 6 6" xfId="10129" xr:uid="{C2F29D90-3EFE-481B-B323-BC076DFE4407}"/>
    <cellStyle name="40% - Accent6 6 6 2" xfId="10130" xr:uid="{35B3FCC0-655E-478F-8264-65C8AF3A5BF8}"/>
    <cellStyle name="40% - Accent6 6 7" xfId="10131" xr:uid="{6F9355BC-991C-4D92-8D8F-A2F6AACE94C8}"/>
    <cellStyle name="40% - Accent6 6 7 2" xfId="10132" xr:uid="{AE15B93E-77C0-40A2-94C1-34BCA8898085}"/>
    <cellStyle name="40% - Accent6 6 8" xfId="10133" xr:uid="{E499FB02-E750-4C02-8E06-01886D391FA9}"/>
    <cellStyle name="40% - Accent6 60" xfId="10134" xr:uid="{50434DD3-A9B7-43B3-8DD7-7A4AE68DE0EE}"/>
    <cellStyle name="40% - Accent6 60 2" xfId="10135" xr:uid="{E25D3D17-662B-421B-931E-7808F67C1A02}"/>
    <cellStyle name="40% - Accent6 60 2 2" xfId="10136" xr:uid="{532E6D02-DE62-4855-A224-5CFC81D5E6ED}"/>
    <cellStyle name="40% - Accent6 60 3" xfId="10137" xr:uid="{3B84D0FB-F3BE-426E-AFB9-C061668C3688}"/>
    <cellStyle name="40% - Accent6 60 3 2" xfId="10138" xr:uid="{F7A7BD53-DC74-444F-9F89-EE55B1546620}"/>
    <cellStyle name="40% - Accent6 60 4" xfId="10139" xr:uid="{FF74B2F7-9C68-4DC3-AD0A-CCB712AAD8AD}"/>
    <cellStyle name="40% - Accent6 60 4 2" xfId="10140" xr:uid="{B1E56797-5F4A-426B-96E0-3E7D5527E62F}"/>
    <cellStyle name="40% - Accent6 60 5" xfId="10141" xr:uid="{D01CF8CA-9321-4CAA-A10C-1EA65213259C}"/>
    <cellStyle name="40% - Accent6 60 5 2" xfId="10142" xr:uid="{5CD28ADF-786A-4797-936D-68BA94A3D124}"/>
    <cellStyle name="40% - Accent6 60 6" xfId="10143" xr:uid="{1224263F-D7B8-4DDC-BE07-F95DA057E8C9}"/>
    <cellStyle name="40% - Accent6 60 6 2" xfId="10144" xr:uid="{AD240100-5A60-4E51-92BC-5AF148ECECC8}"/>
    <cellStyle name="40% - Accent6 60 7" xfId="10145" xr:uid="{F7CC5FF7-EC0F-44A2-A23D-CECF993A6B1E}"/>
    <cellStyle name="40% - Accent6 60 7 2" xfId="10146" xr:uid="{3A61F245-F5FA-41C9-AD25-A0514DC9F2AE}"/>
    <cellStyle name="40% - Accent6 60 8" xfId="10147" xr:uid="{A04CFD62-056F-4720-ADB6-3CDDC670BBED}"/>
    <cellStyle name="40% - Accent6 61" xfId="10148" xr:uid="{9320140C-3C10-464E-AC9C-DE8DBDA2A724}"/>
    <cellStyle name="40% - Accent6 61 2" xfId="10149" xr:uid="{B185A582-F91F-4465-A354-8CADFD1E207C}"/>
    <cellStyle name="40% - Accent6 61 2 2" xfId="10150" xr:uid="{3254B103-E42F-44AA-9A55-FF87BDB4FA55}"/>
    <cellStyle name="40% - Accent6 61 3" xfId="10151" xr:uid="{937EFCEE-4C0B-4E42-8F26-8ABE3A851CC7}"/>
    <cellStyle name="40% - Accent6 61 3 2" xfId="10152" xr:uid="{18F44092-B8B6-4ABE-A79B-CCB192A0AB1B}"/>
    <cellStyle name="40% - Accent6 61 4" xfId="10153" xr:uid="{25C452B3-07BA-41D5-B025-CBBD853DC708}"/>
    <cellStyle name="40% - Accent6 61 4 2" xfId="10154" xr:uid="{A782C517-9182-4326-9DDB-0485309A6409}"/>
    <cellStyle name="40% - Accent6 61 5" xfId="10155" xr:uid="{6C395BCF-A0DF-4604-A5C0-24B2315D87C6}"/>
    <cellStyle name="40% - Accent6 61 5 2" xfId="10156" xr:uid="{E63EC2C3-1CF3-4F68-969D-AD523B00B9E4}"/>
    <cellStyle name="40% - Accent6 61 6" xfId="10157" xr:uid="{31EF96DB-9AA3-4800-A909-3A695EB8C382}"/>
    <cellStyle name="40% - Accent6 61 6 2" xfId="10158" xr:uid="{2FCBB1EC-0E79-4233-8FCD-03C5A706490E}"/>
    <cellStyle name="40% - Accent6 61 7" xfId="10159" xr:uid="{005D0425-A89B-4276-8909-DCC7560D3B93}"/>
    <cellStyle name="40% - Accent6 61 7 2" xfId="10160" xr:uid="{52D4A8A5-A02F-4378-9F25-F222154822B0}"/>
    <cellStyle name="40% - Accent6 61 8" xfId="10161" xr:uid="{B026DD4E-BA6D-42A1-8146-5C29E6E8C518}"/>
    <cellStyle name="40% - Accent6 62" xfId="10162" xr:uid="{9697A5F6-5E3A-4C9F-A667-068159F771ED}"/>
    <cellStyle name="40% - Accent6 62 2" xfId="10163" xr:uid="{AEAF278D-5AE6-4E57-A763-7DA3383C5FE1}"/>
    <cellStyle name="40% - Accent6 62 2 2" xfId="10164" xr:uid="{C15D4B2C-CF95-49B7-98F3-934DD181A91F}"/>
    <cellStyle name="40% - Accent6 62 3" xfId="10165" xr:uid="{F9108566-14ED-48A5-ADE0-AFB6085D69DA}"/>
    <cellStyle name="40% - Accent6 62 3 2" xfId="10166" xr:uid="{F9F19CA1-32C6-4ADF-9033-DE95E96210FD}"/>
    <cellStyle name="40% - Accent6 62 4" xfId="10167" xr:uid="{1A86C374-EB17-4145-80BC-BB2FF26F663D}"/>
    <cellStyle name="40% - Accent6 62 4 2" xfId="10168" xr:uid="{B8961C35-A4D2-40E9-B086-D8796DE31680}"/>
    <cellStyle name="40% - Accent6 62 5" xfId="10169" xr:uid="{DD266D05-C2D8-4408-950D-43316E7E8DAB}"/>
    <cellStyle name="40% - Accent6 62 5 2" xfId="10170" xr:uid="{C356A56D-DC9D-4C76-835B-D5EDCB9B9F68}"/>
    <cellStyle name="40% - Accent6 62 6" xfId="10171" xr:uid="{CC65ABB3-99D3-4153-ABDA-BD1F16C16288}"/>
    <cellStyle name="40% - Accent6 62 6 2" xfId="10172" xr:uid="{C5D70EB0-999D-4714-AAAA-2B9C0444F405}"/>
    <cellStyle name="40% - Accent6 62 7" xfId="10173" xr:uid="{BEB42D81-F530-45F6-A938-CE11FC2F2105}"/>
    <cellStyle name="40% - Accent6 62 7 2" xfId="10174" xr:uid="{FAD870F3-2FA7-46E3-BAF5-F6732B1A8ACA}"/>
    <cellStyle name="40% - Accent6 62 8" xfId="10175" xr:uid="{EDBA0E36-46E2-4C5C-A997-30ED18928206}"/>
    <cellStyle name="40% - Accent6 63" xfId="10176" xr:uid="{A496B4AE-7AEF-4C44-9886-F077E82C029C}"/>
    <cellStyle name="40% - Accent6 63 2" xfId="10177" xr:uid="{DD131C4A-92D1-481C-91D3-83E04793ECE9}"/>
    <cellStyle name="40% - Accent6 63 2 2" xfId="10178" xr:uid="{ADCC8ED4-3AF0-4BB7-9262-178490179F53}"/>
    <cellStyle name="40% - Accent6 63 3" xfId="10179" xr:uid="{44F52E1F-D4F7-4D12-9649-20D79BD2C569}"/>
    <cellStyle name="40% - Accent6 63 3 2" xfId="10180" xr:uid="{54E618A3-A119-4AFA-B736-AB58732AA453}"/>
    <cellStyle name="40% - Accent6 63 4" xfId="10181" xr:uid="{7C3F7170-8279-40D7-996F-7BBD9E49EBA0}"/>
    <cellStyle name="40% - Accent6 63 4 2" xfId="10182" xr:uid="{471C80E9-CD47-4D7E-A503-0E51C23D7C60}"/>
    <cellStyle name="40% - Accent6 63 5" xfId="10183" xr:uid="{981B1B20-8C6D-4811-8EA4-1F09AFA06466}"/>
    <cellStyle name="40% - Accent6 63 5 2" xfId="10184" xr:uid="{339A94CB-A182-412D-95D4-DB7B60DE23ED}"/>
    <cellStyle name="40% - Accent6 63 6" xfId="10185" xr:uid="{52DEDC6C-99D0-4329-918A-372FBA11CC90}"/>
    <cellStyle name="40% - Accent6 63 6 2" xfId="10186" xr:uid="{19A2D33A-EEAE-4A4D-AF49-EEABADA33BD0}"/>
    <cellStyle name="40% - Accent6 63 7" xfId="10187" xr:uid="{13D1128F-22D3-494C-BD63-ED2F2C26A259}"/>
    <cellStyle name="40% - Accent6 63 7 2" xfId="10188" xr:uid="{E6A8A13B-8D44-4025-A91D-3874EA7DCDB7}"/>
    <cellStyle name="40% - Accent6 63 8" xfId="10189" xr:uid="{98FAD4D0-4D26-4889-B2AB-71DAFD405625}"/>
    <cellStyle name="40% - Accent6 64" xfId="10190" xr:uid="{C6204BA1-83DF-47B7-9642-C7E6C00C7E7A}"/>
    <cellStyle name="40% - Accent6 64 2" xfId="10191" xr:uid="{C33383CC-1819-4176-959D-CED6506B298B}"/>
    <cellStyle name="40% - Accent6 64 2 2" xfId="10192" xr:uid="{EA5C2B7B-7937-411A-956E-9F961AEA071C}"/>
    <cellStyle name="40% - Accent6 64 3" xfId="10193" xr:uid="{54F5E5C3-9F06-4D19-8DF4-85572D13B92F}"/>
    <cellStyle name="40% - Accent6 64 3 2" xfId="10194" xr:uid="{31C3FB74-E123-4E09-B8D8-73615D56DD61}"/>
    <cellStyle name="40% - Accent6 64 4" xfId="10195" xr:uid="{00D9EE28-D1DC-418C-B51B-57DBDE4C6563}"/>
    <cellStyle name="40% - Accent6 64 4 2" xfId="10196" xr:uid="{3B5E9588-83AF-4EF8-AC60-D90DBCC99A85}"/>
    <cellStyle name="40% - Accent6 64 5" xfId="10197" xr:uid="{6BB77F29-82CE-4CA5-8448-3D9B55F6F29A}"/>
    <cellStyle name="40% - Accent6 64 5 2" xfId="10198" xr:uid="{864AB0C0-BADA-42DE-82C2-6852A18F9D65}"/>
    <cellStyle name="40% - Accent6 64 6" xfId="10199" xr:uid="{32874DD7-B3D8-47AD-88EB-C099834B223D}"/>
    <cellStyle name="40% - Accent6 64 6 2" xfId="10200" xr:uid="{8B815438-A7F4-482E-B4A9-956CD26A2EEF}"/>
    <cellStyle name="40% - Accent6 64 7" xfId="10201" xr:uid="{6F590316-35EB-4A0E-AC62-315254D879D0}"/>
    <cellStyle name="40% - Accent6 64 7 2" xfId="10202" xr:uid="{D3F3D51B-6BA8-41B1-8EDA-A4F25063BEA1}"/>
    <cellStyle name="40% - Accent6 64 8" xfId="10203" xr:uid="{3B81D852-5C07-4598-A7D4-7979529E00CF}"/>
    <cellStyle name="40% - Accent6 65" xfId="10204" xr:uid="{4ABE28CB-F62F-48AF-832B-D22AD4B869E2}"/>
    <cellStyle name="40% - Accent6 65 2" xfId="10205" xr:uid="{461F81B3-37FE-4CC3-A1D9-34DC608AFFB7}"/>
    <cellStyle name="40% - Accent6 65 2 2" xfId="10206" xr:uid="{19A1CA39-F753-4AF3-8A44-FD2EB3AA1003}"/>
    <cellStyle name="40% - Accent6 65 3" xfId="10207" xr:uid="{AAD05C73-BEBD-4FD9-A0F7-86591306E1DE}"/>
    <cellStyle name="40% - Accent6 65 3 2" xfId="10208" xr:uid="{6EA35257-A3B0-4480-AA2A-62ED44B73A7E}"/>
    <cellStyle name="40% - Accent6 65 4" xfId="10209" xr:uid="{1C518B46-8724-48E8-AD9C-79C0E1C83BB5}"/>
    <cellStyle name="40% - Accent6 65 4 2" xfId="10210" xr:uid="{88F6D6E9-DCCD-4575-B1EC-4C1AAD06C352}"/>
    <cellStyle name="40% - Accent6 65 5" xfId="10211" xr:uid="{514F5846-0D5E-45D5-9574-1F25B56991CE}"/>
    <cellStyle name="40% - Accent6 65 5 2" xfId="10212" xr:uid="{0B8CDD59-93C7-464E-A61B-9128DCDD8708}"/>
    <cellStyle name="40% - Accent6 65 6" xfId="10213" xr:uid="{C61C42AE-D7A8-4A9E-B845-8DFAB5D4F9E7}"/>
    <cellStyle name="40% - Accent6 65 6 2" xfId="10214" xr:uid="{C1F59E56-5AC3-4896-9D2B-F9017A1D2AAE}"/>
    <cellStyle name="40% - Accent6 65 7" xfId="10215" xr:uid="{85374AFD-D9EF-4D9B-908F-F7296EA55097}"/>
    <cellStyle name="40% - Accent6 65 7 2" xfId="10216" xr:uid="{F5FF5D9C-D8BA-4F7E-97F5-5DEF428E09DF}"/>
    <cellStyle name="40% - Accent6 65 8" xfId="10217" xr:uid="{263A9781-5807-4824-AE14-1E2F058F4F1A}"/>
    <cellStyle name="40% - Accent6 66" xfId="10218" xr:uid="{BB7ACBFE-CD45-407A-B7D5-D6ED9B2F7971}"/>
    <cellStyle name="40% - Accent6 66 2" xfId="10219" xr:uid="{C7F0E0E1-858D-4DC7-B785-650ABD59D88F}"/>
    <cellStyle name="40% - Accent6 66 2 2" xfId="10220" xr:uid="{023DB4DB-A245-4E33-AD8D-924D8E1616C5}"/>
    <cellStyle name="40% - Accent6 66 3" xfId="10221" xr:uid="{D8C010E7-961E-4414-A218-8F0674F8F1A6}"/>
    <cellStyle name="40% - Accent6 66 3 2" xfId="10222" xr:uid="{368B79E1-6B8F-43B9-ADCA-90F50F8CC0E5}"/>
    <cellStyle name="40% - Accent6 66 4" xfId="10223" xr:uid="{68CA40C3-FA6B-4EEA-992E-6B9CE31AB382}"/>
    <cellStyle name="40% - Accent6 66 4 2" xfId="10224" xr:uid="{474C8E42-1F4B-4E93-90C7-0640F56D7A5D}"/>
    <cellStyle name="40% - Accent6 66 5" xfId="10225" xr:uid="{16E2C54A-8428-453B-9D48-8866FBC759B1}"/>
    <cellStyle name="40% - Accent6 66 5 2" xfId="10226" xr:uid="{BBC170D3-FAED-4E9E-ACD7-C394E9708FEA}"/>
    <cellStyle name="40% - Accent6 66 6" xfId="10227" xr:uid="{E33AD209-1301-4673-B3B7-E6EEF8374BA4}"/>
    <cellStyle name="40% - Accent6 66 6 2" xfId="10228" xr:uid="{EECAE83E-CA80-4DDC-83D4-5D6C1CB88FF1}"/>
    <cellStyle name="40% - Accent6 66 7" xfId="10229" xr:uid="{58102595-EB7A-485A-8F65-792778C2BA93}"/>
    <cellStyle name="40% - Accent6 66 7 2" xfId="10230" xr:uid="{C65AA5ED-5CDC-4AAC-AE94-C23CA28B682C}"/>
    <cellStyle name="40% - Accent6 66 8" xfId="10231" xr:uid="{93F1E052-2C47-4592-BEA7-A371420BA887}"/>
    <cellStyle name="40% - Accent6 67" xfId="10232" xr:uid="{097A5308-E0F0-4E10-8736-B65FAD92BDC3}"/>
    <cellStyle name="40% - Accent6 67 2" xfId="10233" xr:uid="{ADA1C7CD-F67D-4E9B-B340-A23EFE6EED83}"/>
    <cellStyle name="40% - Accent6 67 2 2" xfId="10234" xr:uid="{790D4B67-EDBE-4797-92DB-FFF9EE06B512}"/>
    <cellStyle name="40% - Accent6 67 3" xfId="10235" xr:uid="{F85471EE-D80A-4FF6-9B6C-6ABBBF90DCFA}"/>
    <cellStyle name="40% - Accent6 67 3 2" xfId="10236" xr:uid="{AC1EE767-9FA9-43C5-A985-10205D4D17F1}"/>
    <cellStyle name="40% - Accent6 67 4" xfId="10237" xr:uid="{FE51C5BA-8668-424A-B8BB-A054A4DB0B2B}"/>
    <cellStyle name="40% - Accent6 67 4 2" xfId="10238" xr:uid="{35EFC5A8-56E2-4081-9BC2-7C58F92132F6}"/>
    <cellStyle name="40% - Accent6 67 5" xfId="10239" xr:uid="{554AAF70-5A15-47C9-A3A7-B5A5C1C0375F}"/>
    <cellStyle name="40% - Accent6 67 5 2" xfId="10240" xr:uid="{282FF9C8-9F20-4AA2-BAC5-9D43BC4F4EDF}"/>
    <cellStyle name="40% - Accent6 67 6" xfId="10241" xr:uid="{C4410AA5-2AA1-4E03-83E0-A2D80E1E85AF}"/>
    <cellStyle name="40% - Accent6 67 6 2" xfId="10242" xr:uid="{EE435E1F-BFDB-4610-A57F-E83004B37099}"/>
    <cellStyle name="40% - Accent6 67 7" xfId="10243" xr:uid="{C77B6206-45D5-4DE5-B7C2-0819AEFF9044}"/>
    <cellStyle name="40% - Accent6 67 7 2" xfId="10244" xr:uid="{9AC7B28B-DE85-45A5-BCA9-BB34673446C1}"/>
    <cellStyle name="40% - Accent6 67 8" xfId="10245" xr:uid="{1EE9B601-9E26-4C85-9675-1C5D24510260}"/>
    <cellStyle name="40% - Accent6 68" xfId="10246" xr:uid="{1BDE79DF-A41C-42B8-ADC2-32AA08268BD0}"/>
    <cellStyle name="40% - Accent6 68 2" xfId="10247" xr:uid="{486B61DA-F80E-48A6-B42F-4EF1E019BC09}"/>
    <cellStyle name="40% - Accent6 68 2 2" xfId="10248" xr:uid="{3655C9ED-23EA-45B7-B19D-15964532A5ED}"/>
    <cellStyle name="40% - Accent6 68 3" xfId="10249" xr:uid="{E063FE9C-F2A1-4317-BECD-854D8947E06C}"/>
    <cellStyle name="40% - Accent6 68 3 2" xfId="10250" xr:uid="{1FD7900F-1008-46CD-93D3-FE38CE255619}"/>
    <cellStyle name="40% - Accent6 68 4" xfId="10251" xr:uid="{1CAB47B0-83A9-4878-A726-E65DAEB5EB96}"/>
    <cellStyle name="40% - Accent6 68 4 2" xfId="10252" xr:uid="{569A43E3-DB08-4DEE-8E8A-2E8B3CB199AE}"/>
    <cellStyle name="40% - Accent6 68 5" xfId="10253" xr:uid="{D56ABC87-29DC-440D-BAF7-DEE8CF24BC87}"/>
    <cellStyle name="40% - Accent6 68 5 2" xfId="10254" xr:uid="{ABA3FE11-4B09-45F0-90A5-4CD9B1B0AD4F}"/>
    <cellStyle name="40% - Accent6 68 6" xfId="10255" xr:uid="{84443541-98BF-4D32-B132-5434559C4746}"/>
    <cellStyle name="40% - Accent6 68 6 2" xfId="10256" xr:uid="{46748D38-874F-4ADE-8B57-79DB9972BC6F}"/>
    <cellStyle name="40% - Accent6 68 7" xfId="10257" xr:uid="{CE1E08DD-6977-406C-AAC8-F5B8BB3B122F}"/>
    <cellStyle name="40% - Accent6 68 7 2" xfId="10258" xr:uid="{1E8764BA-52C9-41C4-9C5D-508EE3D692E8}"/>
    <cellStyle name="40% - Accent6 68 8" xfId="10259" xr:uid="{B25BE9FF-AB20-46EF-AC27-CA0CB1E6D4DA}"/>
    <cellStyle name="40% - Accent6 69" xfId="10260" xr:uid="{84037991-A55F-4B04-ABA1-2B937E666531}"/>
    <cellStyle name="40% - Accent6 69 2" xfId="10261" xr:uid="{B69C20C8-4DEE-4EDF-86E7-CEADB34A7325}"/>
    <cellStyle name="40% - Accent6 69 2 2" xfId="10262" xr:uid="{5CA2C3FA-8C45-4F0A-A976-D604137A1F53}"/>
    <cellStyle name="40% - Accent6 69 3" xfId="10263" xr:uid="{EE0228D1-0617-44A9-A922-79A6F81BCACB}"/>
    <cellStyle name="40% - Accent6 69 3 2" xfId="10264" xr:uid="{B14C5B04-F238-4DA8-A95F-81E1FFB835EC}"/>
    <cellStyle name="40% - Accent6 69 4" xfId="10265" xr:uid="{CA54A2BC-D32B-4E2F-BFF0-B43E99A5775D}"/>
    <cellStyle name="40% - Accent6 69 4 2" xfId="10266" xr:uid="{B7107BA2-F437-4568-92E3-A38B5E036FAD}"/>
    <cellStyle name="40% - Accent6 69 5" xfId="10267" xr:uid="{3289FE24-3F61-416F-B456-D5E58D4B1228}"/>
    <cellStyle name="40% - Accent6 69 5 2" xfId="10268" xr:uid="{372935B3-16AF-48E0-8157-06450775154B}"/>
    <cellStyle name="40% - Accent6 69 6" xfId="10269" xr:uid="{BF817241-26FF-45C6-BF2B-30E7730187FE}"/>
    <cellStyle name="40% - Accent6 69 6 2" xfId="10270" xr:uid="{F9BF7C5C-B1D1-4BE2-91B3-BAD1D9711194}"/>
    <cellStyle name="40% - Accent6 69 7" xfId="10271" xr:uid="{44312D95-9700-4D77-9AA9-4271680F2190}"/>
    <cellStyle name="40% - Accent6 69 7 2" xfId="10272" xr:uid="{072FAF79-1FF3-489B-9A46-B366C22D0696}"/>
    <cellStyle name="40% - Accent6 69 8" xfId="10273" xr:uid="{20B1AA6C-2641-48D8-9463-9C7C1F527A9E}"/>
    <cellStyle name="40% - Accent6 7" xfId="10274" xr:uid="{C84A3F8C-B840-44E9-BAB7-3592614CDA2B}"/>
    <cellStyle name="40% - Accent6 7 2" xfId="10275" xr:uid="{1B4489B7-8024-4D34-BD46-448DFF8D6D2D}"/>
    <cellStyle name="40% - Accent6 7 2 2" xfId="10276" xr:uid="{756BA96E-85AF-418E-94B3-82424C624DEB}"/>
    <cellStyle name="40% - Accent6 7 3" xfId="10277" xr:uid="{1BA5605B-1612-4F95-83F1-575A2CF2D5FE}"/>
    <cellStyle name="40% - Accent6 7 3 2" xfId="10278" xr:uid="{93737A18-F23F-45E5-8C0E-64849C868ACD}"/>
    <cellStyle name="40% - Accent6 7 4" xfId="10279" xr:uid="{BEC5C66E-FC9E-4B6C-95C4-DC814D9AB54A}"/>
    <cellStyle name="40% - Accent6 7 4 2" xfId="10280" xr:uid="{0289118C-FB0C-4C91-A632-E8896A544AC9}"/>
    <cellStyle name="40% - Accent6 7 5" xfId="10281" xr:uid="{6AC84E49-2CDE-4B27-88B7-45792E3FC45A}"/>
    <cellStyle name="40% - Accent6 7 5 2" xfId="10282" xr:uid="{03A82BDA-862B-47C1-A92B-2B82A6121D08}"/>
    <cellStyle name="40% - Accent6 7 6" xfId="10283" xr:uid="{13F4CF01-D7BB-4D72-AC7F-89FCF31EEEF6}"/>
    <cellStyle name="40% - Accent6 7 6 2" xfId="10284" xr:uid="{13A7F6B6-A788-49BB-A06A-23C852B23D8A}"/>
    <cellStyle name="40% - Accent6 7 7" xfId="10285" xr:uid="{7F5A5D91-ABDC-4092-965B-1620DF8D94B6}"/>
    <cellStyle name="40% - Accent6 7 7 2" xfId="10286" xr:uid="{7D91A12F-F483-43FA-A9A8-12CC98FE43EF}"/>
    <cellStyle name="40% - Accent6 7 8" xfId="10287" xr:uid="{045AA0CA-F4D7-465A-AB9A-DB75375F9074}"/>
    <cellStyle name="40% - Accent6 70" xfId="10288" xr:uid="{28AC9071-5427-44E3-A434-0B9B2E109BC2}"/>
    <cellStyle name="40% - Accent6 70 2" xfId="10289" xr:uid="{6B63E72E-1913-46C7-81AF-26513BE0D73D}"/>
    <cellStyle name="40% - Accent6 70 2 2" xfId="10290" xr:uid="{D0580481-7C9C-4FC6-9794-35494A72FB97}"/>
    <cellStyle name="40% - Accent6 70 3" xfId="10291" xr:uid="{3EBEDC32-2567-4626-9EBE-16617FE258E4}"/>
    <cellStyle name="40% - Accent6 70 3 2" xfId="10292" xr:uid="{9D1E02AB-6A1D-4D22-A3A2-C3EAA616DD65}"/>
    <cellStyle name="40% - Accent6 70 4" xfId="10293" xr:uid="{2659AC8F-6E3A-4B9D-BC97-AD2F51466F9E}"/>
    <cellStyle name="40% - Accent6 70 4 2" xfId="10294" xr:uid="{3460E524-BC63-4F63-96F4-AA156BF847A2}"/>
    <cellStyle name="40% - Accent6 70 5" xfId="10295" xr:uid="{DADA66B3-2AB3-49FA-8F41-006BD83D43AE}"/>
    <cellStyle name="40% - Accent6 70 5 2" xfId="10296" xr:uid="{33D72B8B-9D77-4EFF-A4A4-C290C6201AA5}"/>
    <cellStyle name="40% - Accent6 70 6" xfId="10297" xr:uid="{BB6152DF-B6E2-454E-AEBD-1E7EC0F486B2}"/>
    <cellStyle name="40% - Accent6 70 6 2" xfId="10298" xr:uid="{FAC3089D-CD1C-4244-9F24-C61AA233D9FB}"/>
    <cellStyle name="40% - Accent6 70 7" xfId="10299" xr:uid="{C318EB72-45AB-4068-9A1A-566166AAAA27}"/>
    <cellStyle name="40% - Accent6 70 7 2" xfId="10300" xr:uid="{00179752-F00F-4516-96E6-72426C252F8F}"/>
    <cellStyle name="40% - Accent6 70 8" xfId="10301" xr:uid="{B6CF0778-D118-4023-8FF4-C0D756AD18A6}"/>
    <cellStyle name="40% - Accent6 71" xfId="10302" xr:uid="{0AA47E53-ED45-499D-99CF-5C9B6CE275F0}"/>
    <cellStyle name="40% - Accent6 71 2" xfId="10303" xr:uid="{F8C6223D-3929-4F67-8ED8-A8F0272022B1}"/>
    <cellStyle name="40% - Accent6 71 2 2" xfId="10304" xr:uid="{77540D41-5AE0-4F5C-9EB8-5BD67DEB6345}"/>
    <cellStyle name="40% - Accent6 71 3" xfId="10305" xr:uid="{0697244A-50A0-4D87-AD04-162D38728B1E}"/>
    <cellStyle name="40% - Accent6 71 3 2" xfId="10306" xr:uid="{8155FFAD-3A55-4DCF-A1F7-83A4A34347AD}"/>
    <cellStyle name="40% - Accent6 71 4" xfId="10307" xr:uid="{FF9BF2E6-94EF-4235-A73B-DCAC4AF6FDB9}"/>
    <cellStyle name="40% - Accent6 71 4 2" xfId="10308" xr:uid="{1C3DD936-A4FF-4BD5-A8EB-A338F7AC1C5A}"/>
    <cellStyle name="40% - Accent6 71 5" xfId="10309" xr:uid="{33F77B24-DF2C-4357-AF0C-0C713FE4DE5A}"/>
    <cellStyle name="40% - Accent6 71 5 2" xfId="10310" xr:uid="{AD5EF3B7-797E-47DD-9AA8-780E536B6827}"/>
    <cellStyle name="40% - Accent6 71 6" xfId="10311" xr:uid="{7DB80C32-DEEE-4AFC-8001-AA40F16FDA81}"/>
    <cellStyle name="40% - Accent6 71 6 2" xfId="10312" xr:uid="{35381CF7-51A8-4F81-9F3F-E9E0A13D7E59}"/>
    <cellStyle name="40% - Accent6 71 7" xfId="10313" xr:uid="{00B9A0FF-1412-4C59-93B9-5AA5A4551D4E}"/>
    <cellStyle name="40% - Accent6 71 7 2" xfId="10314" xr:uid="{AAEDA5AA-B4B4-4DAA-BA62-EA0683D3E22D}"/>
    <cellStyle name="40% - Accent6 71 8" xfId="10315" xr:uid="{ACF77C45-7E85-493F-9A66-AAD16E9389ED}"/>
    <cellStyle name="40% - Accent6 72" xfId="10316" xr:uid="{7931FD9F-A87D-494B-A5E9-38151C8E7853}"/>
    <cellStyle name="40% - Accent6 72 2" xfId="10317" xr:uid="{28E51021-C3C2-490E-9D43-77664D698DA9}"/>
    <cellStyle name="40% - Accent6 72 2 2" xfId="10318" xr:uid="{E0BE97D9-2827-497D-BF8F-C21399620D23}"/>
    <cellStyle name="40% - Accent6 72 3" xfId="10319" xr:uid="{D7982529-26CF-473D-B265-7D908FDE95C0}"/>
    <cellStyle name="40% - Accent6 72 3 2" xfId="10320" xr:uid="{6CAFA918-EFFC-47DE-9BD1-69F893F291C7}"/>
    <cellStyle name="40% - Accent6 72 4" xfId="10321" xr:uid="{E8360A8F-8AEB-44F9-95B1-DF5F3B6096A7}"/>
    <cellStyle name="40% - Accent6 72 4 2" xfId="10322" xr:uid="{FB768804-C6C8-42C0-A83D-871E1AE68D29}"/>
    <cellStyle name="40% - Accent6 72 5" xfId="10323" xr:uid="{BBEF2188-55F3-468E-B9C9-A89526139A95}"/>
    <cellStyle name="40% - Accent6 72 5 2" xfId="10324" xr:uid="{6978AB25-3D04-4B10-856A-A82FBC7C7DE1}"/>
    <cellStyle name="40% - Accent6 72 6" xfId="10325" xr:uid="{11E81FA0-4434-4825-9D22-C4F03CF931FA}"/>
    <cellStyle name="40% - Accent6 72 6 2" xfId="10326" xr:uid="{3BC8144B-28BB-4752-9D9D-03095D77FF9D}"/>
    <cellStyle name="40% - Accent6 72 7" xfId="10327" xr:uid="{C933BCD6-3BAD-4D63-B924-C523563C1B28}"/>
    <cellStyle name="40% - Accent6 72 7 2" xfId="10328" xr:uid="{B89A66E0-5CB9-4208-91CC-84C66B472831}"/>
    <cellStyle name="40% - Accent6 72 8" xfId="10329" xr:uid="{CAF526F5-128A-416E-96B2-0ACAD211F19A}"/>
    <cellStyle name="40% - Accent6 73" xfId="10330" xr:uid="{D8D53A05-1CE7-49D2-A5A4-D9BD6F89031E}"/>
    <cellStyle name="40% - Accent6 73 2" xfId="10331" xr:uid="{ABF6BCA9-E9E1-447E-A5E4-B6DBA1B90C60}"/>
    <cellStyle name="40% - Accent6 73 2 2" xfId="10332" xr:uid="{8252EE4C-4C52-4AE3-B3DE-A46752C42493}"/>
    <cellStyle name="40% - Accent6 73 3" xfId="10333" xr:uid="{8B5FD085-230F-457B-B17A-1B47DEA00434}"/>
    <cellStyle name="40% - Accent6 73 3 2" xfId="10334" xr:uid="{A82D4A3B-1F25-4A56-9883-3DACE1A2496E}"/>
    <cellStyle name="40% - Accent6 73 4" xfId="10335" xr:uid="{CC9359F1-0948-4DDE-927E-72FF04EC6A2F}"/>
    <cellStyle name="40% - Accent6 73 4 2" xfId="10336" xr:uid="{82D7BC2F-1819-4173-85C4-9C1C96E29A03}"/>
    <cellStyle name="40% - Accent6 73 5" xfId="10337" xr:uid="{5FA14115-1583-41AE-BD66-39DC9F3BDD29}"/>
    <cellStyle name="40% - Accent6 73 5 2" xfId="10338" xr:uid="{586FEBDA-0C3B-4DC1-B7C9-1D763FE24F9B}"/>
    <cellStyle name="40% - Accent6 73 6" xfId="10339" xr:uid="{37A2C1AF-7795-4750-A443-5980C81ED3E7}"/>
    <cellStyle name="40% - Accent6 73 6 2" xfId="10340" xr:uid="{792F4BD5-4D5D-4F49-914D-2BCCE6276EC1}"/>
    <cellStyle name="40% - Accent6 73 7" xfId="10341" xr:uid="{1FD4AB09-97A8-47B9-B7B3-CDAF852633B7}"/>
    <cellStyle name="40% - Accent6 73 7 2" xfId="10342" xr:uid="{E289CBC7-32ED-4B77-B379-7D1F84A4F8DF}"/>
    <cellStyle name="40% - Accent6 73 8" xfId="10343" xr:uid="{C922FCEB-070C-4791-AF65-354F7E3558B4}"/>
    <cellStyle name="40% - Accent6 74" xfId="10344" xr:uid="{B6389358-2BEC-4F36-9F87-2D8063BFE492}"/>
    <cellStyle name="40% - Accent6 74 2" xfId="10345" xr:uid="{4BDC2E77-23AE-4E0B-87CB-DC6F5587B3A2}"/>
    <cellStyle name="40% - Accent6 74 2 2" xfId="10346" xr:uid="{AAE67AAE-60B4-4DAB-8D60-199157F37F48}"/>
    <cellStyle name="40% - Accent6 74 3" xfId="10347" xr:uid="{1F387BC7-7D4C-4A55-A0DD-F481E1403CEF}"/>
    <cellStyle name="40% - Accent6 74 3 2" xfId="10348" xr:uid="{91BF46BC-68DB-4007-AD34-B23030E50814}"/>
    <cellStyle name="40% - Accent6 74 4" xfId="10349" xr:uid="{A1D8D32B-373E-45E2-B753-9F847773A05C}"/>
    <cellStyle name="40% - Accent6 74 4 2" xfId="10350" xr:uid="{703C72B4-81C4-493E-AADA-BBDEDB40B896}"/>
    <cellStyle name="40% - Accent6 74 5" xfId="10351" xr:uid="{F05C0D00-5A49-40FD-88F3-95A1076398D7}"/>
    <cellStyle name="40% - Accent6 74 5 2" xfId="10352" xr:uid="{CCF6D8A4-712A-4574-9DB4-D4537C97E4AE}"/>
    <cellStyle name="40% - Accent6 74 6" xfId="10353" xr:uid="{FB798E0C-6AA2-4500-BFDF-B427874C03C4}"/>
    <cellStyle name="40% - Accent6 74 6 2" xfId="10354" xr:uid="{AA4421EA-0508-4690-ACB0-7D447F790A23}"/>
    <cellStyle name="40% - Accent6 74 7" xfId="10355" xr:uid="{E6EC580D-2788-43E1-BCA2-CC162F16027F}"/>
    <cellStyle name="40% - Accent6 74 7 2" xfId="10356" xr:uid="{DD994495-903C-4E73-895A-F74B660A894C}"/>
    <cellStyle name="40% - Accent6 74 8" xfId="10357" xr:uid="{CC3AAA31-1599-47A6-BA1C-9D97E75C5BBA}"/>
    <cellStyle name="40% - Accent6 75" xfId="10358" xr:uid="{76032572-2946-4C52-AC51-F373FB403CDC}"/>
    <cellStyle name="40% - Accent6 75 2" xfId="10359" xr:uid="{D8C5DE82-44F2-47FD-A3E5-1308130D0BF4}"/>
    <cellStyle name="40% - Accent6 75 3" xfId="10360" xr:uid="{2BC7D9D0-1444-46C3-95E1-EC3115CD61A2}"/>
    <cellStyle name="40% - Accent6 75 4" xfId="10361" xr:uid="{77CC84DE-0495-4EC8-9E6F-DC7AD894CAAC}"/>
    <cellStyle name="40% - Accent6 76" xfId="10362" xr:uid="{4791A678-56DC-4294-BC8B-B108856ABDD4}"/>
    <cellStyle name="40% - Accent6 76 2" xfId="10363" xr:uid="{F5D87CE3-0F8F-4B98-BA8F-4D3539277382}"/>
    <cellStyle name="40% - Accent6 77" xfId="10364" xr:uid="{4BE96D43-AB0D-4E2C-9C90-D72A4581FAAF}"/>
    <cellStyle name="40% - Accent6 77 2" xfId="10365" xr:uid="{FB6DA29B-5B44-41ED-8E28-0073DD97C5C1}"/>
    <cellStyle name="40% - Accent6 78" xfId="10366" xr:uid="{553BCDF6-6670-4B78-ABDD-E3E33A4ABDCE}"/>
    <cellStyle name="40% - Accent6 78 2" xfId="10367" xr:uid="{E592FA25-6B7B-4D08-985A-929EBED13D81}"/>
    <cellStyle name="40% - Accent6 79" xfId="10368" xr:uid="{3386D1BF-A187-46FC-A800-71EE23CD1ABB}"/>
    <cellStyle name="40% - Accent6 79 2" xfId="10369" xr:uid="{5D46271C-E9C3-4D06-B43F-2A5733E28776}"/>
    <cellStyle name="40% - Accent6 8" xfId="10370" xr:uid="{BBFFA65A-5F1D-4925-A055-9CCE1A00794A}"/>
    <cellStyle name="40% - Accent6 8 2" xfId="10371" xr:uid="{192380D2-9D78-465A-A128-431B74A632CC}"/>
    <cellStyle name="40% - Accent6 8 2 2" xfId="10372" xr:uid="{D2C6DF92-896E-4351-8426-1294B2D460A3}"/>
    <cellStyle name="40% - Accent6 8 3" xfId="10373" xr:uid="{320D6CAA-7C24-4574-814A-404BF961541D}"/>
    <cellStyle name="40% - Accent6 8 3 2" xfId="10374" xr:uid="{469CF9FD-FDE3-4FEE-AFE9-5535596D607F}"/>
    <cellStyle name="40% - Accent6 8 4" xfId="10375" xr:uid="{C6C169ED-68C3-476B-91BC-CCC4E7241166}"/>
    <cellStyle name="40% - Accent6 8 4 2" xfId="10376" xr:uid="{96DDE8BC-8D31-4F6E-9E88-07C986F603C3}"/>
    <cellStyle name="40% - Accent6 8 5" xfId="10377" xr:uid="{572E8F6F-55EF-4493-A0DF-CD185DFF50B6}"/>
    <cellStyle name="40% - Accent6 8 5 2" xfId="10378" xr:uid="{4A25345B-FB89-40EF-9174-7C344B2EF718}"/>
    <cellStyle name="40% - Accent6 8 6" xfId="10379" xr:uid="{3D530D32-B955-47D5-BCA5-4B8CA300BED7}"/>
    <cellStyle name="40% - Accent6 8 6 2" xfId="10380" xr:uid="{E2136E46-493E-43E6-9E38-6253D49A9F23}"/>
    <cellStyle name="40% - Accent6 8 7" xfId="10381" xr:uid="{1837884C-B26F-4A0E-B9F1-E45ABD65E3C1}"/>
    <cellStyle name="40% - Accent6 8 7 2" xfId="10382" xr:uid="{ADBFD0C4-4094-4049-9513-165CA5BEED69}"/>
    <cellStyle name="40% - Accent6 8 8" xfId="10383" xr:uid="{627B7AA2-BB0C-4712-A987-D1C047AA1C66}"/>
    <cellStyle name="40% - Accent6 80" xfId="10384" xr:uid="{B5D7B2E4-E529-4B44-92F0-1F4116A68E63}"/>
    <cellStyle name="40% - Accent6 80 2" xfId="10385" xr:uid="{13F6D93B-E4DE-4036-AD60-5FFA3E092B93}"/>
    <cellStyle name="40% - Accent6 81" xfId="10386" xr:uid="{9339C936-548B-4008-A170-6A6C8A037FAD}"/>
    <cellStyle name="40% - Accent6 82" xfId="10387" xr:uid="{D974F5BB-71C4-4295-99B1-F8472478BBFB}"/>
    <cellStyle name="40% - Accent6 9" xfId="10388" xr:uid="{29FB3E98-BDB3-4F3E-A3BA-51D0B177E004}"/>
    <cellStyle name="40% - Accent6 9 2" xfId="10389" xr:uid="{B2C95621-2BBE-41FE-BB38-68BF2C405F4C}"/>
    <cellStyle name="40% - Accent6 9 2 2" xfId="10390" xr:uid="{211E58A8-F860-49D7-AAEC-CB3D0C5FEF1E}"/>
    <cellStyle name="40% - Accent6 9 3" xfId="10391" xr:uid="{93735752-5A26-41BC-8EA2-1A65753B879E}"/>
    <cellStyle name="40% - Accent6 9 3 2" xfId="10392" xr:uid="{C9C40639-530F-4792-9DD2-97C5E737B385}"/>
    <cellStyle name="40% - Accent6 9 4" xfId="10393" xr:uid="{FA496509-4624-43B1-B0F9-4B221BA069F0}"/>
    <cellStyle name="40% - Accent6 9 4 2" xfId="10394" xr:uid="{BF1A463C-FFB1-43D4-811D-5EAEBFA8F091}"/>
    <cellStyle name="40% - Accent6 9 5" xfId="10395" xr:uid="{CC5A705C-8FA9-4FF0-93FF-E4ED7CA41028}"/>
    <cellStyle name="40% - Accent6 9 5 2" xfId="10396" xr:uid="{CEB60F0B-DFB2-4CB6-930E-06CA4F61B8EF}"/>
    <cellStyle name="40% - Accent6 9 6" xfId="10397" xr:uid="{1E93DE99-6664-41AE-97BC-28B881095838}"/>
    <cellStyle name="40% - Accent6 9 6 2" xfId="10398" xr:uid="{6A4FADB4-0968-4C8D-83F7-9B5F4273C179}"/>
    <cellStyle name="40% - Accent6 9 7" xfId="10399" xr:uid="{541C4227-55B9-45D0-9B72-8DEBB1AFBACD}"/>
    <cellStyle name="40% - Accent6 9 7 2" xfId="10400" xr:uid="{FA8AAD27-A95B-44D8-AD53-20A0A59FC724}"/>
    <cellStyle name="40% - Accent6 9 8" xfId="10401" xr:uid="{821A36C6-C00B-454B-B15C-EAE422F2555B}"/>
    <cellStyle name="60% - Accent1 2" xfId="106" xr:uid="{B2252A51-2A95-4B97-977C-AB0DC53889B5}"/>
    <cellStyle name="60% - Accent1 2 2" xfId="10402" xr:uid="{6DFAB236-F777-4C50-8C44-C99B95094D0E}"/>
    <cellStyle name="60% - Accent1 2 2 2" xfId="10403" xr:uid="{9C222D9F-7383-48DB-93F6-B22467F7D0AB}"/>
    <cellStyle name="60% - Accent1 2 2 2 2" xfId="16632" xr:uid="{E0B90045-E643-4F70-8AFA-69C07A77D1CD}"/>
    <cellStyle name="60% - Accent1 2 3" xfId="10404" xr:uid="{0FB088CB-E921-43D3-8142-DBA1CEAD8F00}"/>
    <cellStyle name="60% - Accent1 2 4" xfId="22225" xr:uid="{1A852AC2-09C3-4FE5-A800-7C939977B837}"/>
    <cellStyle name="60% - Accent1 3" xfId="107" xr:uid="{4FCA3BE0-AA85-45FE-84E0-741BB9E353B9}"/>
    <cellStyle name="60% - Accent1 3 2" xfId="10405" xr:uid="{98641FE2-EC5E-4FD3-A882-53A47C62D4A8}"/>
    <cellStyle name="60% - Accent1 3 2 2" xfId="10406" xr:uid="{F8AF43C4-0852-40E6-A734-7B485D3BC507}"/>
    <cellStyle name="60% - Accent1 3 2 2 2" xfId="16691" xr:uid="{467F3F82-3C15-4423-9358-54E815C4AB85}"/>
    <cellStyle name="60% - Accent1 4" xfId="10407" xr:uid="{7ACD1F3F-B3E6-4BD5-9423-6D7A16A14622}"/>
    <cellStyle name="60% - Accent1 4 2" xfId="10408" xr:uid="{AF163555-8EB8-4C43-8683-574B7EF9C63C}"/>
    <cellStyle name="60% - Accent1 4 2 2" xfId="16722" xr:uid="{EE0C43A6-5CA3-4D7F-8B10-6B986D4F5431}"/>
    <cellStyle name="60% - Accent1 5" xfId="10409" xr:uid="{14066E2B-4FD4-4E34-A6C8-4973D6A0D271}"/>
    <cellStyle name="60% - Accent2 2" xfId="108" xr:uid="{F120E576-D49E-47C6-996B-8D4256D85005}"/>
    <cellStyle name="60% - Accent2 2 2" xfId="10410" xr:uid="{B0990F1D-7D27-4E54-A255-AC0A606262CD}"/>
    <cellStyle name="60% - Accent2 2 2 2" xfId="10411" xr:uid="{AF8F643C-6230-43C4-8597-8F99211D63AC}"/>
    <cellStyle name="60% - Accent2 2 2 2 2" xfId="16633" xr:uid="{15F41F39-ABE0-44EF-BE06-A13ADE8650E8}"/>
    <cellStyle name="60% - Accent2 2 3" xfId="10412" xr:uid="{9C19389E-101B-46D6-8AFA-BF991AB5E52B}"/>
    <cellStyle name="60% - Accent2 2 4" xfId="22226" xr:uid="{A17A16B7-F1A1-45BE-9FC9-30DA4B77351B}"/>
    <cellStyle name="60% - Accent2 3" xfId="109" xr:uid="{6E21D546-36A7-49F8-90BC-9F9EBFC9C4E8}"/>
    <cellStyle name="60% - Accent2 3 2" xfId="10413" xr:uid="{4407614D-6267-47CA-B007-B43AA5510F9C}"/>
    <cellStyle name="60% - Accent2 3 2 2" xfId="10414" xr:uid="{F02E0EFE-FCB2-4EEA-A041-69D4918383AD}"/>
    <cellStyle name="60% - Accent2 3 2 2 2" xfId="16692" xr:uid="{AFBB73C1-6300-41B9-A209-CCE9DDCEEDB8}"/>
    <cellStyle name="60% - Accent2 4" xfId="10415" xr:uid="{A739CD9F-A3C0-4422-B51F-56446BD2CBD5}"/>
    <cellStyle name="60% - Accent2 4 2" xfId="10416" xr:uid="{2D64C555-DFE5-4642-B917-50419D0A7331}"/>
    <cellStyle name="60% - Accent2 4 2 2" xfId="16723" xr:uid="{B9E5FCF7-6FB4-424C-AA86-519DB47EC150}"/>
    <cellStyle name="60% - Accent2 5" xfId="10417" xr:uid="{CD3CB439-B803-4D41-A5C5-609350E4F8B3}"/>
    <cellStyle name="60% - Accent3 2" xfId="110" xr:uid="{2945449E-CCA4-4283-A445-EFF4F224110F}"/>
    <cellStyle name="60% - Accent3 2 2" xfId="10418" xr:uid="{9FD674D7-7D56-4FD6-A639-00847CD8AD55}"/>
    <cellStyle name="60% - Accent3 2 2 2" xfId="10419" xr:uid="{1D6E9C8C-D336-4E2D-93C6-3EB48B684226}"/>
    <cellStyle name="60% - Accent3 2 2 2 2" xfId="16634" xr:uid="{E47EFE60-F67E-4A99-8973-3DC527B9B7A4}"/>
    <cellStyle name="60% - Accent3 2 3" xfId="10420" xr:uid="{11C7240E-1EEE-43A1-9860-130BCBDA7BF9}"/>
    <cellStyle name="60% - Accent3 2 4" xfId="22227" xr:uid="{B4A1E201-DB07-4404-A9C7-B9C84D2F4A91}"/>
    <cellStyle name="60% - Accent3 3" xfId="111" xr:uid="{EB94F37D-2498-4A31-BE5F-1ABD774FFEE6}"/>
    <cellStyle name="60% - Accent3 3 2" xfId="10421" xr:uid="{87F6CE08-ADDA-490C-B93B-C4BC5F7167E0}"/>
    <cellStyle name="60% - Accent3 3 2 2" xfId="10422" xr:uid="{B105A3F0-FEA0-4473-8DF6-C32B411931D4}"/>
    <cellStyle name="60% - Accent3 3 2 2 2" xfId="16693" xr:uid="{FF2F6989-02A0-437B-BE5D-2F270AE184F5}"/>
    <cellStyle name="60% - Accent3 4" xfId="10423" xr:uid="{ECE07067-AEAD-43DD-999C-D8DA08A38A94}"/>
    <cellStyle name="60% - Accent3 4 2" xfId="10424" xr:uid="{DB9E4076-04EE-4BA6-8E57-7D0134E6EAE9}"/>
    <cellStyle name="60% - Accent3 4 2 2" xfId="16724" xr:uid="{A0272CB6-2A07-49CC-84D6-2A6F0684C233}"/>
    <cellStyle name="60% - Accent3 5" xfId="10425" xr:uid="{65A8DD43-5993-4145-984B-7461B7C6502E}"/>
    <cellStyle name="60% - Accent4 2" xfId="112" xr:uid="{0775A97B-BC1E-48D4-BBA0-17BB95A70EAD}"/>
    <cellStyle name="60% - Accent4 2 2" xfId="10426" xr:uid="{2E4A7476-2ABF-4787-8D17-87078B6C7243}"/>
    <cellStyle name="60% - Accent4 2 2 2" xfId="10427" xr:uid="{0456B376-C6BB-4DA1-B1F8-7B9B7581EDC4}"/>
    <cellStyle name="60% - Accent4 2 2 2 2" xfId="16635" xr:uid="{8AB8CEB5-CD74-44D7-B636-E0794A33270C}"/>
    <cellStyle name="60% - Accent4 2 3" xfId="10428" xr:uid="{FEE1CADB-B715-4F29-AFDE-D2CEEB5A33B8}"/>
    <cellStyle name="60% - Accent4 2 4" xfId="22228" xr:uid="{193D0DC8-503D-486A-9122-C45DBBF25D36}"/>
    <cellStyle name="60% - Accent4 3" xfId="113" xr:uid="{2D1E919D-E260-49EF-8F3D-032B40B7207C}"/>
    <cellStyle name="60% - Accent4 3 2" xfId="10429" xr:uid="{59025B93-9715-42CF-891B-35329C47A735}"/>
    <cellStyle name="60% - Accent4 3 2 2" xfId="10430" xr:uid="{00829F75-A9C1-4D41-94C2-000FF739D1B1}"/>
    <cellStyle name="60% - Accent4 3 2 2 2" xfId="16694" xr:uid="{DF162976-C745-403F-9014-C77C1B8A7732}"/>
    <cellStyle name="60% - Accent4 4" xfId="10431" xr:uid="{2A9C1835-F889-4FFD-A9E5-61B7232FCDAD}"/>
    <cellStyle name="60% - Accent4 4 2" xfId="10432" xr:uid="{FD7C97FD-DDC7-4985-BE76-35E81E098D8C}"/>
    <cellStyle name="60% - Accent4 4 2 2" xfId="16725" xr:uid="{3528F540-D07A-4152-8521-FD03D1755CB4}"/>
    <cellStyle name="60% - Accent4 5" xfId="10433" xr:uid="{F33DFA99-BBE9-4AB1-81D4-59D769C6EE90}"/>
    <cellStyle name="60% - Accent5 2" xfId="114" xr:uid="{1BEA208B-DDD3-4E8F-A022-2D1C88FDACDE}"/>
    <cellStyle name="60% - Accent5 2 2" xfId="10434" xr:uid="{F68EE772-69A1-4917-A0A5-89DA6909919E}"/>
    <cellStyle name="60% - Accent5 2 2 2" xfId="10435" xr:uid="{7C97E3DE-03B8-4F8C-B419-2FEBA17F9670}"/>
    <cellStyle name="60% - Accent5 2 2 2 2" xfId="16636" xr:uid="{9FC3A8B1-98A9-4ADF-ADA4-A9EABA6F5366}"/>
    <cellStyle name="60% - Accent5 2 3" xfId="10436" xr:uid="{E903BBA9-03E6-4196-9006-C106E41A1D83}"/>
    <cellStyle name="60% - Accent5 2 4" xfId="22229" xr:uid="{DAB866AB-F0CD-4AC2-8002-40731817EAB7}"/>
    <cellStyle name="60% - Accent5 3" xfId="115" xr:uid="{950FAC8B-0961-4989-85C9-9F83D78FC0C8}"/>
    <cellStyle name="60% - Accent5 3 2" xfId="10437" xr:uid="{270EEEE1-BDB0-4DD4-8443-71309CA26692}"/>
    <cellStyle name="60% - Accent5 3 2 2" xfId="10438" xr:uid="{080BD4A0-ACAE-4D51-A1F5-98BCC5780483}"/>
    <cellStyle name="60% - Accent5 3 2 2 2" xfId="16695" xr:uid="{9C757ECD-09F3-46E4-A9D8-9A152C3847CB}"/>
    <cellStyle name="60% - Accent5 4" xfId="10439" xr:uid="{E73F3D0D-6D0B-4512-A6B1-BAFDB2F5797C}"/>
    <cellStyle name="60% - Accent5 4 2" xfId="10440" xr:uid="{DB81796F-F095-47A2-B823-052FDFE6C4DF}"/>
    <cellStyle name="60% - Accent5 4 2 2" xfId="16726" xr:uid="{432CC82A-21BA-4A1E-8497-DDC8DFEEE33E}"/>
    <cellStyle name="60% - Accent5 5" xfId="10441" xr:uid="{5176DF59-2678-4A4D-81DA-EBB70F8F71FA}"/>
    <cellStyle name="60% - Accent6 2" xfId="116" xr:uid="{23296AF7-4D5A-4B09-AB41-1443F6EF75D2}"/>
    <cellStyle name="60% - Accent6 2 2" xfId="10442" xr:uid="{9EB23998-A979-4DD5-9DBA-7EAD6858E89B}"/>
    <cellStyle name="60% - Accent6 2 2 2" xfId="10443" xr:uid="{8A1C16D4-0968-4563-A8CB-ECD528B8A32F}"/>
    <cellStyle name="60% - Accent6 2 2 2 2" xfId="16637" xr:uid="{6E893A6D-57F5-46B6-BADF-0990111BECDB}"/>
    <cellStyle name="60% - Accent6 2 3" xfId="10444" xr:uid="{ECB73A57-0B01-40E1-B6FC-D249CFE2064D}"/>
    <cellStyle name="60% - Accent6 2 4" xfId="22230" xr:uid="{51B5AA90-CBB0-4FCB-BD07-3ECE182FFA10}"/>
    <cellStyle name="60% - Accent6 3" xfId="117" xr:uid="{FFFD04D7-9C90-4AE7-AF30-759A0041C2A9}"/>
    <cellStyle name="60% - Accent6 3 2" xfId="10445" xr:uid="{56706EF9-1F5E-4C12-B461-79B9D64DF7F7}"/>
    <cellStyle name="60% - Accent6 3 2 2" xfId="10446" xr:uid="{E9299CA0-DFF3-45C7-AA4C-A694B4EC4925}"/>
    <cellStyle name="60% - Accent6 3 2 2 2" xfId="16696" xr:uid="{A8B2931D-1596-44DD-B2D0-8E33F56C0416}"/>
    <cellStyle name="60% - Accent6 4" xfId="10447" xr:uid="{B4DD40BC-3239-4EE0-B193-A81C6E6D0588}"/>
    <cellStyle name="60% - Accent6 4 2" xfId="10448" xr:uid="{E9614778-4146-4290-9D9A-43E004AEBD19}"/>
    <cellStyle name="60% - Accent6 4 2 2" xfId="16727" xr:uid="{F50D4D21-0349-4AB2-8C98-768E0EDF6841}"/>
    <cellStyle name="60% - Accent6 5" xfId="10449" xr:uid="{CAC32D3C-959B-4304-97F7-CFE9313AE7F6}"/>
    <cellStyle name="Accent1 - 20%" xfId="10450" xr:uid="{776AB52E-E365-47AC-8D71-D474723613A0}"/>
    <cellStyle name="Accent1 - 40%" xfId="10451" xr:uid="{AD703618-E8F0-482C-9411-2B0233174AE7}"/>
    <cellStyle name="Accent1 - 60%" xfId="10452" xr:uid="{385C1437-D9DA-4703-9567-64A4656FCE00}"/>
    <cellStyle name="Accent1 10" xfId="10453" xr:uid="{9872205C-1E04-4E72-9E30-C038C9FCAB51}"/>
    <cellStyle name="Accent1 11" xfId="10454" xr:uid="{487BEB54-1A77-48B9-87E1-2A7663BD9D31}"/>
    <cellStyle name="Accent1 12" xfId="10455" xr:uid="{624CBA50-C7CD-4576-835B-61F224F547FB}"/>
    <cellStyle name="Accent1 13" xfId="10456" xr:uid="{FDDED6C3-53C8-44FE-B135-669D78E1C3AD}"/>
    <cellStyle name="Accent1 14" xfId="10457" xr:uid="{2A64B17D-3FB0-4E17-86BA-F19574D767A3}"/>
    <cellStyle name="Accent1 15" xfId="10458" xr:uid="{674461D6-BCC6-4954-BDBF-FE6C2C4009BC}"/>
    <cellStyle name="Accent1 16" xfId="10459" xr:uid="{6D0043A2-4F83-4845-A74C-4B493D9E714C}"/>
    <cellStyle name="Accent1 17" xfId="10460" xr:uid="{12E97A78-1F4F-447E-A8D2-0A05BAF4F50D}"/>
    <cellStyle name="Accent1 18" xfId="10461" xr:uid="{744B6780-59DD-4AA3-B0C0-B8C7B536DC4B}"/>
    <cellStyle name="Accent1 19" xfId="10462" xr:uid="{26DD82F8-95A6-47C3-9B19-8A04C334050A}"/>
    <cellStyle name="Accent1 2" xfId="118" xr:uid="{C0C5103B-A003-4214-9CCC-CC3DACE62529}"/>
    <cellStyle name="Accent1 2 2" xfId="10463" xr:uid="{F6A952EB-1294-4948-8C87-9F43839B6349}"/>
    <cellStyle name="Accent1 2 2 2" xfId="10464" xr:uid="{9DF3054E-C301-4BE7-A906-80A84615FEBE}"/>
    <cellStyle name="Accent1 2 2 2 2" xfId="16638" xr:uid="{5F909F4D-133E-49D6-95CD-C96B130550C6}"/>
    <cellStyle name="Accent1 2 3" xfId="10465" xr:uid="{0B4C6727-0335-42EB-A04F-677B2938F600}"/>
    <cellStyle name="Accent1 2 4" xfId="22231" xr:uid="{AB77CE62-8FD9-46D0-B5FD-7794F70B0580}"/>
    <cellStyle name="Accent1 20" xfId="10466" xr:uid="{B76260A2-0123-4AC2-AB25-4720AD66A9AA}"/>
    <cellStyle name="Accent1 21" xfId="10467" xr:uid="{66AC6EE9-6762-4C06-805C-6BBEE3F7538F}"/>
    <cellStyle name="Accent1 22" xfId="10468" xr:uid="{7754C363-99F1-4117-A87F-FA4A7F18757F}"/>
    <cellStyle name="Accent1 23" xfId="10469" xr:uid="{2287D551-6910-4479-BF95-717DB2D91AFE}"/>
    <cellStyle name="Accent1 24" xfId="10470" xr:uid="{80D53906-5EA5-4554-A9DE-D7002FFEBD66}"/>
    <cellStyle name="Accent1 25" xfId="10471" xr:uid="{37A0ED99-5E20-4D9C-96CC-6FF6F561B63F}"/>
    <cellStyle name="Accent1 26" xfId="10472" xr:uid="{D6C50BA8-2D12-460B-90E9-E08B1342B6A7}"/>
    <cellStyle name="Accent1 27" xfId="10473" xr:uid="{361E17D7-2352-4A36-AF52-F517F4DC02D1}"/>
    <cellStyle name="Accent1 28" xfId="10474" xr:uid="{19A7197C-0501-4691-8875-900449273F0C}"/>
    <cellStyle name="Accent1 29" xfId="10475" xr:uid="{F60D7FF5-20CC-4119-8628-D177BD148156}"/>
    <cellStyle name="Accent1 3" xfId="119" xr:uid="{E53EDA8B-6C91-41B1-B7D2-5869F20323E4}"/>
    <cellStyle name="Accent1 3 2" xfId="10476" xr:uid="{A92EC9F4-51A9-4B9A-875D-C6869D63B55C}"/>
    <cellStyle name="Accent1 3 2 2" xfId="10477" xr:uid="{66F6F611-22FD-45BC-B001-17FB87887079}"/>
    <cellStyle name="Accent1 3 2 2 2" xfId="16697" xr:uid="{EA4D53EC-19D8-4AEA-89ED-E841E4529ECB}"/>
    <cellStyle name="Accent1 30" xfId="10478" xr:uid="{14645631-3A93-464D-935C-9135CABA3245}"/>
    <cellStyle name="Accent1 31" xfId="10479" xr:uid="{8A7E0968-DBED-4F49-9FB6-1358CC900FFA}"/>
    <cellStyle name="Accent1 32" xfId="10480" xr:uid="{FD95FAE3-AB87-4BD0-9F67-6EE66197ABC5}"/>
    <cellStyle name="Accent1 33" xfId="10481" xr:uid="{389027F6-DD32-4214-9E4B-E2853109348A}"/>
    <cellStyle name="Accent1 34" xfId="10482" xr:uid="{144EE1C7-10AB-4947-89C0-25B144CF7A98}"/>
    <cellStyle name="Accent1 35" xfId="10483" xr:uid="{241D0828-ABF8-4790-9A88-1CC9631B6604}"/>
    <cellStyle name="Accent1 36" xfId="10484" xr:uid="{F68E223F-19D7-4BEA-8FB5-6BF0B712502C}"/>
    <cellStyle name="Accent1 37" xfId="10485" xr:uid="{E89137F3-CB07-4F91-8153-1EFB6E0EFFA7}"/>
    <cellStyle name="Accent1 38" xfId="10486" xr:uid="{12364976-E773-435E-96CB-30297AADDF5C}"/>
    <cellStyle name="Accent1 39" xfId="10487" xr:uid="{9E937E53-55E6-480A-AB73-C59ACD1A1D14}"/>
    <cellStyle name="Accent1 4" xfId="10488" xr:uid="{A9E66744-2DDF-4C6A-9758-E6BD9E1A5A90}"/>
    <cellStyle name="Accent1 4 2" xfId="10489" xr:uid="{E3FB814D-8402-4805-9AA3-3403A552DAF6}"/>
    <cellStyle name="Accent1 4 2 2" xfId="16728" xr:uid="{3BF2A147-F639-46FA-94AD-491816DF6B70}"/>
    <cellStyle name="Accent1 5" xfId="10490" xr:uid="{B388175B-2CFE-4174-B7BF-EB09DD0C357F}"/>
    <cellStyle name="Accent1 5 2" xfId="10491" xr:uid="{F869996C-1159-4E22-A5D6-7B7D992B3C0E}"/>
    <cellStyle name="Accent1 5 2 2" xfId="16572" xr:uid="{A248EB0A-E43B-4230-A86B-AD57555B38AF}"/>
    <cellStyle name="Accent1 6" xfId="10492" xr:uid="{8F29ED2B-3700-4868-8CE8-54A155E9CA6A}"/>
    <cellStyle name="Accent1 7" xfId="10493" xr:uid="{C7AE0349-7462-4E97-8765-503623FFFB76}"/>
    <cellStyle name="Accent1 8" xfId="10494" xr:uid="{8BDE3F7C-87D7-4DD1-BFBB-AA2E7670A195}"/>
    <cellStyle name="Accent1 9" xfId="10495" xr:uid="{9024612A-9A48-48F9-9D78-21C27E9A9AB3}"/>
    <cellStyle name="Accent2 - 20%" xfId="10496" xr:uid="{E7947B5C-2396-4416-B9F2-D67E7C71F5B5}"/>
    <cellStyle name="Accent2 - 40%" xfId="10497" xr:uid="{02C5983C-CD5F-4AFD-921F-6AC27E935629}"/>
    <cellStyle name="Accent2 - 60%" xfId="10498" xr:uid="{B9C93B10-68BA-48D1-B5F8-EA79D83BABD5}"/>
    <cellStyle name="Accent2 10" xfId="10499" xr:uid="{641C3883-7AD6-471D-BB2A-4AD98512FAE8}"/>
    <cellStyle name="Accent2 11" xfId="10500" xr:uid="{6754C28D-387D-4EA3-B47E-B08808932D09}"/>
    <cellStyle name="Accent2 12" xfId="10501" xr:uid="{85C368BB-93B8-41FE-BD63-83F3235B4AED}"/>
    <cellStyle name="Accent2 13" xfId="10502" xr:uid="{97CE7E0F-CD27-4993-88FD-0E386312FC03}"/>
    <cellStyle name="Accent2 14" xfId="10503" xr:uid="{C71079CE-B273-4D17-9BDB-6CEF110D3417}"/>
    <cellStyle name="Accent2 15" xfId="10504" xr:uid="{3595B16A-4853-48BD-B0F2-3BC10A62BC56}"/>
    <cellStyle name="Accent2 16" xfId="10505" xr:uid="{3B61284E-A5BD-424A-950A-6FE366A9EA87}"/>
    <cellStyle name="Accent2 17" xfId="10506" xr:uid="{04DDA063-997C-4921-BD6C-CB817694FA61}"/>
    <cellStyle name="Accent2 18" xfId="10507" xr:uid="{2A3F4D22-ADAF-48AC-BAEF-16D854EE7B72}"/>
    <cellStyle name="Accent2 19" xfId="10508" xr:uid="{A83579F0-8402-48CF-AB83-0C6DEAC00CC8}"/>
    <cellStyle name="Accent2 2" xfId="120" xr:uid="{7C7B8BC7-AEE9-4625-9442-63C3226763C6}"/>
    <cellStyle name="Accent2 2 2" xfId="10509" xr:uid="{12ED8E74-2D1F-4B9F-848D-E49D8F1DF94E}"/>
    <cellStyle name="Accent2 2 2 2" xfId="10510" xr:uid="{86CE7EF7-C5CF-4CC3-BF4E-D7CDBB555B99}"/>
    <cellStyle name="Accent2 2 2 2 2" xfId="16639" xr:uid="{ABA25E34-808F-4674-B226-B72E1B1DCB90}"/>
    <cellStyle name="Accent2 2 3" xfId="10511" xr:uid="{93E9F0BD-4507-4EC1-88AF-79D9978787A7}"/>
    <cellStyle name="Accent2 2 4" xfId="22232" xr:uid="{DFE8DE9E-52CE-4ED7-963E-0AA05A17916F}"/>
    <cellStyle name="Accent2 20" xfId="10512" xr:uid="{DA4E40FF-360B-4A7B-86CB-5043EE6F5258}"/>
    <cellStyle name="Accent2 21" xfId="10513" xr:uid="{112A056E-8B29-4686-89E7-5748E05E4703}"/>
    <cellStyle name="Accent2 22" xfId="10514" xr:uid="{A83876AE-03E4-4462-B619-41F0832AD151}"/>
    <cellStyle name="Accent2 23" xfId="10515" xr:uid="{4002C17A-5D9C-4582-A4B4-A2CEDF9BDCFF}"/>
    <cellStyle name="Accent2 24" xfId="10516" xr:uid="{C781DC7D-89E8-4E9A-B50B-8B5096235882}"/>
    <cellStyle name="Accent2 25" xfId="10517" xr:uid="{50DA9793-1EAC-4B0D-AD8B-5DCF3283C55C}"/>
    <cellStyle name="Accent2 26" xfId="10518" xr:uid="{32D8E56C-65A0-4F73-8782-AC97220CCF0B}"/>
    <cellStyle name="Accent2 27" xfId="10519" xr:uid="{E25156A7-A8FF-4183-80D5-F988DED32F29}"/>
    <cellStyle name="Accent2 28" xfId="10520" xr:uid="{5BA031BD-6C46-4854-8A0C-B55096989C65}"/>
    <cellStyle name="Accent2 29" xfId="10521" xr:uid="{B99BB1E6-3793-4F64-9906-6C55B139D90C}"/>
    <cellStyle name="Accent2 3" xfId="121" xr:uid="{831CC51F-B27A-489E-9E9B-E4B0B14C928B}"/>
    <cellStyle name="Accent2 3 2" xfId="10522" xr:uid="{595B5757-04CC-403B-805D-7E6DE78D1E08}"/>
    <cellStyle name="Accent2 3 2 2" xfId="10523" xr:uid="{D34BB5FD-3C1D-44BA-8774-6FD35C25F898}"/>
    <cellStyle name="Accent2 3 2 2 2" xfId="16698" xr:uid="{F3041B4D-009E-4D4C-B310-D1ADC33E7321}"/>
    <cellStyle name="Accent2 30" xfId="10524" xr:uid="{F9995F8E-F7A5-4483-89B1-A17C47834F67}"/>
    <cellStyle name="Accent2 31" xfId="10525" xr:uid="{67ADBCA2-A5E1-45CD-9397-71D6FFB03E46}"/>
    <cellStyle name="Accent2 32" xfId="10526" xr:uid="{DAE322A4-B3B4-4E3C-A356-E129942E838E}"/>
    <cellStyle name="Accent2 33" xfId="10527" xr:uid="{8DA0D370-B5AD-403F-A448-6095A60124E5}"/>
    <cellStyle name="Accent2 34" xfId="10528" xr:uid="{984A658A-93CD-4202-A08B-AC758D56434F}"/>
    <cellStyle name="Accent2 35" xfId="10529" xr:uid="{3EE26F17-31DA-4906-B308-9E889E76C3A6}"/>
    <cellStyle name="Accent2 36" xfId="10530" xr:uid="{74917DAB-3143-4538-A2C4-1E02298E5BFC}"/>
    <cellStyle name="Accent2 37" xfId="10531" xr:uid="{6FD4393D-07CC-4B6E-816B-F5E3F02B5D71}"/>
    <cellStyle name="Accent2 38" xfId="10532" xr:uid="{1DC749AF-4808-4608-B2FF-349A519E86D3}"/>
    <cellStyle name="Accent2 39" xfId="10533" xr:uid="{61F1AC5C-5D63-4384-AE19-18C205ACACC9}"/>
    <cellStyle name="Accent2 4" xfId="10534" xr:uid="{D85B4CAD-4BD5-474C-84B6-7DF12634FA05}"/>
    <cellStyle name="Accent2 4 2" xfId="10535" xr:uid="{667AF4C4-EEEA-4F87-B55C-2AA553DB1E4D}"/>
    <cellStyle name="Accent2 4 2 2" xfId="16729" xr:uid="{D793CFC9-5C27-422E-ABCF-08027E0B4777}"/>
    <cellStyle name="Accent2 5" xfId="10536" xr:uid="{86AE89FA-E677-4160-9E90-E922792F2C75}"/>
    <cellStyle name="Accent2 5 2" xfId="10537" xr:uid="{F5532A25-87FA-486B-8216-9B42BD6B0553}"/>
    <cellStyle name="Accent2 5 2 2" xfId="16573" xr:uid="{DF2D423F-2D02-426C-8B22-91BBCD88B6C8}"/>
    <cellStyle name="Accent2 6" xfId="10538" xr:uid="{213F714D-8706-47A9-9DA0-AF310B02BD8E}"/>
    <cellStyle name="Accent2 7" xfId="10539" xr:uid="{C7868101-9FAF-4C07-A2DF-DA3A01A8E155}"/>
    <cellStyle name="Accent2 8" xfId="10540" xr:uid="{341F4995-A88F-446A-AFAD-B11CF7F64A1C}"/>
    <cellStyle name="Accent2 9" xfId="10541" xr:uid="{8785C73D-CE96-4D19-A1B5-20FA307B0143}"/>
    <cellStyle name="Accent3 - 20%" xfId="10542" xr:uid="{3C36C765-78FF-4398-AAA5-43E607634029}"/>
    <cellStyle name="Accent3 - 40%" xfId="10543" xr:uid="{2C6C4EAE-5AFC-400D-8624-C4CDA1D584AA}"/>
    <cellStyle name="Accent3 - 60%" xfId="10544" xr:uid="{F2CF588E-EF89-42EA-8D40-AA42AEEDF2A4}"/>
    <cellStyle name="Accent3 10" xfId="10545" xr:uid="{2F2D4B27-9F5F-4504-BE50-1E3140A01376}"/>
    <cellStyle name="Accent3 11" xfId="10546" xr:uid="{A6E4ECAE-B04A-4B87-B6A5-E5EB232AFD20}"/>
    <cellStyle name="Accent3 12" xfId="10547" xr:uid="{8BB3A8F8-D956-45A8-84C8-BAB6A8C4E93E}"/>
    <cellStyle name="Accent3 13" xfId="10548" xr:uid="{7C84D4D1-8EB1-4DF5-BA09-94AAAC949456}"/>
    <cellStyle name="Accent3 14" xfId="10549" xr:uid="{82A24667-90FD-4107-9BDB-6E534C76C34C}"/>
    <cellStyle name="Accent3 15" xfId="10550" xr:uid="{6791D1EC-73E6-40C3-9172-D35D93A7CE4A}"/>
    <cellStyle name="Accent3 16" xfId="10551" xr:uid="{280422C5-8351-4F55-BC23-AAC3D62F1168}"/>
    <cellStyle name="Accent3 17" xfId="10552" xr:uid="{1AD8C650-E0F8-4830-A540-0D790C39C24E}"/>
    <cellStyle name="Accent3 18" xfId="10553" xr:uid="{767B0C23-4275-4E48-AA58-4AE3F5FB3915}"/>
    <cellStyle name="Accent3 19" xfId="10554" xr:uid="{BF5FC2FF-00CF-4660-84E4-2E21F49095B0}"/>
    <cellStyle name="Accent3 2" xfId="122" xr:uid="{EB372A74-E6CB-4D29-8A81-F29FB0460BDE}"/>
    <cellStyle name="Accent3 2 2" xfId="10555" xr:uid="{DE246B51-19D1-4DFD-B138-CE1797A4A001}"/>
    <cellStyle name="Accent3 2 2 2" xfId="10556" xr:uid="{0551A276-1211-437B-8C49-9E715442F103}"/>
    <cellStyle name="Accent3 2 2 2 2" xfId="16640" xr:uid="{BDB06A6D-FB59-4130-8188-F9683D086600}"/>
    <cellStyle name="Accent3 2 3" xfId="10557" xr:uid="{2C00C7BD-4BFC-4BF1-A4DB-E7788D40EADA}"/>
    <cellStyle name="Accent3 2 4" xfId="22233" xr:uid="{015BBE1D-136D-4543-8EE8-30D9242B90D0}"/>
    <cellStyle name="Accent3 20" xfId="10558" xr:uid="{17394D60-6F03-4B63-8BF8-AB4C500E45B7}"/>
    <cellStyle name="Accent3 21" xfId="10559" xr:uid="{2D78610C-642A-4B6F-892C-F0E13108B00A}"/>
    <cellStyle name="Accent3 22" xfId="10560" xr:uid="{73399305-1157-4462-A78E-A0A24D04A3C2}"/>
    <cellStyle name="Accent3 23" xfId="10561" xr:uid="{C13A8E5C-D5A2-41DA-95AF-E2C36010AD44}"/>
    <cellStyle name="Accent3 24" xfId="10562" xr:uid="{468F46CE-2E6F-4D59-A147-6F47265379CF}"/>
    <cellStyle name="Accent3 25" xfId="10563" xr:uid="{431BCC37-46DC-4B52-9336-34114DB6FAE0}"/>
    <cellStyle name="Accent3 26" xfId="10564" xr:uid="{121903F4-40DF-4B25-AD98-28223F18D281}"/>
    <cellStyle name="Accent3 27" xfId="10565" xr:uid="{B4942487-45BE-46AB-9C21-9F8896599FD7}"/>
    <cellStyle name="Accent3 28" xfId="10566" xr:uid="{1EFFA553-13A7-4E45-9C0D-F45F38F806C3}"/>
    <cellStyle name="Accent3 29" xfId="10567" xr:uid="{C1EC1BDE-F81C-4D5D-8374-9B090D6EFBBC}"/>
    <cellStyle name="Accent3 3" xfId="123" xr:uid="{E8BDC4C9-A5B4-4E7B-AD96-1E730371CCD9}"/>
    <cellStyle name="Accent3 3 2" xfId="10568" xr:uid="{761BF5D0-7765-458D-8257-77EAEB9AB79C}"/>
    <cellStyle name="Accent3 3 2 2" xfId="10569" xr:uid="{E12A6454-CA74-4E92-BE68-0ED8383F193D}"/>
    <cellStyle name="Accent3 3 2 2 2" xfId="16699" xr:uid="{1F447778-A270-4C5A-B54C-88A1C529FB63}"/>
    <cellStyle name="Accent3 30" xfId="10570" xr:uid="{5F368C72-525B-4FEB-A043-FF5576680A55}"/>
    <cellStyle name="Accent3 31" xfId="10571" xr:uid="{0AB6DF30-3E92-48B2-BD7A-F83BED949A56}"/>
    <cellStyle name="Accent3 32" xfId="10572" xr:uid="{7EEACF41-9864-437B-924C-E6E4C5122F1C}"/>
    <cellStyle name="Accent3 33" xfId="10573" xr:uid="{ED3ACECC-7A12-486F-A6CD-C3C6DBA217F3}"/>
    <cellStyle name="Accent3 34" xfId="10574" xr:uid="{B5CB20F4-FB87-4FD3-A2AC-28472322F3CE}"/>
    <cellStyle name="Accent3 35" xfId="10575" xr:uid="{F6DE5509-5186-4919-AE2F-6D3AF801D4D2}"/>
    <cellStyle name="Accent3 36" xfId="10576" xr:uid="{04B8C01F-9DA1-4285-8824-F8D12D58DA3E}"/>
    <cellStyle name="Accent3 37" xfId="10577" xr:uid="{44C25807-9C0A-4A6E-9B93-A3C9BB703B89}"/>
    <cellStyle name="Accent3 38" xfId="10578" xr:uid="{48812185-92BF-465E-BCA4-42AFE0526B3F}"/>
    <cellStyle name="Accent3 39" xfId="10579" xr:uid="{75922AA6-543A-47FF-A5F0-C404659DD0A3}"/>
    <cellStyle name="Accent3 4" xfId="10580" xr:uid="{653392B6-109A-4047-9E18-74F4E3F557B9}"/>
    <cellStyle name="Accent3 4 2" xfId="10581" xr:uid="{9F584DA1-E780-4CEF-BCBF-8892B24A046F}"/>
    <cellStyle name="Accent3 4 2 2" xfId="16730" xr:uid="{87F24AEB-77A8-4353-A524-FA5D80917667}"/>
    <cellStyle name="Accent3 5" xfId="10582" xr:uid="{AD6BA576-F42C-46F2-BE87-E3DF6F464716}"/>
    <cellStyle name="Accent3 5 2" xfId="10583" xr:uid="{7671C993-7C7B-495C-93CA-759F9B5BBA8F}"/>
    <cellStyle name="Accent3 5 2 2" xfId="16574" xr:uid="{52F04A01-DD84-4DB6-B828-E81C9BA45564}"/>
    <cellStyle name="Accent3 6" xfId="10584" xr:uid="{308D2982-0702-4217-AE7B-413D8C84C6FF}"/>
    <cellStyle name="Accent3 7" xfId="10585" xr:uid="{95754F83-8A85-4298-B1E1-0D82851C2658}"/>
    <cellStyle name="Accent3 8" xfId="10586" xr:uid="{44D36ECC-F112-4065-AB4F-16F4892E31DD}"/>
    <cellStyle name="Accent3 9" xfId="10587" xr:uid="{820A681D-A0D8-4667-B27E-249858CDADC9}"/>
    <cellStyle name="Accent4 - 20%" xfId="10588" xr:uid="{85F81A1E-60E9-411E-8AEA-D453DAE82BA1}"/>
    <cellStyle name="Accent4 - 40%" xfId="10589" xr:uid="{B9F41965-9C40-4C62-9A75-83B704960651}"/>
    <cellStyle name="Accent4 - 60%" xfId="10590" xr:uid="{54F5ADE5-8A22-4EC6-A1BF-A76A7FAF27FC}"/>
    <cellStyle name="Accent4 10" xfId="10591" xr:uid="{C4ACE9CF-ACDB-4656-947C-1493FEF6E9B0}"/>
    <cellStyle name="Accent4 11" xfId="10592" xr:uid="{1F9291CA-B148-4C20-ACF5-AE8F52259529}"/>
    <cellStyle name="Accent4 12" xfId="10593" xr:uid="{FEDF815B-13C7-4616-B228-CA000D4E5740}"/>
    <cellStyle name="Accent4 13" xfId="10594" xr:uid="{0539A42E-206D-4528-9983-3DC9A209FEEF}"/>
    <cellStyle name="Accent4 14" xfId="10595" xr:uid="{EF592AD0-D807-408D-9F9E-E49720014BA3}"/>
    <cellStyle name="Accent4 15" xfId="10596" xr:uid="{8589572A-3798-4413-A920-6D04C01B6D18}"/>
    <cellStyle name="Accent4 16" xfId="10597" xr:uid="{4AAE8E59-972C-45AA-88AC-0F074818880C}"/>
    <cellStyle name="Accent4 17" xfId="10598" xr:uid="{E46874C0-A351-4182-BD18-88862292E563}"/>
    <cellStyle name="Accent4 18" xfId="10599" xr:uid="{CF069FEF-2998-4B04-99FA-0AA3A082EA97}"/>
    <cellStyle name="Accent4 19" xfId="10600" xr:uid="{873F006B-B3B7-4A3C-9A29-C3F214B225DC}"/>
    <cellStyle name="Accent4 2" xfId="124" xr:uid="{8381C34F-C8F4-4552-8650-7A6A4AC7F23B}"/>
    <cellStyle name="Accent4 2 2" xfId="10601" xr:uid="{E45A088C-9727-46E3-84BF-C40CB6F20E06}"/>
    <cellStyle name="Accent4 2 2 2" xfId="10602" xr:uid="{42B89E66-FAC9-40C8-9425-65D8466251B2}"/>
    <cellStyle name="Accent4 2 2 2 2" xfId="16641" xr:uid="{B5A8BDAC-A0E8-4D28-B19E-A1B7E3A2EFFA}"/>
    <cellStyle name="Accent4 2 3" xfId="10603" xr:uid="{C7EF5F17-37DC-4493-9B0A-F92128BC2BFD}"/>
    <cellStyle name="Accent4 2 4" xfId="22234" xr:uid="{70268FA7-FD3C-47E7-B84F-3E8525072014}"/>
    <cellStyle name="Accent4 20" xfId="10604" xr:uid="{7580A7A9-71AB-4207-8A7F-1E342ADD8F79}"/>
    <cellStyle name="Accent4 21" xfId="10605" xr:uid="{3FFF4D03-E07F-46C0-A118-57CE967FFA13}"/>
    <cellStyle name="Accent4 22" xfId="10606" xr:uid="{34EBE2BC-4C8A-40A6-87D8-7CC4CB83C604}"/>
    <cellStyle name="Accent4 23" xfId="10607" xr:uid="{5ACA63DA-BEA8-4E71-9A6D-8B1F702AE66F}"/>
    <cellStyle name="Accent4 24" xfId="10608" xr:uid="{931CE8A7-8466-4721-8462-0276A546E317}"/>
    <cellStyle name="Accent4 25" xfId="10609" xr:uid="{1EF37F9D-A0CB-4661-A2BF-E50344D33C90}"/>
    <cellStyle name="Accent4 26" xfId="10610" xr:uid="{B35467B1-7725-4E7F-BB70-25B612064E8A}"/>
    <cellStyle name="Accent4 27" xfId="10611" xr:uid="{2D88B417-BBB8-48B4-BB91-720469A409CA}"/>
    <cellStyle name="Accent4 28" xfId="10612" xr:uid="{C4F48484-4111-4F07-AF75-7A124606B2FA}"/>
    <cellStyle name="Accent4 29" xfId="10613" xr:uid="{A10AF1EE-1EEB-47DF-97DE-13BD7F923E0A}"/>
    <cellStyle name="Accent4 3" xfId="125" xr:uid="{C9A587DB-7EF5-4CE4-9DDD-DF2C2E75BA0B}"/>
    <cellStyle name="Accent4 3 2" xfId="10614" xr:uid="{1CCF2CD9-3477-4666-A637-5DA9BCC90EFE}"/>
    <cellStyle name="Accent4 3 2 2" xfId="10615" xr:uid="{6C83A120-F256-4143-ABEF-43056B25F745}"/>
    <cellStyle name="Accent4 3 2 2 2" xfId="16700" xr:uid="{84D3A41B-33CD-495A-B636-8FD8150A169D}"/>
    <cellStyle name="Accent4 30" xfId="10616" xr:uid="{321D5E31-A154-40EF-821D-4047AAC7EC33}"/>
    <cellStyle name="Accent4 31" xfId="10617" xr:uid="{C621DCDB-BD6A-4EA5-822A-F5AE4204F201}"/>
    <cellStyle name="Accent4 32" xfId="10618" xr:uid="{2757B884-AD4D-4C2D-8595-EBF9BB20680E}"/>
    <cellStyle name="Accent4 33" xfId="10619" xr:uid="{3EEC8BB3-F3F3-4840-993C-BF8BB26CC148}"/>
    <cellStyle name="Accent4 34" xfId="10620" xr:uid="{A659F8C1-4065-4171-9B60-F863AD7029D0}"/>
    <cellStyle name="Accent4 35" xfId="10621" xr:uid="{93B1BF7D-8FE2-4571-BA67-8555D6688F9E}"/>
    <cellStyle name="Accent4 36" xfId="10622" xr:uid="{EEF5B653-6219-497F-A320-984CEF5EB8F6}"/>
    <cellStyle name="Accent4 37" xfId="10623" xr:uid="{0B73AC2D-53BC-4987-9C09-C554B3E7D9F8}"/>
    <cellStyle name="Accent4 38" xfId="10624" xr:uid="{3D035458-F1EC-4018-902B-B72EF1EFC94E}"/>
    <cellStyle name="Accent4 39" xfId="10625" xr:uid="{C6FFAE8F-30C0-4E62-8AC7-AF289F7B8852}"/>
    <cellStyle name="Accent4 4" xfId="10626" xr:uid="{219618C1-C221-4D09-AA8A-1B35FA48986E}"/>
    <cellStyle name="Accent4 4 2" xfId="10627" xr:uid="{6532573B-2C63-4CBF-A1FE-F9BE0DE587F0}"/>
    <cellStyle name="Accent4 4 2 2" xfId="16731" xr:uid="{005A2F6F-CF5E-4BDC-84B1-9E7835D5D6F4}"/>
    <cellStyle name="Accent4 5" xfId="10628" xr:uid="{3B0CF510-A49F-410E-B89D-EB8D7E5CA0F5}"/>
    <cellStyle name="Accent4 5 2" xfId="10629" xr:uid="{FC1D4757-DC01-4783-A8FB-8045C594A67F}"/>
    <cellStyle name="Accent4 5 2 2" xfId="16575" xr:uid="{A3018F7B-BD3A-451D-90A8-B49743635237}"/>
    <cellStyle name="Accent4 6" xfId="10630" xr:uid="{1DC1C404-3F29-47FA-8B27-9CE41765DC97}"/>
    <cellStyle name="Accent4 7" xfId="10631" xr:uid="{18491FDA-4FC7-42AB-89BD-B9D1FF58CA3B}"/>
    <cellStyle name="Accent4 8" xfId="10632" xr:uid="{F69DE156-928C-4921-A808-FE6D0C60DE15}"/>
    <cellStyle name="Accent4 9" xfId="10633" xr:uid="{E336E4DB-973D-4DA0-BE43-696C7D2CCB9E}"/>
    <cellStyle name="Accent5 - 20%" xfId="10634" xr:uid="{A706D229-C5DE-4E7A-9191-8008BC422020}"/>
    <cellStyle name="Accent5 - 40%" xfId="10635" xr:uid="{53FCE7AD-24E3-4B58-8ADE-E96F421533FB}"/>
    <cellStyle name="Accent5 - 60%" xfId="10636" xr:uid="{BC92C43B-201F-4DE9-8126-BAD7D8E006C4}"/>
    <cellStyle name="Accent5 10" xfId="10637" xr:uid="{6B5EAA51-D709-4548-BFB1-530CC8B06D9A}"/>
    <cellStyle name="Accent5 11" xfId="10638" xr:uid="{E2D05217-5173-4275-95B4-DA220C0CBD58}"/>
    <cellStyle name="Accent5 12" xfId="10639" xr:uid="{2F283308-9C1C-4FC5-AB22-731CD320D688}"/>
    <cellStyle name="Accent5 13" xfId="10640" xr:uid="{39E402DB-9105-4B10-9C8D-1E9ABC5230ED}"/>
    <cellStyle name="Accent5 14" xfId="10641" xr:uid="{0AA45007-8131-4A41-B7EC-315AB71C5BF6}"/>
    <cellStyle name="Accent5 15" xfId="10642" xr:uid="{1B0707C9-8BD5-4C32-8AA8-2BEE9114F40B}"/>
    <cellStyle name="Accent5 16" xfId="10643" xr:uid="{CD3A943F-B121-4672-964C-4DD8A612B44E}"/>
    <cellStyle name="Accent5 17" xfId="10644" xr:uid="{870269C0-3399-4245-8164-9C53119E3C44}"/>
    <cellStyle name="Accent5 18" xfId="10645" xr:uid="{23506361-4638-40F4-8754-93D85A1DB15E}"/>
    <cellStyle name="Accent5 19" xfId="10646" xr:uid="{6B9E8715-F270-4561-8302-69FD49AB8558}"/>
    <cellStyle name="Accent5 2" xfId="126" xr:uid="{DD14780D-B7AB-40D1-A441-279888BE7423}"/>
    <cellStyle name="Accent5 2 2" xfId="10647" xr:uid="{9BDF7989-B6EE-444C-9B41-CA003D97863E}"/>
    <cellStyle name="Accent5 2 2 2" xfId="10648" xr:uid="{48FC92D9-EEE9-4660-A794-488E58417ECF}"/>
    <cellStyle name="Accent5 2 2 2 2" xfId="16642" xr:uid="{AD1758C9-CAE1-42CE-A9AE-55B98FB976DD}"/>
    <cellStyle name="Accent5 2 3" xfId="10649" xr:uid="{5A94CB50-2BA4-4174-ABCE-EEE091FB6D1B}"/>
    <cellStyle name="Accent5 20" xfId="10650" xr:uid="{1F88FE73-F712-46D1-8D3E-B771F58EA98E}"/>
    <cellStyle name="Accent5 21" xfId="10651" xr:uid="{AF7F4E40-92AA-4528-996E-C37CC964714B}"/>
    <cellStyle name="Accent5 22" xfId="10652" xr:uid="{5D38AA78-8B8A-4D4B-B9E3-6893CAD03AB2}"/>
    <cellStyle name="Accent5 23" xfId="10653" xr:uid="{CE54F8C8-4115-4005-BF70-74B4D5533B2E}"/>
    <cellStyle name="Accent5 24" xfId="10654" xr:uid="{AC103E03-5ACC-4CB5-9827-D2638960FEBC}"/>
    <cellStyle name="Accent5 25" xfId="10655" xr:uid="{FFE060DF-CEC9-496D-B86F-48B048B676D2}"/>
    <cellStyle name="Accent5 26" xfId="10656" xr:uid="{B2EE7BCA-44CD-4F2E-9529-4BC8D0A62FB4}"/>
    <cellStyle name="Accent5 27" xfId="10657" xr:uid="{C2436113-40D4-4230-ABFD-E8A574293D01}"/>
    <cellStyle name="Accent5 28" xfId="10658" xr:uid="{E29119F7-DF61-42CD-8206-D5D87A3D3E8A}"/>
    <cellStyle name="Accent5 29" xfId="10659" xr:uid="{42E5EA80-C66A-4F86-A59E-BA20B57A4143}"/>
    <cellStyle name="Accent5 3" xfId="127" xr:uid="{E433606C-06E8-45D2-829F-9639BA561CA3}"/>
    <cellStyle name="Accent5 3 2" xfId="10660" xr:uid="{E21EDA84-0C0C-4B5D-BE06-17D8DEBE9754}"/>
    <cellStyle name="Accent5 3 2 2" xfId="10661" xr:uid="{3E635FC5-6E81-4AEE-B6FB-70D56300A0D8}"/>
    <cellStyle name="Accent5 3 2 2 2" xfId="16701" xr:uid="{36830982-8528-425E-8251-C1FA14A9219B}"/>
    <cellStyle name="Accent5 30" xfId="10662" xr:uid="{347C060E-FD36-4703-BA51-EA1411B72232}"/>
    <cellStyle name="Accent5 31" xfId="10663" xr:uid="{25109982-CCA7-4BC1-98C8-7062E77AB253}"/>
    <cellStyle name="Accent5 32" xfId="10664" xr:uid="{82A72F9C-C685-47F4-95F8-0C458D279262}"/>
    <cellStyle name="Accent5 33" xfId="10665" xr:uid="{5BF67031-8BD1-47FE-A736-D5869D822C3B}"/>
    <cellStyle name="Accent5 34" xfId="10666" xr:uid="{92E256C7-8A06-4A49-9B68-9AF6F63C4001}"/>
    <cellStyle name="Accent5 35" xfId="10667" xr:uid="{209AE433-FC17-4186-9FFF-174E5C6433A7}"/>
    <cellStyle name="Accent5 36" xfId="10668" xr:uid="{BC1041C1-42CF-4A2B-B452-49358029E8AB}"/>
    <cellStyle name="Accent5 37" xfId="10669" xr:uid="{151010EF-64C2-43F4-836E-E2AA1970E22A}"/>
    <cellStyle name="Accent5 38" xfId="10670" xr:uid="{CDA1888C-025E-46C1-B5E6-5944DDFCC15E}"/>
    <cellStyle name="Accent5 39" xfId="10671" xr:uid="{B2ECC75B-268D-4131-BA83-8F59C58E409D}"/>
    <cellStyle name="Accent5 4" xfId="10672" xr:uid="{18E13739-3368-4695-A838-F2D4C6B164F3}"/>
    <cellStyle name="Accent5 4 2" xfId="10673" xr:uid="{F84D2F18-C778-43E6-A6A2-8242D9B31212}"/>
    <cellStyle name="Accent5 4 2 2" xfId="16732" xr:uid="{F53BAC00-9176-4B25-838E-B2741E26766B}"/>
    <cellStyle name="Accent5 5" xfId="10674" xr:uid="{2F7CFA5F-D7BF-4218-8265-AA132920D595}"/>
    <cellStyle name="Accent5 5 2" xfId="10675" xr:uid="{F3D41D9C-D4F0-4BFE-84AE-B65EA8377A7A}"/>
    <cellStyle name="Accent5 5 2 2" xfId="16576" xr:uid="{307C7F32-E56C-4F6D-B8A3-1E866B879387}"/>
    <cellStyle name="Accent5 6" xfId="10676" xr:uid="{1F8E24AA-5D8B-48AF-9F7B-9B6D6E997A29}"/>
    <cellStyle name="Accent5 7" xfId="10677" xr:uid="{39606234-3EE4-453C-AA10-DAAE29FD153C}"/>
    <cellStyle name="Accent5 8" xfId="10678" xr:uid="{AF1E48B5-C70E-4E4C-8828-28CE401EC416}"/>
    <cellStyle name="Accent5 9" xfId="10679" xr:uid="{C53A58B9-D3E3-42B4-B805-2022049D6D65}"/>
    <cellStyle name="Accent6 - 20%" xfId="10680" xr:uid="{6165D106-3181-4689-B912-E41DF78EFE8E}"/>
    <cellStyle name="Accent6 - 40%" xfId="10681" xr:uid="{DC2812BB-2FDA-417C-9F30-B3B908D344AB}"/>
    <cellStyle name="Accent6 - 60%" xfId="10682" xr:uid="{A13D2026-3849-46DC-BD23-D3FDE27AF0CE}"/>
    <cellStyle name="Accent6 10" xfId="10683" xr:uid="{2F174076-41A8-4112-BC07-E6D98A69B1D0}"/>
    <cellStyle name="Accent6 11" xfId="10684" xr:uid="{6DDDC2AB-5B6F-4607-861B-123B4FE7C944}"/>
    <cellStyle name="Accent6 12" xfId="10685" xr:uid="{E885873A-FF17-4D3B-992E-4CDFF46AD145}"/>
    <cellStyle name="Accent6 13" xfId="10686" xr:uid="{BF819D3B-6E13-4263-8B39-76D0C337E7E9}"/>
    <cellStyle name="Accent6 14" xfId="10687" xr:uid="{B3976C8B-29FE-4C55-B534-8A83B5E3ACD6}"/>
    <cellStyle name="Accent6 15" xfId="10688" xr:uid="{0446B3C0-5C3C-4B2D-8624-BCADB5CAF209}"/>
    <cellStyle name="Accent6 16" xfId="10689" xr:uid="{F2C3E84B-EAF2-4A17-829D-AFB5FAC1859D}"/>
    <cellStyle name="Accent6 17" xfId="10690" xr:uid="{FCCFFB3D-F829-4459-8FBD-B2719E0D1314}"/>
    <cellStyle name="Accent6 18" xfId="10691" xr:uid="{F8F843DB-C88A-4254-BA21-156D9974CB71}"/>
    <cellStyle name="Accent6 19" xfId="10692" xr:uid="{C07AE0FC-C8B1-49D3-92D7-03DB0F8152F6}"/>
    <cellStyle name="Accent6 2" xfId="128" xr:uid="{8541D623-66C8-4CED-8669-76CC7CC4C15A}"/>
    <cellStyle name="Accent6 2 2" xfId="10693" xr:uid="{C084247C-02B9-4B61-A794-96264EFF14FB}"/>
    <cellStyle name="Accent6 2 2 2" xfId="10694" xr:uid="{E32F4BFC-CDA9-4C09-A284-0697076AE644}"/>
    <cellStyle name="Accent6 2 2 2 2" xfId="16643" xr:uid="{8146137C-9F15-4C5E-B478-3F720E918348}"/>
    <cellStyle name="Accent6 2 3" xfId="10695" xr:uid="{75824942-FA1D-434F-AF31-648FA0C5A623}"/>
    <cellStyle name="Accent6 2 4" xfId="22235" xr:uid="{27CF39C2-3356-4FA1-B12A-446F0A373D07}"/>
    <cellStyle name="Accent6 20" xfId="10696" xr:uid="{C433AE7D-3144-44E0-8D0E-394A66B5EF1D}"/>
    <cellStyle name="Accent6 21" xfId="10697" xr:uid="{91EC2234-28AA-4263-9D94-7B44856CDD4E}"/>
    <cellStyle name="Accent6 22" xfId="10698" xr:uid="{E7CCF7CB-7F10-4A33-881E-49281FDB6646}"/>
    <cellStyle name="Accent6 23" xfId="10699" xr:uid="{29F1FEEE-A73A-4B42-A1CB-1AFC9B70F871}"/>
    <cellStyle name="Accent6 24" xfId="10700" xr:uid="{B4A7D030-F71C-4B3C-9C3F-A38507B0C598}"/>
    <cellStyle name="Accent6 25" xfId="10701" xr:uid="{7DBF0879-6DD9-45FD-A8D4-B5CDC65449F2}"/>
    <cellStyle name="Accent6 26" xfId="10702" xr:uid="{DD135807-055D-4E9E-972E-31A568FBCE35}"/>
    <cellStyle name="Accent6 27" xfId="10703" xr:uid="{AD6CD069-EA86-422E-9A27-949629D55DC9}"/>
    <cellStyle name="Accent6 28" xfId="10704" xr:uid="{77432AE7-7CEE-4B7B-80F4-C7F6B1D75249}"/>
    <cellStyle name="Accent6 29" xfId="10705" xr:uid="{364A1D42-E93E-4E2C-B5D9-02A8B656B329}"/>
    <cellStyle name="Accent6 3" xfId="129" xr:uid="{2CE82B46-90F3-4236-9227-CC903ED9474F}"/>
    <cellStyle name="Accent6 3 2" xfId="10706" xr:uid="{6CF8004B-F861-4546-A099-C16B0F0EBC39}"/>
    <cellStyle name="Accent6 3 2 2" xfId="10707" xr:uid="{B7C5111A-FEEC-404D-B408-608F2900DB46}"/>
    <cellStyle name="Accent6 3 2 2 2" xfId="16702" xr:uid="{61E7E640-61BD-478B-A00E-2F85E457B103}"/>
    <cellStyle name="Accent6 30" xfId="10708" xr:uid="{618BE5D7-551A-46E9-B821-B7320D6FA45F}"/>
    <cellStyle name="Accent6 31" xfId="10709" xr:uid="{9F087300-7F71-481E-8925-E15194835BA1}"/>
    <cellStyle name="Accent6 32" xfId="10710" xr:uid="{78605C15-0ADB-4710-B7D8-E02A956B5A1D}"/>
    <cellStyle name="Accent6 33" xfId="10711" xr:uid="{16D7384A-B74B-46AA-AC23-BF54BCE1BDFC}"/>
    <cellStyle name="Accent6 34" xfId="10712" xr:uid="{456DC37A-0349-4662-985E-37A9AF59F140}"/>
    <cellStyle name="Accent6 35" xfId="10713" xr:uid="{2439BE62-51C7-4512-8350-62ADC4FA5224}"/>
    <cellStyle name="Accent6 36" xfId="10714" xr:uid="{F2DD827E-EA29-4008-8D79-EDE08A39A0E2}"/>
    <cellStyle name="Accent6 37" xfId="10715" xr:uid="{510AEFA3-1D63-4F13-81E7-A9E5EFC5729D}"/>
    <cellStyle name="Accent6 38" xfId="10716" xr:uid="{B0766DE9-7CCB-4B84-A48A-726E9FA870C7}"/>
    <cellStyle name="Accent6 39" xfId="10717" xr:uid="{45ED6601-2D13-4C0E-AFDC-C6C8BC541213}"/>
    <cellStyle name="Accent6 4" xfId="10718" xr:uid="{C4B61FEF-92AB-42D2-B0FE-126969A7DBE3}"/>
    <cellStyle name="Accent6 4 2" xfId="10719" xr:uid="{50567C59-5446-49CF-AC39-B37C4C982229}"/>
    <cellStyle name="Accent6 4 2 2" xfId="16733" xr:uid="{35C6B6B1-4635-449A-B7EB-DD0BAECCD7BC}"/>
    <cellStyle name="Accent6 5" xfId="10720" xr:uid="{390A02A9-EA8A-4A32-9C77-2871A6EB2623}"/>
    <cellStyle name="Accent6 5 2" xfId="10721" xr:uid="{475FEBA6-6EE9-4D39-A19D-62291036B921}"/>
    <cellStyle name="Accent6 5 2 2" xfId="16577" xr:uid="{09CA87D1-D5BA-4E9A-BCDF-9732CAE5CD1C}"/>
    <cellStyle name="Accent6 6" xfId="10722" xr:uid="{72665B8B-DB63-4272-AB96-5F9CEA19AD6E}"/>
    <cellStyle name="Accent6 7" xfId="10723" xr:uid="{0FF92F81-9918-4592-BF5F-558DC148B5B2}"/>
    <cellStyle name="Accent6 8" xfId="10724" xr:uid="{842387D9-B730-40ED-A3C4-A7514E404F5E}"/>
    <cellStyle name="Accent6 9" xfId="10725" xr:uid="{7381858D-FD98-4130-99A2-EADBB23FC9BE}"/>
    <cellStyle name="Bad 2" xfId="130" xr:uid="{85EA2BD4-7A7F-4DAC-8CDC-83700EE79CBB}"/>
    <cellStyle name="Bad 2 2" xfId="10726" xr:uid="{3545E59D-639C-4A3E-A3C1-D41171A6E88C}"/>
    <cellStyle name="Bad 2 2 2" xfId="10727" xr:uid="{24C57E3D-D29C-462D-A96F-B22CC7E96CAF}"/>
    <cellStyle name="Bad 2 2 2 2" xfId="16644" xr:uid="{6F06B3CE-C10F-4270-A590-E7ABC2A00E40}"/>
    <cellStyle name="Bad 2 3" xfId="10728" xr:uid="{6B74B1DD-6600-4059-B400-26EC4603A409}"/>
    <cellStyle name="Bad 2 4" xfId="22236" xr:uid="{EBDDB107-00DD-4196-82AD-F46E73256A90}"/>
    <cellStyle name="Bad 3" xfId="131" xr:uid="{D8D9186C-4BD0-417E-8617-BD69D2D6B3F8}"/>
    <cellStyle name="Bad 3 2" xfId="10729" xr:uid="{E09B96BA-EACB-4421-A323-0FBD38E4CFF3}"/>
    <cellStyle name="Bad 3 2 2" xfId="10730" xr:uid="{6FB57897-A783-450A-BBE8-3143B5E38509}"/>
    <cellStyle name="Bad 3 2 2 2" xfId="16703" xr:uid="{EE60F3C8-5B89-43E3-9A38-B40346ECDC6C}"/>
    <cellStyle name="Bad 4" xfId="10731" xr:uid="{5EC84538-A237-4921-BBBE-8E419ADFC6AC}"/>
    <cellStyle name="Bad 4 2" xfId="10732" xr:uid="{63A74D61-7436-4259-BC72-1C1193CD0A93}"/>
    <cellStyle name="Bad 4 2 2" xfId="16734" xr:uid="{9B0CCE7C-CF8C-4D25-867A-380E4F6E059B}"/>
    <cellStyle name="Bad 5" xfId="10733" xr:uid="{02479190-57E4-453B-A7F4-258B321CFAEA}"/>
    <cellStyle name="Calculation 2" xfId="132" xr:uid="{036D2B4D-82F9-4CE8-8E81-8B7E79BF765F}"/>
    <cellStyle name="Calculation 2 2" xfId="10734" xr:uid="{7D0A41E6-2E34-4163-B6F0-CD206CBA50C7}"/>
    <cellStyle name="Calculation 2 2 2" xfId="10735" xr:uid="{9538C06B-248D-47E3-8F36-918196891493}"/>
    <cellStyle name="Calculation 2 2 2 2" xfId="16645" xr:uid="{E05EB2F1-24A1-4127-AB26-83DDA3A36A25}"/>
    <cellStyle name="Calculation 2 2 2 3" xfId="13533" xr:uid="{D2B7BCF1-20EF-45F0-AD22-7058D57EF01B}"/>
    <cellStyle name="Calculation 2 2 3" xfId="15332" xr:uid="{EF52174E-3ECF-4D0A-A605-65E59FEBF14A}"/>
    <cellStyle name="Calculation 2 2 4" xfId="15817" xr:uid="{24326F00-5602-4C3F-B641-F7B7178C96E0}"/>
    <cellStyle name="Calculation 2 3" xfId="10736" xr:uid="{2422F40E-42D8-41A7-AB62-7A14EB4C3BF3}"/>
    <cellStyle name="Calculation 2 3 2" xfId="12245" xr:uid="{F0B1A467-FEF7-43F7-8923-3DD5E583B87E}"/>
    <cellStyle name="Calculation 2 3 2 2" xfId="14412" xr:uid="{FF3DA914-F975-4C4D-A826-0DE7D8BC58E6}"/>
    <cellStyle name="Calculation 2 3 2 2 2" xfId="22237" xr:uid="{A13A3649-C295-49B2-BD8E-9351A29254A3}"/>
    <cellStyle name="Calculation 2 3 2 3" xfId="13360" xr:uid="{CD291687-B5DF-4D6F-8A0F-8B70A52E01E2}"/>
    <cellStyle name="Calculation 2 3 2 3 2" xfId="22238" xr:uid="{13F61035-815F-4C57-8FF8-54B9F68E9447}"/>
    <cellStyle name="Calculation 2 3 2 4" xfId="22239" xr:uid="{B864B492-74DE-4B16-9AB6-FC6848CDCB90}"/>
    <cellStyle name="Calculation 2 3 3" xfId="12246" xr:uid="{9A5A6BB6-8F37-4490-9258-C06A0B52F2F4}"/>
    <cellStyle name="Calculation 2 3 3 2" xfId="14413" xr:uid="{BC4D169B-B9A0-494E-88EB-8F556561B764}"/>
    <cellStyle name="Calculation 2 3 3 2 2" xfId="22240" xr:uid="{38564F4E-AA0E-4F97-B714-BCCBBE244584}"/>
    <cellStyle name="Calculation 2 3 3 3" xfId="13364" xr:uid="{25899BE0-A061-4657-B2C0-0578D63C1571}"/>
    <cellStyle name="Calculation 2 3 3 3 2" xfId="22241" xr:uid="{7EC2FE13-D200-43A5-948B-CBF08E38ED04}"/>
    <cellStyle name="Calculation 2 3 3 4" xfId="22242" xr:uid="{50CC8ECD-D422-4BAE-9236-135EF706FF7D}"/>
    <cellStyle name="Calculation 2 3 4" xfId="12247" xr:uid="{BED716FF-19C4-4BC1-BABA-0AFA952B5929}"/>
    <cellStyle name="Calculation 2 3 4 2" xfId="13363" xr:uid="{A1F77FC7-6991-4910-A298-8AB9D4726B0F}"/>
    <cellStyle name="Calculation 2 3 4 2 2" xfId="22243" xr:uid="{E7232651-0BB9-4F7A-BC6D-0773D2BB6731}"/>
    <cellStyle name="Calculation 2 3 4 3" xfId="22244" xr:uid="{8A9D9367-7E21-443B-A2B2-148129FF1C10}"/>
    <cellStyle name="Calculation 2 3 5" xfId="13262" xr:uid="{D0080336-5D38-4C71-9B8C-A4B46B093BD7}"/>
    <cellStyle name="Calculation 2 3 5 2" xfId="22245" xr:uid="{4776A758-8283-4381-B441-704F5A9993CA}"/>
    <cellStyle name="Calculation 2 3 6" xfId="22246" xr:uid="{144A1FFC-A987-4FC8-BB6C-488186864255}"/>
    <cellStyle name="Calculation 2 4" xfId="10737" xr:uid="{0968F428-C7E4-47F1-8D3C-F4BF7ACCFD1D}"/>
    <cellStyle name="Calculation 2 4 2" xfId="12248" xr:uid="{3903AFD4-6C5F-45ED-BAA0-4895A995D6D1}"/>
    <cellStyle name="Calculation 2 4 2 2" xfId="14411" xr:uid="{13C7B057-E2DC-4129-AEBD-C607311C0DDB}"/>
    <cellStyle name="Calculation 2 4 2 2 2" xfId="22247" xr:uid="{C2FEDD27-B9DD-4DAF-A42A-4625B50913A5}"/>
    <cellStyle name="Calculation 2 4 2 3" xfId="13359" xr:uid="{3B1B7100-3FB6-41CA-B0AA-FD9C73963595}"/>
    <cellStyle name="Calculation 2 4 2 3 2" xfId="22248" xr:uid="{4E9F7DC5-2C6F-43D0-BF24-0BAD01CCAFA1}"/>
    <cellStyle name="Calculation 2 4 2 4" xfId="22249" xr:uid="{EA6FE198-09DC-4C07-A403-F39E7BABDB01}"/>
    <cellStyle name="Calculation 2 4 3" xfId="12249" xr:uid="{302ED5BE-2D4E-42C0-81B9-BB0DB1F737B1}"/>
    <cellStyle name="Calculation 2 4 3 2" xfId="14414" xr:uid="{B566BF67-3C2E-4E49-99D4-0B24C73A484C}"/>
    <cellStyle name="Calculation 2 4 3 2 2" xfId="22250" xr:uid="{1F847D01-E640-4CCD-B8A8-0643743B3D5F}"/>
    <cellStyle name="Calculation 2 4 3 3" xfId="13365" xr:uid="{3434DF00-88CB-4E30-9946-90A166B23F5A}"/>
    <cellStyle name="Calculation 2 4 3 3 2" xfId="22251" xr:uid="{5677E415-A0A1-48D9-87F8-624151CA1295}"/>
    <cellStyle name="Calculation 2 4 3 4" xfId="22252" xr:uid="{9ABDB2AF-8B04-4690-AAE8-36FF336EA60F}"/>
    <cellStyle name="Calculation 2 4 4" xfId="12250" xr:uid="{6BCB8C92-C3ED-464C-957D-2F4280A8E649}"/>
    <cellStyle name="Calculation 2 4 4 2" xfId="13362" xr:uid="{FDA86930-042C-4B4B-91E0-A116A2B15320}"/>
    <cellStyle name="Calculation 2 4 4 2 2" xfId="22253" xr:uid="{3669A6FC-6EC8-4FAA-B67E-DE19CC1129D5}"/>
    <cellStyle name="Calculation 2 4 4 3" xfId="22254" xr:uid="{1F68E576-C73E-4C3A-9F46-343CD1AA7929}"/>
    <cellStyle name="Calculation 2 4 5" xfId="13263" xr:uid="{CF696DB2-355B-4057-83FA-56F48A262DE2}"/>
    <cellStyle name="Calculation 2 4 5 2" xfId="22255" xr:uid="{F63C6DDD-2B5F-4845-B4B7-13A5CD5BBCA8}"/>
    <cellStyle name="Calculation 2 4 6" xfId="22256" xr:uid="{C2224B1C-96E6-4833-A490-32BB765FBF21}"/>
    <cellStyle name="Calculation 2 5" xfId="10738" xr:uid="{A6F0E9D1-E78B-4B5C-BDA9-0D5DC6B6E7D7}"/>
    <cellStyle name="Calculation 2 5 2" xfId="12251" xr:uid="{002348B8-6447-4367-BAE8-AFFF4C1DB3B1}"/>
    <cellStyle name="Calculation 2 5 2 2" xfId="14337" xr:uid="{3B1AD741-16DA-4771-B1CF-370B77E20D2F}"/>
    <cellStyle name="Calculation 2 5 2 2 2" xfId="22257" xr:uid="{69DD01AC-AD26-41EF-87F2-AF7188DA7EAA}"/>
    <cellStyle name="Calculation 2 5 2 3" xfId="13259" xr:uid="{189FBF48-BD60-40E1-9537-634627C91633}"/>
    <cellStyle name="Calculation 2 5 2 3 2" xfId="22258" xr:uid="{3C3282E0-2DB4-4761-AAA3-19C844666DDD}"/>
    <cellStyle name="Calculation 2 5 2 4" xfId="22259" xr:uid="{B3551150-2B50-477E-A0BE-52441A587615}"/>
    <cellStyle name="Calculation 2 5 3" xfId="12252" xr:uid="{05CEB5EE-C035-4F67-838F-9DF84AF2B934}"/>
    <cellStyle name="Calculation 2 5 3 2" xfId="14259" xr:uid="{1BE85E32-543A-4608-8B4E-C7513280A141}"/>
    <cellStyle name="Calculation 2 5 3 2 2" xfId="22260" xr:uid="{0075FD2E-2908-4945-B5A5-BE7B9C7C6BD5}"/>
    <cellStyle name="Calculation 2 5 3 3" xfId="13178" xr:uid="{2B792B39-BA63-4806-9754-CF79D1CF4336}"/>
    <cellStyle name="Calculation 2 5 3 3 2" xfId="22261" xr:uid="{96EA83C4-C397-480C-A3F2-7A630B8C56BD}"/>
    <cellStyle name="Calculation 2 5 3 4" xfId="22262" xr:uid="{B70804B2-5259-4D84-88CA-3541E6C06AB9}"/>
    <cellStyle name="Calculation 2 5 4" xfId="12253" xr:uid="{0CAE02BC-A8CF-46B8-BC9F-ADA7582044F3}"/>
    <cellStyle name="Calculation 2 5 4 2" xfId="13361" xr:uid="{5C97D93E-3DC6-4881-ACA8-CA95264107CE}"/>
    <cellStyle name="Calculation 2 5 4 2 2" xfId="22263" xr:uid="{EC1AD050-C4AB-4D5E-9AC2-B86C3C86A2F2}"/>
    <cellStyle name="Calculation 2 5 4 3" xfId="22264" xr:uid="{277ACA7F-8D17-4B45-AEEF-D17E852B3882}"/>
    <cellStyle name="Calculation 2 5 5" xfId="13264" xr:uid="{C1BADBDC-F0FF-45AA-8402-6E13812B0537}"/>
    <cellStyle name="Calculation 2 5 5 2" xfId="22265" xr:uid="{7CCE3672-7CA1-4C09-977D-05422A4A8A29}"/>
    <cellStyle name="Calculation 2 5 6" xfId="22266" xr:uid="{25F876E0-58F4-4494-87CF-086E0689B018}"/>
    <cellStyle name="Calculation 2 6" xfId="22267" xr:uid="{8B2073C3-2813-4173-81D0-968B33F72D15}"/>
    <cellStyle name="Calculation 3" xfId="133" xr:uid="{CB04D64D-ED0C-4DAE-8B2E-F8A595CC1BC0}"/>
    <cellStyle name="Calculation 3 2" xfId="10739" xr:uid="{4F0400A9-D4CF-46CA-A532-929AB93A17E2}"/>
    <cellStyle name="Calculation 3 2 2" xfId="10740" xr:uid="{6A8D5163-CF46-4FE4-9159-797A6B40A4F3}"/>
    <cellStyle name="Calculation 3 2 2 2" xfId="16704" xr:uid="{96953013-C031-416A-9678-CDFC74C459E0}"/>
    <cellStyle name="Calculation 3 2 2 3" xfId="13534" xr:uid="{A641F8ED-109E-4407-B2E1-1725605D8768}"/>
    <cellStyle name="Calculation 3 2 3" xfId="15333" xr:uid="{C382C534-159E-4130-B113-C24E7136BD4B}"/>
    <cellStyle name="Calculation 3 2 4" xfId="15105" xr:uid="{098C9C74-7DD0-4A17-9676-F2DE0E98BB51}"/>
    <cellStyle name="Calculation 4" xfId="10741" xr:uid="{04CFDDD3-A3A8-4C5B-8FC8-D2E8D5A3E4FD}"/>
    <cellStyle name="Calculation 4 2" xfId="10742" xr:uid="{08C41410-D1ED-4D72-A016-E47F4C5379FE}"/>
    <cellStyle name="Calculation 4 2 2" xfId="16735" xr:uid="{9E64553A-2AD3-415C-AC54-05E524067F43}"/>
    <cellStyle name="Calculation 4 2 3" xfId="13532" xr:uid="{2841D898-1F9F-4939-9D88-29DBCBC0F43A}"/>
    <cellStyle name="Calculation 4 3" xfId="15062" xr:uid="{C1272C81-C90A-4804-961D-C9BE81F53849}"/>
    <cellStyle name="Calculation 4 4" xfId="15835" xr:uid="{5BBA54F7-ACFA-4EE3-82F9-6170418F12CB}"/>
    <cellStyle name="Calculation 5" xfId="10743" xr:uid="{1957F82E-32E6-4D8A-8167-F4761FF3BCAF}"/>
    <cellStyle name="Check Cell 2" xfId="134" xr:uid="{30CCD664-511B-4A67-AEAD-497DC7209F91}"/>
    <cellStyle name="Check Cell 2 2" xfId="10744" xr:uid="{D328E887-0EE4-4CE9-ABF6-1B0B523F2C07}"/>
    <cellStyle name="Check Cell 2 2 2" xfId="10745" xr:uid="{16B7A8C9-2147-48EB-903A-A64D200ED4B4}"/>
    <cellStyle name="Check Cell 2 2 2 2" xfId="16646" xr:uid="{F23E0E9A-80D7-406B-8C50-21AF05F3971C}"/>
    <cellStyle name="Check Cell 2 3" xfId="10746" xr:uid="{B46B5A74-93CF-48D7-B5B3-F72DAC56B08D}"/>
    <cellStyle name="Check Cell 3" xfId="135" xr:uid="{25EF5C36-05E2-4A01-BC51-B9F21CA80E94}"/>
    <cellStyle name="Check Cell 3 2" xfId="10747" xr:uid="{DC5FD014-58A5-4987-8713-CDD9405CD44E}"/>
    <cellStyle name="Check Cell 3 2 2" xfId="10748" xr:uid="{38D33C77-F5A2-4EF2-B384-6BD2C3CC3384}"/>
    <cellStyle name="Check Cell 3 2 2 2" xfId="16705" xr:uid="{D0B1D3B5-9862-43AB-973D-E64ECD4061FD}"/>
    <cellStyle name="Check Cell 4" xfId="10749" xr:uid="{9E1EA030-0152-4F67-916F-0229F144DF9C}"/>
    <cellStyle name="Check Cell 4 2" xfId="10750" xr:uid="{5E9AE380-0DD9-49F1-9757-6E2A19E606AF}"/>
    <cellStyle name="Check Cell 4 2 2" xfId="16736" xr:uid="{FC78A4B3-AEF6-4590-B5E5-27BBA4056795}"/>
    <cellStyle name="Check Cell 5" xfId="10751" xr:uid="{16476791-95BA-4DDC-A7F7-35DB47EF884B}"/>
    <cellStyle name="Comma [0] 2" xfId="10752" xr:uid="{50185936-BF07-42BE-9439-C58ED7C7A0D7}"/>
    <cellStyle name="Comma 10" xfId="16420" xr:uid="{92254A8F-2272-4CC4-AB95-84534B851765}"/>
    <cellStyle name="Comma 2" xfId="4" xr:uid="{00000000-0005-0000-0000-000000000000}"/>
    <cellStyle name="Comma 2 2" xfId="81" xr:uid="{E6157A39-DD26-4C2A-AA13-55B88A2F679C}"/>
    <cellStyle name="Comma 2 2 2" xfId="22268" xr:uid="{D117A24A-F24F-4E08-B80B-6D50BB659982}"/>
    <cellStyle name="Comma 2 2 3" xfId="10753" xr:uid="{1376CFB8-4415-4E0E-975D-F946F54B9D86}"/>
    <cellStyle name="Comma 2 3" xfId="10754" xr:uid="{C9F672C9-04C5-42F0-8694-12C7CE494AF8}"/>
    <cellStyle name="Comma 2 3 2" xfId="22269" xr:uid="{6AEADD45-D5F0-483E-ACF0-6759962DEDF7}"/>
    <cellStyle name="Comma 2 4" xfId="10755" xr:uid="{F898C982-E3E3-424E-B14E-BEBCB3FE3FAA}"/>
    <cellStyle name="Comma 2 5" xfId="22270" xr:uid="{F95AE39A-BE19-48C4-B263-909673D96ABF}"/>
    <cellStyle name="Comma 3" xfId="1206" xr:uid="{1626B22B-AC10-4A27-98B5-A4C80F3DAE36}"/>
    <cellStyle name="Comma 3 2" xfId="22271" xr:uid="{D571B88D-1667-4E69-B73A-44CD2E3EB336}"/>
    <cellStyle name="Comma 4" xfId="1908" xr:uid="{BC0F02D6-4495-4E96-8699-EF596AC6B4CA}"/>
    <cellStyle name="Comma 5" xfId="10756" xr:uid="{77429FF3-73A1-424E-AE15-0F72AC17BCB4}"/>
    <cellStyle name="Comma 6" xfId="10757" xr:uid="{9E75C217-0A4D-42AF-BA2D-30AB8E0EDB0F}"/>
    <cellStyle name="Comma 7" xfId="10758" xr:uid="{14B2A576-2A15-41E9-9150-75C4D55FA626}"/>
    <cellStyle name="Comma 8" xfId="10759" xr:uid="{9DE80631-B7E9-4AF2-9F75-CC3133E1A4D3}"/>
    <cellStyle name="Comma 9" xfId="16417" xr:uid="{E522CB3B-39F9-4B26-9BC4-FBBAAC515655}"/>
    <cellStyle name="Comma[0]" xfId="22272" xr:uid="{B537224D-D1FB-4185-AF4C-640B549891F8}"/>
    <cellStyle name="Comma0" xfId="22273" xr:uid="{76D30AEA-1531-4974-93F1-45341FF90149}"/>
    <cellStyle name="Comma0 2" xfId="22274" xr:uid="{C4E01124-369D-422E-B3C0-E1D0944C627B}"/>
    <cellStyle name="Comma0 2 2" xfId="22275" xr:uid="{0029796D-037D-48FE-BC20-7A3772D0DE8E}"/>
    <cellStyle name="Comma0 2 3" xfId="22276" xr:uid="{E4E68FE1-644A-482C-AD85-8CF6CA04F9D0}"/>
    <cellStyle name="Comma0 3" xfId="22277" xr:uid="{1309E842-3DAC-47A7-A421-9387B0DC66A5}"/>
    <cellStyle name="Comma0 3 2" xfId="22278" xr:uid="{BF642210-667C-4401-8163-3FF5888F071F}"/>
    <cellStyle name="Comma0 4" xfId="22279" xr:uid="{F89FF0DC-92DB-4F65-A0CC-C3CB9EC59630}"/>
    <cellStyle name="Comma0 5" xfId="22280" xr:uid="{25C06735-925B-453B-BBA6-D8F5E4CBDB61}"/>
    <cellStyle name="Currency" xfId="1" builtinId="4"/>
    <cellStyle name="Currency 10" xfId="136" xr:uid="{688E588B-42C9-4EB1-9478-7321FE03C717}"/>
    <cellStyle name="Currency 10 2" xfId="40" xr:uid="{00000000-0005-0000-0000-000002000000}"/>
    <cellStyle name="Currency 10 2 2" xfId="10760" xr:uid="{A287A557-9C1B-4B23-8E60-BE7F4B60A851}"/>
    <cellStyle name="Currency 10 2 3" xfId="10761" xr:uid="{6E2911E3-DE4E-4F0E-88BA-DF62E6FC0BCB}"/>
    <cellStyle name="Currency 10 2 3 2" xfId="10762" xr:uid="{80865C4E-954C-4D5B-9594-82DED06AFFF6}"/>
    <cellStyle name="Currency 10 2 3 2 2" xfId="16756" xr:uid="{761C71DC-9F8F-4E0E-997A-010256161446}"/>
    <cellStyle name="Currency 10 2 4" xfId="12254" xr:uid="{4211B284-1A4B-4EAC-98BB-049206ED2D1E}"/>
    <cellStyle name="Currency 10 3" xfId="10763" xr:uid="{B8CB77B2-E1FA-46B0-8E8B-F91CE2F13CD6}"/>
    <cellStyle name="Currency 10 4" xfId="10764" xr:uid="{6BD87FB7-DDCA-4A25-B558-1D70BEDAEE1C}"/>
    <cellStyle name="Currency 11" xfId="137" xr:uid="{94A18790-861B-422A-9654-30AE74F9AC6C}"/>
    <cellStyle name="Currency 11 2" xfId="1207" xr:uid="{6D7B0F5F-3EFF-40FD-A885-906DAC00D0BB}"/>
    <cellStyle name="Currency 11 2 2" xfId="10765" xr:uid="{333653E4-979B-44BB-9CEE-4ECD4141C9C1}"/>
    <cellStyle name="Currency 11 2 3" xfId="10766" xr:uid="{C2AD2860-CD38-4D02-9405-AF839C5795F7}"/>
    <cellStyle name="Currency 11 2 3 2" xfId="10767" xr:uid="{6EF491F3-D3D4-44D6-B96B-1572F1637C73}"/>
    <cellStyle name="Currency 11 2 3 2 2" xfId="16757" xr:uid="{CF8ECC16-E7CB-4C17-A8F1-8AB330360E67}"/>
    <cellStyle name="Currency 11 2 4" xfId="12255" xr:uid="{ABF01F29-D6FB-48AB-B4B8-1004C9F2B3F4}"/>
    <cellStyle name="Currency 11 3" xfId="10768" xr:uid="{A3568864-C778-43A5-906D-EC713326B8A5}"/>
    <cellStyle name="Currency 11 4" xfId="10769" xr:uid="{1A37A50B-963A-4C8E-B62E-CBBA682E5305}"/>
    <cellStyle name="Currency 12" xfId="138" xr:uid="{0896A980-0754-4B41-B874-4569D2B49353}"/>
    <cellStyle name="Currency 12 2" xfId="1208" xr:uid="{1E417648-3EA8-43F4-B0DB-E9731A34AD57}"/>
    <cellStyle name="Currency 12 2 2" xfId="10770" xr:uid="{52C1ADDD-05F8-40FB-9CEA-69352CCBD278}"/>
    <cellStyle name="Currency 12 2 3" xfId="10771" xr:uid="{9D8B50F3-0165-4048-950C-86AA7F5A850E}"/>
    <cellStyle name="Currency 12 2 3 2" xfId="10772" xr:uid="{02FD0A31-D1FB-4F17-A8D7-C9102473652D}"/>
    <cellStyle name="Currency 12 2 3 2 2" xfId="16758" xr:uid="{A1EA804C-1DB2-465F-9025-56984AE2539B}"/>
    <cellStyle name="Currency 12 2 4" xfId="12256" xr:uid="{391556AB-2A8A-436D-A52D-B7BA886B9A54}"/>
    <cellStyle name="Currency 12 3" xfId="10773" xr:uid="{F885626F-DC22-497D-AA4A-0686C890D33C}"/>
    <cellStyle name="Currency 12 4" xfId="10774" xr:uid="{CE92BB4B-4A2E-4F0B-A67A-B7517AB51254}"/>
    <cellStyle name="Currency 13" xfId="139" xr:uid="{83ABFAC7-E65B-4387-8DFB-A232B03E7E61}"/>
    <cellStyle name="Currency 13 2" xfId="1209" xr:uid="{0F3F649B-5693-48DD-A563-F7E4FA818E6E}"/>
    <cellStyle name="Currency 13 2 2" xfId="10775" xr:uid="{24AFA114-AF13-4A71-983E-4D3954D68D3E}"/>
    <cellStyle name="Currency 13 2 3" xfId="10776" xr:uid="{64BB33FC-22E6-43C5-A046-7B82E2F84B99}"/>
    <cellStyle name="Currency 13 2 3 2" xfId="10777" xr:uid="{90856EF3-F8FE-49C0-B3A0-F8A33B19AE64}"/>
    <cellStyle name="Currency 13 2 3 2 2" xfId="16759" xr:uid="{26B89F02-239B-4FA5-B3BE-CD72F1043D8B}"/>
    <cellStyle name="Currency 13 2 4" xfId="12257" xr:uid="{8800F77A-0C0A-4E88-BD83-BD229F789E06}"/>
    <cellStyle name="Currency 13 3" xfId="10778" xr:uid="{30EF301B-B7BD-4DFC-BC17-24410659C3B0}"/>
    <cellStyle name="Currency 13 4" xfId="10779" xr:uid="{2DE6DE12-A268-4C91-9C1F-BD7FAFCC2055}"/>
    <cellStyle name="Currency 14" xfId="140" xr:uid="{9D155EA1-842C-4792-AB11-20E4EB85A7CF}"/>
    <cellStyle name="Currency 14 2" xfId="37" xr:uid="{00000000-0005-0000-0000-000003000000}"/>
    <cellStyle name="Currency 14 3" xfId="10780" xr:uid="{DC9C674F-55EF-40F8-ACDD-C38DDAE85EB3}"/>
    <cellStyle name="Currency 14 4" xfId="10781" xr:uid="{668866B6-147C-49D7-ABEC-BA4B0552D69F}"/>
    <cellStyle name="Currency 15" xfId="141" xr:uid="{7E186050-4B08-4C73-BD64-136CAE0E1F3D}"/>
    <cellStyle name="Currency 15 2" xfId="1210" xr:uid="{E066FB9C-4B08-41B6-B87C-59ECFF2B03B4}"/>
    <cellStyle name="Currency 15 3" xfId="10782" xr:uid="{9E03F772-A459-46CD-B076-B110AA000547}"/>
    <cellStyle name="Currency 15 4" xfId="10783" xr:uid="{BAF5883A-0398-4E82-AAE7-4C89A98FD9B1}"/>
    <cellStyle name="Currency 16" xfId="142" xr:uid="{2C48170C-F19B-420D-9693-D61B9A6B0D91}"/>
    <cellStyle name="Currency 16 2" xfId="1211" xr:uid="{5D562800-68DD-4070-BA5A-156C4CC747C4}"/>
    <cellStyle name="Currency 16 2 2" xfId="10784" xr:uid="{A33A21E7-3EF8-4036-AC60-D2D1A9BE279A}"/>
    <cellStyle name="Currency 16 2 3" xfId="10785" xr:uid="{9A039B4E-6D77-4BAF-8093-8044771EFC75}"/>
    <cellStyle name="Currency 16 2 3 2" xfId="10786" xr:uid="{BBFF465B-D4E7-4635-AFB9-D054F33908D2}"/>
    <cellStyle name="Currency 16 2 3 2 2" xfId="16760" xr:uid="{6A4554C3-78C6-44C0-8842-8F56EAEAF822}"/>
    <cellStyle name="Currency 16 2 4" xfId="12258" xr:uid="{A0A4EF02-8057-4BCC-A32A-0ECD1A67D5BD}"/>
    <cellStyle name="Currency 16 3" xfId="10787" xr:uid="{12F1BD44-A17E-43BF-A795-CF801DC4A614}"/>
    <cellStyle name="Currency 16 4" xfId="10788" xr:uid="{BB803D90-99E1-48AE-A426-9EBABEF7DB39}"/>
    <cellStyle name="Currency 17" xfId="143" xr:uid="{EA8A2ADF-B816-4F46-A341-15EB4558A0C2}"/>
    <cellStyle name="Currency 17 2" xfId="1212" xr:uid="{9A5CB404-E4B9-44FD-8E9A-AF2F87388839}"/>
    <cellStyle name="Currency 17 2 2" xfId="10789" xr:uid="{6928D8F0-1C3D-4CC1-A838-1B46F3392A71}"/>
    <cellStyle name="Currency 17 2 3" xfId="10790" xr:uid="{F4C7EC76-57AC-4DEC-B40B-97B7F6E75CB3}"/>
    <cellStyle name="Currency 17 2 3 2" xfId="10791" xr:uid="{9067681B-F216-45D2-9C7A-116983B5DF25}"/>
    <cellStyle name="Currency 17 2 3 2 2" xfId="16761" xr:uid="{D7789780-DAE8-4056-ACFE-4C08BA0041F9}"/>
    <cellStyle name="Currency 17 2 4" xfId="12259" xr:uid="{5DCBD216-63B9-4F5A-8CB3-D290E1494480}"/>
    <cellStyle name="Currency 17 3" xfId="10792" xr:uid="{EF404475-35B0-4A18-B079-6905FD4EF915}"/>
    <cellStyle name="Currency 17 4" xfId="10793" xr:uid="{1E12A038-46D5-4C6A-BE28-B7907BFC4B37}"/>
    <cellStyle name="Currency 18" xfId="144" xr:uid="{A8DA0840-26B4-4A75-971F-74C98945B330}"/>
    <cellStyle name="Currency 18 2" xfId="1213" xr:uid="{168F0681-7742-4315-92DE-DBCA8C7060BF}"/>
    <cellStyle name="Currency 18 2 2" xfId="10794" xr:uid="{3372B4B3-ADDA-4A8D-A6BA-0C8E8E4715C0}"/>
    <cellStyle name="Currency 18 2 3" xfId="10795" xr:uid="{6C7B9C4F-AD73-4609-BB0D-626BF01B6497}"/>
    <cellStyle name="Currency 18 2 3 2" xfId="10796" xr:uid="{6C497CA5-4727-42F8-A8B0-1402CC393088}"/>
    <cellStyle name="Currency 18 2 3 2 2" xfId="16762" xr:uid="{1FD43223-DAE4-4502-9457-80E45E787D79}"/>
    <cellStyle name="Currency 18 2 4" xfId="12260" xr:uid="{CDFCF24B-6254-4234-80DD-FEC49CD26D15}"/>
    <cellStyle name="Currency 18 3" xfId="10797" xr:uid="{C6D485A3-4ADC-43D0-92CE-FE92EA85AEB5}"/>
    <cellStyle name="Currency 18 4" xfId="10798" xr:uid="{C4B17D0A-B910-4F30-969B-93DB39D0DD62}"/>
    <cellStyle name="Currency 19" xfId="32" xr:uid="{00000000-0005-0000-0000-000004000000}"/>
    <cellStyle name="Currency 19 2" xfId="145" xr:uid="{F9375EFB-16D7-4B69-9B08-3C961B4A594A}"/>
    <cellStyle name="Currency 19 2 2" xfId="10799" xr:uid="{1D721135-D1B3-4C9C-A6C9-966589A5D49D}"/>
    <cellStyle name="Currency 19 2 3" xfId="10800" xr:uid="{ACA1FDD1-8CFE-442A-B239-27969EBB679E}"/>
    <cellStyle name="Currency 19 3" xfId="10801" xr:uid="{B303CAD7-2031-474D-AE70-34F010B53F58}"/>
    <cellStyle name="Currency 19 4" xfId="10802" xr:uid="{CD62E6FB-A3F6-4D47-9958-09A7BF7913B3}"/>
    <cellStyle name="Currency 2" xfId="79" xr:uid="{044C3A58-E4AD-4E0C-899C-F74DD8C37B5B}"/>
    <cellStyle name="Currency 2 10" xfId="147" xr:uid="{A19F5BD8-DB28-4C7C-B91E-5DBD5AAD5773}"/>
    <cellStyle name="Currency 2 11" xfId="148" xr:uid="{34EA3837-32EF-4F8A-8817-F56198D4356C}"/>
    <cellStyle name="Currency 2 12" xfId="149" xr:uid="{38136896-708B-442E-8ED6-A9BB1B57E23C}"/>
    <cellStyle name="Currency 2 13" xfId="10803" xr:uid="{EDA4BB79-E75D-4DDF-920D-CC2E0B2471D4}"/>
    <cellStyle name="Currency 2 13 2" xfId="10804" xr:uid="{0D2DA0A3-5CFC-47C3-BEC5-B44AA0F0395E}"/>
    <cellStyle name="Currency 2 13 2 2" xfId="10805" xr:uid="{88725876-94A9-46AD-BBA8-9F587E91AB8A}"/>
    <cellStyle name="Currency 2 13 2 2 2" xfId="16763" xr:uid="{00560BEF-410C-4559-B33E-FC0352A87D42}"/>
    <cellStyle name="Currency 2 13 3" xfId="12261" xr:uid="{2A69B529-A422-45F9-B12E-67FE1F84A1CB}"/>
    <cellStyle name="Currency 2 14" xfId="43" xr:uid="{00000000-0005-0000-0000-000005000000}"/>
    <cellStyle name="Currency 2 14 2" xfId="12262" xr:uid="{E4D82166-C244-4289-A274-CE3F9648CA53}"/>
    <cellStyle name="Currency 2 14 2 2" xfId="22281" xr:uid="{5BEEB6BE-453B-4475-87C8-BDCC12948E95}"/>
    <cellStyle name="Currency 2 14 3" xfId="22282" xr:uid="{A6545FE7-C3D4-4E5A-AC7D-26D9FEAA1B62}"/>
    <cellStyle name="Currency 2 15" xfId="10806" xr:uid="{EE7397C7-B502-42B6-9826-6ED4F85586CE}"/>
    <cellStyle name="Currency 2 15 2" xfId="12263" xr:uid="{16445349-340D-47C7-BDB0-60A8B9B01B03}"/>
    <cellStyle name="Currency 2 15 2 2" xfId="14136" xr:uid="{CECA567A-EDC9-47F3-8575-643FEE49E6D9}"/>
    <cellStyle name="Currency 2 15 2 2 2" xfId="18932" xr:uid="{733F9A19-10F9-4E24-8337-A6E56215FC11}"/>
    <cellStyle name="Currency 2 15 2 2 2 2" xfId="31193" xr:uid="{20759227-E46C-48B8-8117-3A32ACD8E62F}"/>
    <cellStyle name="Currency 2 15 2 2 3" xfId="22283" xr:uid="{DBC273BC-DF52-4370-A2C3-D95CD366C756}"/>
    <cellStyle name="Currency 2 15 2 2 3 2" xfId="34465" xr:uid="{E1D32497-F023-4008-8EF8-619645CA4350}"/>
    <cellStyle name="Currency 2 15 2 2 4" xfId="26890" xr:uid="{9FAAACE4-3C47-405F-B812-D8D906586126}"/>
    <cellStyle name="Currency 2 15 2 3" xfId="15877" xr:uid="{E42F93EE-418E-4E14-AE54-4DFF76C3C81B}"/>
    <cellStyle name="Currency 2 15 2 3 2" xfId="20516" xr:uid="{718FB1C5-D8B6-4662-BA79-770A323E7DA0}"/>
    <cellStyle name="Currency 2 15 2 3 2 2" xfId="32777" xr:uid="{2A1C68B7-89CC-4C93-B615-4D727AF88617}"/>
    <cellStyle name="Currency 2 15 2 3 3" xfId="28474" xr:uid="{37550AEA-0F41-40D8-A9BB-9D73043074E4}"/>
    <cellStyle name="Currency 2 15 2 4" xfId="17976" xr:uid="{5356CA02-180C-499A-8EF5-DDBFAD867EC1}"/>
    <cellStyle name="Currency 2 15 2 4 2" xfId="30239" xr:uid="{38EF81BB-6B48-4A94-9680-89AB27EAD05F}"/>
    <cellStyle name="Currency 2 15 2 5" xfId="13046" xr:uid="{4E2C159B-A320-4CE9-B65A-9BA4222BD301}"/>
    <cellStyle name="Currency 2 15 2 5 2" xfId="25932" xr:uid="{6BB38E1B-A8FA-4AD8-BBC1-3F0F0BF0EA58}"/>
    <cellStyle name="Currency 2 15 2 6" xfId="22284" xr:uid="{5C9C2060-9F67-474B-B2A0-48DF6856EB02}"/>
    <cellStyle name="Currency 2 15 2 6 2" xfId="34466" xr:uid="{35E8C591-6A50-484D-B8C5-80DAD5EA72CB}"/>
    <cellStyle name="Currency 2 15 2 7" xfId="25227" xr:uid="{461C438E-D1EC-4161-8944-A556ABD2D3EA}"/>
    <cellStyle name="Currency 2 15 3" xfId="15133" xr:uid="{63BAF15D-3B8F-46C5-8FD5-A8C6FAB1E7A7}"/>
    <cellStyle name="Currency 2 15 3 2" xfId="17262" xr:uid="{FC6147D8-2012-4217-AABE-B13BA6E47DDC}"/>
    <cellStyle name="Currency 2 15 3 2 2" xfId="21567" xr:uid="{872F27F7-6C08-494F-9866-82CE9903A0EB}"/>
    <cellStyle name="Currency 2 15 3 2 2 2" xfId="33828" xr:uid="{F6FEDE06-E374-4C9E-AEA5-F67AEC75974D}"/>
    <cellStyle name="Currency 2 15 3 2 3" xfId="29525" xr:uid="{15C11D89-0287-447F-BB14-30AB94B25B2D}"/>
    <cellStyle name="Currency 2 15 3 3" xfId="19847" xr:uid="{5AE331F1-0BDE-48DB-98F8-F3AA695D201D}"/>
    <cellStyle name="Currency 2 15 3 3 2" xfId="32108" xr:uid="{334F75C5-FBDA-4DF1-AE17-ED475B368711}"/>
    <cellStyle name="Currency 2 15 3 4" xfId="22285" xr:uid="{1D26ECD2-28DE-4008-93CC-5D7EC2EB50C7}"/>
    <cellStyle name="Currency 2 15 3 4 2" xfId="34467" xr:uid="{F36535B2-481E-4592-A35F-A29173AE5338}"/>
    <cellStyle name="Currency 2 15 3 5" xfId="27805" xr:uid="{E9B8D907-C614-4C9E-90F2-55FCB7546642}"/>
    <cellStyle name="Currency 2 15 4" xfId="14135" xr:uid="{C0B26F03-E844-4CCF-B619-A8EEA7857DC8}"/>
    <cellStyle name="Currency 2 15 4 2" xfId="18931" xr:uid="{68BD98AF-2DAB-48FD-89ED-8E8FF96E72B4}"/>
    <cellStyle name="Currency 2 15 4 2 2" xfId="31192" xr:uid="{F2C6A5F0-E34A-45A7-B694-74CF2E0129AE}"/>
    <cellStyle name="Currency 2 15 4 3" xfId="26889" xr:uid="{8E8B1121-A96F-4AF5-9D5C-9E32934B96A4}"/>
    <cellStyle name="Currency 2 15 5" xfId="15924" xr:uid="{4492B1C6-9BAD-4E2D-819B-104C757BF3E4}"/>
    <cellStyle name="Currency 2 15 5 2" xfId="20563" xr:uid="{EE03305D-E695-4334-B4DF-47257317C8BA}"/>
    <cellStyle name="Currency 2 15 5 2 2" xfId="32824" xr:uid="{1FED15F7-8457-4647-9568-952B1C5B76B8}"/>
    <cellStyle name="Currency 2 15 5 3" xfId="28521" xr:uid="{590E2C8D-9070-4C50-B04A-05F079B0AB70}"/>
    <cellStyle name="Currency 2 15 6" xfId="17975" xr:uid="{4FB1B281-FCB0-4250-98E5-DA6005A892A8}"/>
    <cellStyle name="Currency 2 15 6 2" xfId="30238" xr:uid="{B12EAB54-7137-430A-BA20-26DBB7665379}"/>
    <cellStyle name="Currency 2 15 7" xfId="13045" xr:uid="{2D8C9491-756E-4D9D-B316-EB5C33E782B0}"/>
    <cellStyle name="Currency 2 15 7 2" xfId="25931" xr:uid="{629E5085-1D7F-43E8-BA0C-ED8E3086BEFE}"/>
    <cellStyle name="Currency 2 15 8" xfId="22286" xr:uid="{398BED1D-EF47-4DAC-9D76-6FD1EC8E29C7}"/>
    <cellStyle name="Currency 2 15 8 2" xfId="34468" xr:uid="{90977A29-C623-4CF9-943F-90A5E1DBF8E6}"/>
    <cellStyle name="Currency 2 15 9" xfId="24827" xr:uid="{EC562BC6-2C6A-4C8C-BB72-C57EB661C7D7}"/>
    <cellStyle name="Currency 2 16" xfId="10807" xr:uid="{9F5F497C-139E-4A0C-B62F-B061B8C7C9C3}"/>
    <cellStyle name="Currency 2 16 2" xfId="15146" xr:uid="{CF284523-905B-4694-8B94-B787CC426F79}"/>
    <cellStyle name="Currency 2 16 2 2" xfId="22287" xr:uid="{0B16A254-10DB-4535-A5E0-E7E74BF4020B}"/>
    <cellStyle name="Currency 2 16 3" xfId="14137" xr:uid="{3D91DDE1-0C06-47A5-8C8F-62E818B37D15}"/>
    <cellStyle name="Currency 2 16 3 2" xfId="18933" xr:uid="{AC8B1086-F02E-4E32-9D6B-84E03934DC04}"/>
    <cellStyle name="Currency 2 16 3 2 2" xfId="31194" xr:uid="{E8DC1874-205B-410A-B0B3-7C9EE277D6C8}"/>
    <cellStyle name="Currency 2 16 3 3" xfId="26891" xr:uid="{E772FE5D-5372-4E49-9E83-64EF2FACC97C}"/>
    <cellStyle name="Currency 2 16 4" xfId="15876" xr:uid="{DEECC483-0D0D-4CB7-89AB-DAE586B32A25}"/>
    <cellStyle name="Currency 2 16 4 2" xfId="20515" xr:uid="{3E65518C-626D-4D13-88E7-DC5EC823FB56}"/>
    <cellStyle name="Currency 2 16 4 2 2" xfId="32776" xr:uid="{2D90F713-301A-41A9-8837-B52B08E8DC86}"/>
    <cellStyle name="Currency 2 16 4 3" xfId="28473" xr:uid="{79C8E6D1-C137-480C-BD49-642D77B4111D}"/>
    <cellStyle name="Currency 2 16 5" xfId="17977" xr:uid="{29EA7E67-A799-414A-A514-2BA2AE71D044}"/>
    <cellStyle name="Currency 2 16 5 2" xfId="30240" xr:uid="{7EFC0B48-6A64-4539-AD4B-DFA2F252FCE2}"/>
    <cellStyle name="Currency 2 16 6" xfId="13047" xr:uid="{51A9BDB4-C140-4D85-98BC-86B8AB0A79F1}"/>
    <cellStyle name="Currency 2 16 6 2" xfId="25933" xr:uid="{84607B25-EDDC-48A0-9E5E-99A78EDA320C}"/>
    <cellStyle name="Currency 2 17" xfId="12264" xr:uid="{9761D6C0-BC59-40FD-B32F-AC3FCEED3F9C}"/>
    <cellStyle name="Currency 2 17 2" xfId="14219" xr:uid="{90E16308-4622-43B3-ADD1-0815A89139CB}"/>
    <cellStyle name="Currency 2 17 2 2" xfId="19014" xr:uid="{DF2E0C57-EC20-493A-9826-2FC908788186}"/>
    <cellStyle name="Currency 2 17 2 2 2" xfId="31275" xr:uid="{85C761A6-92B2-4AA4-B595-432A4449C50B}"/>
    <cellStyle name="Currency 2 17 2 3" xfId="22288" xr:uid="{53245CD3-58C0-4BF2-9024-0852CA3AD572}"/>
    <cellStyle name="Currency 2 17 2 3 2" xfId="34469" xr:uid="{2B8C19C0-A9D5-4D13-9625-91EFF71762B2}"/>
    <cellStyle name="Currency 2 17 2 4" xfId="26972" xr:uid="{FFD95382-12B9-4E2D-8442-4B56E6A9FB80}"/>
    <cellStyle name="Currency 2 17 3" xfId="16721" xr:uid="{C72B8999-E615-4E10-8CF2-8831770D35CE}"/>
    <cellStyle name="Currency 2 17 3 2" xfId="21096" xr:uid="{C29FFBF0-9ACC-471C-8CC3-B7689719EDFC}"/>
    <cellStyle name="Currency 2 17 3 2 2" xfId="33357" xr:uid="{A04677D2-8F12-446C-BCF0-FF5E15C995D7}"/>
    <cellStyle name="Currency 2 17 3 3" xfId="29054" xr:uid="{F081F727-142A-4430-BF52-21E79E059589}"/>
    <cellStyle name="Currency 2 17 4" xfId="18058" xr:uid="{ADD8B6BD-F2F0-404F-9F8D-239FF5DF422E}"/>
    <cellStyle name="Currency 2 17 4 2" xfId="30321" xr:uid="{21DA92A3-792D-4EC7-B135-22973BC59A99}"/>
    <cellStyle name="Currency 2 17 5" xfId="13132" xr:uid="{CB006E5F-1B7A-408C-BA35-55D508C70198}"/>
    <cellStyle name="Currency 2 17 5 2" xfId="26014" xr:uid="{1AD74436-70BB-46EF-BD1E-46D67D99A0CB}"/>
    <cellStyle name="Currency 2 17 6" xfId="22289" xr:uid="{A8CF71CD-1B57-4229-A406-4FC494944CDD}"/>
    <cellStyle name="Currency 2 17 6 2" xfId="34470" xr:uid="{A036A5DF-8AAE-4CF1-AC6B-C9394A21992A}"/>
    <cellStyle name="Currency 2 17 7" xfId="25228" xr:uid="{59BD87C8-D714-463C-8EA4-8E6B0E631475}"/>
    <cellStyle name="Currency 2 18" xfId="15046" xr:uid="{F3F291A3-B879-4FD9-871A-FE2E0C5252E6}"/>
    <cellStyle name="Currency 2 18 2" xfId="17222" xr:uid="{95E61D8F-4FB3-4646-8865-B20B4E814AE6}"/>
    <cellStyle name="Currency 2 18 2 2" xfId="21527" xr:uid="{79047D9F-FDC6-4831-BD42-A54839A92DC2}"/>
    <cellStyle name="Currency 2 18 2 2 2" xfId="33788" xr:uid="{C54CA04B-C278-449E-940B-75B1FD5CCB6F}"/>
    <cellStyle name="Currency 2 18 2 3" xfId="29485" xr:uid="{3A68709C-4DCF-4A88-B2BF-187787796882}"/>
    <cellStyle name="Currency 2 18 3" xfId="19807" xr:uid="{E1AC69AD-3F31-49BE-9C7A-6979F28B8231}"/>
    <cellStyle name="Currency 2 18 3 2" xfId="32068" xr:uid="{DABD6109-2964-4EB3-B936-D170768AE21D}"/>
    <cellStyle name="Currency 2 18 4" xfId="27765" xr:uid="{5DDBF2DA-C7CC-4D3F-AF74-C9207403C164}"/>
    <cellStyle name="Currency 2 19" xfId="15847" xr:uid="{CED2DE1A-F5DD-4EC2-A975-7B430C43B04C}"/>
    <cellStyle name="Currency 2 19 2" xfId="20486" xr:uid="{1016B080-06F3-49CC-8022-80B05B289B95}"/>
    <cellStyle name="Currency 2 19 2 2" xfId="32747" xr:uid="{6F9EEC9C-0E9F-4C7F-A629-B5367A3C9624}"/>
    <cellStyle name="Currency 2 19 3" xfId="28444" xr:uid="{0DA06B31-35CB-4508-9CA1-133E030B5A0A}"/>
    <cellStyle name="Currency 2 2" xfId="150" xr:uid="{8CF263FB-1045-4100-8257-723118907B69}"/>
    <cellStyle name="Currency 2 2 10" xfId="151" xr:uid="{E12450E8-F179-44A9-9836-E1619466B489}"/>
    <cellStyle name="Currency 2 2 10 2" xfId="152" xr:uid="{03015179-C1E6-4F10-AB51-1AEB6ABA5797}"/>
    <cellStyle name="Currency 2 2 10 2 10" xfId="22290" xr:uid="{864CAD70-A98C-4408-AD48-B925B945D234}"/>
    <cellStyle name="Currency 2 2 10 2 10 2" xfId="34471" xr:uid="{4334F4C2-B602-46C2-8360-FB0E49402B4D}"/>
    <cellStyle name="Currency 2 2 10 2 11" xfId="24669" xr:uid="{2D0DF952-6341-4474-A57F-9542E24F482D}"/>
    <cellStyle name="Currency 2 2 10 2 2" xfId="1141" xr:uid="{E3050375-D2FE-4AFC-A403-9576AFEED79D}"/>
    <cellStyle name="Currency 2 2 10 2 2 2" xfId="10808" xr:uid="{7EB38CA2-E006-4A0D-926A-EA628B7C5816}"/>
    <cellStyle name="Currency 2 2 10 2 2 2 2" xfId="10809" xr:uid="{0FB769AB-6CE2-4516-88FF-C6BBB1A88701}"/>
    <cellStyle name="Currency 2 2 10 2 2 2 2 2" xfId="16105" xr:uid="{CF27183C-7B7A-4CDC-87C2-A8037CF9DCFD}"/>
    <cellStyle name="Currency 2 2 10 2 2 2 2 3" xfId="17370" xr:uid="{F565B065-7222-4820-ADBB-63032ABB7609}"/>
    <cellStyle name="Currency 2 2 10 2 2 2 2 3 2" xfId="21675" xr:uid="{E5901E5E-666B-42D4-9413-B6051B5F519D}"/>
    <cellStyle name="Currency 2 2 10 2 2 2 2 3 2 2" xfId="33936" xr:uid="{849AF479-7034-4D5B-BCA2-52EF3F11E5E6}"/>
    <cellStyle name="Currency 2 2 10 2 2 2 2 3 3" xfId="29633" xr:uid="{A0C4A946-8808-4F70-82AB-F2EE846C0B08}"/>
    <cellStyle name="Currency 2 2 10 2 2 2 2 4" xfId="19955" xr:uid="{9514ECE2-DD56-4986-86E6-3683BE5B2C41}"/>
    <cellStyle name="Currency 2 2 10 2 2 2 2 4 2" xfId="32216" xr:uid="{6BED25CF-517C-45EB-8FA9-1743A97C6B92}"/>
    <cellStyle name="Currency 2 2 10 2 2 2 2 5" xfId="15253" xr:uid="{2E99C343-BBFF-4D9C-AF5E-C58C3F040250}"/>
    <cellStyle name="Currency 2 2 10 2 2 2 2 5 2" xfId="27913" xr:uid="{5645F6FD-7840-4615-A11F-8E4959019560}"/>
    <cellStyle name="Currency 2 2 10 2 2 2 3" xfId="16035" xr:uid="{D9A4DA1C-3360-4921-9F0C-765BEF87378D}"/>
    <cellStyle name="Currency 2 2 10 2 2 2 3 2" xfId="20674" xr:uid="{8907C958-B5CF-4110-88E4-D486D5061AC1}"/>
    <cellStyle name="Currency 2 2 10 2 2 2 3 2 2" xfId="22291" xr:uid="{431EB26B-A292-43BC-824E-CB317AB43DFE}"/>
    <cellStyle name="Currency 2 2 10 2 2 2 3 2 2 2" xfId="34472" xr:uid="{A6361183-4815-47AB-AE8C-D40B2D38F246}"/>
    <cellStyle name="Currency 2 2 10 2 2 2 3 2 3" xfId="32935" xr:uid="{4547EC3E-DCA4-4EF1-9099-11ACA347F0FD}"/>
    <cellStyle name="Currency 2 2 10 2 2 2 3 3" xfId="22292" xr:uid="{DB00B7C1-02D1-48B8-A1D4-C92ADD2F1950}"/>
    <cellStyle name="Currency 2 2 10 2 2 2 3 3 2" xfId="34473" xr:uid="{5C8DC13C-4714-4F12-9188-CC6DD0845292}"/>
    <cellStyle name="Currency 2 2 10 2 2 2 3 4" xfId="28632" xr:uid="{467F50F3-8D6D-4ECF-9EBA-E55B874EF242}"/>
    <cellStyle name="Currency 2 2 10 2 2 2 4" xfId="22293" xr:uid="{AFCA4A82-079A-4E52-A69F-1DF5D1D489C6}"/>
    <cellStyle name="Currency 2 2 10 2 2 2 4 2" xfId="34474" xr:uid="{9789D6AE-3661-4465-B9F2-5F14C8A8A897}"/>
    <cellStyle name="Currency 2 2 10 2 2 2 5" xfId="24828" xr:uid="{3F5BF49B-DFAC-4BB0-B355-AEE788E0DE26}"/>
    <cellStyle name="Currency 2 2 10 2 2 3" xfId="10810" xr:uid="{8453C5E0-7FC0-43B7-805F-3C224308B5B6}"/>
    <cellStyle name="Currency 2 2 10 2 2 3 2" xfId="12265" xr:uid="{2BFFE038-1557-4F5C-91C8-989A8EB94FF2}"/>
    <cellStyle name="Currency 2 2 10 2 2 3 2 2" xfId="15741" xr:uid="{0C2A0B0A-B2C3-4523-A283-E4A9290D5CCB}"/>
    <cellStyle name="Currency 2 2 10 2 2 3 2 2 2" xfId="17825" xr:uid="{B01019AE-023B-455F-9529-6D2F71A02F04}"/>
    <cellStyle name="Currency 2 2 10 2 2 3 2 2 2 2" xfId="22130" xr:uid="{E78FEA07-9813-4DFB-A1FA-296EC6B530C8}"/>
    <cellStyle name="Currency 2 2 10 2 2 3 2 2 2 2 2" xfId="34391" xr:uid="{2A2106CD-14C8-41D7-BBAF-95EEC0BAFE2F}"/>
    <cellStyle name="Currency 2 2 10 2 2 3 2 2 2 3" xfId="30088" xr:uid="{AD910DFB-6CA2-4428-9F27-8C39AE0570D9}"/>
    <cellStyle name="Currency 2 2 10 2 2 3 2 2 3" xfId="20410" xr:uid="{E6958B2E-F56F-4EF9-A394-8D0AA7D2033F}"/>
    <cellStyle name="Currency 2 2 10 2 2 3 2 2 3 2" xfId="32671" xr:uid="{B40BEB5F-2DB8-46C3-AF10-8A785FFBC08B}"/>
    <cellStyle name="Currency 2 2 10 2 2 3 2 2 4" xfId="28368" xr:uid="{63A21622-459D-498D-B453-58FBB7F9F0A9}"/>
    <cellStyle name="Currency 2 2 10 2 2 3 2 3" xfId="14970" xr:uid="{C7D9E6BB-D92D-471B-B57C-BFA2364F51B8}"/>
    <cellStyle name="Currency 2 2 10 2 2 3 2 3 2" xfId="19735" xr:uid="{F4229C23-ADC7-4B7A-8E46-4BE4BB64B442}"/>
    <cellStyle name="Currency 2 2 10 2 2 3 2 3 2 2" xfId="31996" xr:uid="{4CDD04BB-390E-4CEC-8B09-910FDC8F1309}"/>
    <cellStyle name="Currency 2 2 10 2 2 3 2 3 3" xfId="27693" xr:uid="{124DF874-B8C4-459B-A733-187C6CF9FAED}"/>
    <cellStyle name="Currency 2 2 10 2 2 3 2 4" xfId="17150" xr:uid="{3BDFB49F-E44A-4013-9BE4-B340E9302CAF}"/>
    <cellStyle name="Currency 2 2 10 2 2 3 2 4 2" xfId="21455" xr:uid="{7008AD85-111D-4770-97FE-A32D1392899A}"/>
    <cellStyle name="Currency 2 2 10 2 2 3 2 4 2 2" xfId="33716" xr:uid="{FC013ADB-BAF8-4A74-BDFB-162F942C0FB9}"/>
    <cellStyle name="Currency 2 2 10 2 2 3 2 4 3" xfId="29413" xr:uid="{885A863E-BEED-4A26-AFCD-53E301EA4DC2}"/>
    <cellStyle name="Currency 2 2 10 2 2 3 2 5" xfId="18781" xr:uid="{5E860099-E5C5-44FA-B751-A986FC326F1C}"/>
    <cellStyle name="Currency 2 2 10 2 2 3 2 5 2" xfId="31042" xr:uid="{EAA08264-A6E2-4BCC-9B50-7A1258832725}"/>
    <cellStyle name="Currency 2 2 10 2 2 3 2 6" xfId="13985" xr:uid="{69C90730-3610-4AB1-B02B-5B5E64BB4C1B}"/>
    <cellStyle name="Currency 2 2 10 2 2 3 2 6 2" xfId="26739" xr:uid="{EBB64162-23FF-4D14-8068-F634EFBB12DD}"/>
    <cellStyle name="Currency 2 2 10 2 2 3 2 7" xfId="25229" xr:uid="{DC262EE6-4756-44A0-938D-00F68DBB4EC9}"/>
    <cellStyle name="Currency 2 2 10 2 2 3 3" xfId="15435" xr:uid="{F14E0012-D403-465C-B71E-66E7168A6D4A}"/>
    <cellStyle name="Currency 2 2 10 2 2 3 3 2" xfId="17519" xr:uid="{7880C730-32DE-4E19-9126-26622441DF8E}"/>
    <cellStyle name="Currency 2 2 10 2 2 3 3 2 2" xfId="21824" xr:uid="{72B5E744-144D-4B6D-B9E4-1E1B6056ABDE}"/>
    <cellStyle name="Currency 2 2 10 2 2 3 3 2 2 2" xfId="34085" xr:uid="{4727C9A9-3035-479D-9E86-872AEC817834}"/>
    <cellStyle name="Currency 2 2 10 2 2 3 3 2 3" xfId="29782" xr:uid="{C49EAFE0-F161-4F67-B647-0BC89D191801}"/>
    <cellStyle name="Currency 2 2 10 2 2 3 3 3" xfId="20104" xr:uid="{F224DF1D-D737-4345-8099-0DEC07809DCA}"/>
    <cellStyle name="Currency 2 2 10 2 2 3 3 3 2" xfId="32365" xr:uid="{810DA46F-AEF4-475C-B9BB-473F5209BECB}"/>
    <cellStyle name="Currency 2 2 10 2 2 3 3 4" xfId="28062" xr:uid="{AC5F47CD-D849-4FCD-913C-EA571D9DE5F2}"/>
    <cellStyle name="Currency 2 2 10 2 2 3 4" xfId="14662" xr:uid="{8F56D356-FEDB-4940-94CD-09E0CF9D4E31}"/>
    <cellStyle name="Currency 2 2 10 2 2 3 4 2" xfId="19427" xr:uid="{51A6359E-6FBB-4D56-AC88-6D2CAE4A54EA}"/>
    <cellStyle name="Currency 2 2 10 2 2 3 4 2 2" xfId="31688" xr:uid="{6B90C7E5-C0D9-4F22-81AE-D513C0CF8ED4}"/>
    <cellStyle name="Currency 2 2 10 2 2 3 4 3" xfId="27385" xr:uid="{F4A2F48B-D065-48C9-91F2-33D75BB8C640}"/>
    <cellStyle name="Currency 2 2 10 2 2 3 5" xfId="16346" xr:uid="{81E5F006-8B7A-4EF9-BB78-0511D210E368}"/>
    <cellStyle name="Currency 2 2 10 2 2 3 5 2" xfId="20837" xr:uid="{40F196FA-E7BE-4C67-B2C5-757CFC80A76D}"/>
    <cellStyle name="Currency 2 2 10 2 2 3 5 2 2" xfId="33098" xr:uid="{C006424B-E87A-4235-B1EB-6B205749C3DE}"/>
    <cellStyle name="Currency 2 2 10 2 2 3 5 3" xfId="28795" xr:uid="{1FD33DCB-A4E9-457C-850F-AFA63DF2B21E}"/>
    <cellStyle name="Currency 2 2 10 2 2 3 6" xfId="18473" xr:uid="{F5B0560C-13F9-4C8A-8527-38782C35F8A9}"/>
    <cellStyle name="Currency 2 2 10 2 2 3 6 2" xfId="30734" xr:uid="{75EC4080-87BD-41A0-930B-A79067FABDCE}"/>
    <cellStyle name="Currency 2 2 10 2 2 3 7" xfId="13675" xr:uid="{A9458477-D9C9-471E-9CB4-DBA1794F48FA}"/>
    <cellStyle name="Currency 2 2 10 2 2 3 7 2" xfId="26429" xr:uid="{ACC9818A-E7AB-443D-8239-0E52C0071236}"/>
    <cellStyle name="Currency 2 2 10 2 2 3 8" xfId="22294" xr:uid="{5B49B9A0-2293-49D2-8A94-1140491EF022}"/>
    <cellStyle name="Currency 2 2 10 2 2 3 8 2" xfId="34475" xr:uid="{32B458B0-EB73-4571-B16F-1EE70E1DD210}"/>
    <cellStyle name="Currency 2 2 10 2 2 3 9" xfId="24829" xr:uid="{19D84707-4C58-42AC-AF2A-B0D6454D6BEB}"/>
    <cellStyle name="Currency 2 2 10 2 2 4" xfId="12266" xr:uid="{837B9B45-1442-4754-8AF8-2CD94DA963D7}"/>
    <cellStyle name="Currency 2 2 10 2 2 4 2" xfId="15589" xr:uid="{2B4A36D6-F20A-45A4-92B4-7860CAE5E9D0}"/>
    <cellStyle name="Currency 2 2 10 2 2 4 2 2" xfId="17673" xr:uid="{69376E52-B7A0-4B78-832A-5F9CB1805F8F}"/>
    <cellStyle name="Currency 2 2 10 2 2 4 2 2 2" xfId="21978" xr:uid="{77B0654C-3D4D-4865-833E-6C49A07D2151}"/>
    <cellStyle name="Currency 2 2 10 2 2 4 2 2 2 2" xfId="34239" xr:uid="{DBB9F30A-EAD0-4E33-A6D5-EEB753BDD86C}"/>
    <cellStyle name="Currency 2 2 10 2 2 4 2 2 3" xfId="29936" xr:uid="{4CAA291A-5620-4DD4-A98D-B994501847B7}"/>
    <cellStyle name="Currency 2 2 10 2 2 4 2 3" xfId="20258" xr:uid="{7F94166E-A03D-4ADD-B780-44BDF7A76899}"/>
    <cellStyle name="Currency 2 2 10 2 2 4 2 3 2" xfId="32519" xr:uid="{22B0B1FE-F9EE-4422-BBDD-0E263A6E9412}"/>
    <cellStyle name="Currency 2 2 10 2 2 4 2 4" xfId="28216" xr:uid="{CDEA3246-89B2-4C5F-BBAC-FB6027A4540A}"/>
    <cellStyle name="Currency 2 2 10 2 2 4 3" xfId="14818" xr:uid="{FB32AB25-E19A-495E-AFBD-80BA09F24C0E}"/>
    <cellStyle name="Currency 2 2 10 2 2 4 3 2" xfId="19583" xr:uid="{7D90BB25-423E-4AE5-AAE6-A26506FFFD40}"/>
    <cellStyle name="Currency 2 2 10 2 2 4 3 2 2" xfId="31844" xr:uid="{F6E82694-D8B7-43D1-ABDF-61F02EED086F}"/>
    <cellStyle name="Currency 2 2 10 2 2 4 3 3" xfId="27541" xr:uid="{64664D41-3F01-4865-A569-1E35BD227585}"/>
    <cellStyle name="Currency 2 2 10 2 2 4 4" xfId="16999" xr:uid="{FF95F981-F78B-48E3-9960-42965E3F80D6}"/>
    <cellStyle name="Currency 2 2 10 2 2 4 4 2" xfId="21304" xr:uid="{B7769CC2-09C8-4710-8AAC-F8EC04DC9E38}"/>
    <cellStyle name="Currency 2 2 10 2 2 4 4 2 2" xfId="33565" xr:uid="{45D0AB3D-CCA7-4928-B897-95A6711F2C99}"/>
    <cellStyle name="Currency 2 2 10 2 2 4 4 3" xfId="29262" xr:uid="{40A7D335-F5E0-4F0D-9093-3B92EC87A3FA}"/>
    <cellStyle name="Currency 2 2 10 2 2 4 5" xfId="18629" xr:uid="{9D8B74D3-F173-4B21-9E8E-6838D51E4ED4}"/>
    <cellStyle name="Currency 2 2 10 2 2 4 5 2" xfId="30890" xr:uid="{DC25181B-DA5E-47D3-B0E9-122DD0CD4A58}"/>
    <cellStyle name="Currency 2 2 10 2 2 4 6" xfId="13832" xr:uid="{EBA4BDB8-7C98-42C1-A067-1FA1496E2947}"/>
    <cellStyle name="Currency 2 2 10 2 2 4 6 2" xfId="26586" xr:uid="{46B65BBB-E120-4D18-A221-8D4FA25B69B3}"/>
    <cellStyle name="Currency 2 2 10 2 2 4 7" xfId="25230" xr:uid="{9AF0BDD8-784F-4D24-9CF6-1FFA673A5340}"/>
    <cellStyle name="Currency 2 2 10 2 2 5" xfId="12267" xr:uid="{5CB4DB5B-3C1E-4B14-854E-8CF6E330D5E2}"/>
    <cellStyle name="Currency 2 2 10 2 2 5 2" xfId="14509" xr:uid="{386ABF47-A4B5-4118-A030-7169F5363397}"/>
    <cellStyle name="Currency 2 2 10 2 2 5 2 2" xfId="19275" xr:uid="{65B0FA81-411C-4D71-9464-8777F109141A}"/>
    <cellStyle name="Currency 2 2 10 2 2 5 2 2 2" xfId="31536" xr:uid="{ACA7EE4B-9EC3-46C0-AAEC-E42E875EC918}"/>
    <cellStyle name="Currency 2 2 10 2 2 5 2 3" xfId="27233" xr:uid="{11CDB2D1-0C2E-49B6-987E-23B53A1AA12E}"/>
    <cellStyle name="Currency 2 2 10 2 2 5 3" xfId="16683" xr:uid="{BC493633-CAA1-4786-928C-2FF03EC1B865}"/>
    <cellStyle name="Currency 2 2 10 2 2 5 3 2" xfId="21087" xr:uid="{AC731525-77A2-4DA1-9A7B-E6DC0B803862}"/>
    <cellStyle name="Currency 2 2 10 2 2 5 3 2 2" xfId="33348" xr:uid="{C2470816-9483-427D-88DA-EE48DBBB487D}"/>
    <cellStyle name="Currency 2 2 10 2 2 5 3 3" xfId="29045" xr:uid="{7D6B6AE2-41DF-429A-B6B5-F477D12641EC}"/>
    <cellStyle name="Currency 2 2 10 2 2 5 4" xfId="18321" xr:uid="{34F4217E-9E9E-4BB1-955B-C49324716FDE}"/>
    <cellStyle name="Currency 2 2 10 2 2 5 4 2" xfId="30582" xr:uid="{E2D35B98-4A2B-4C0C-B0BE-6FB47FE9367B}"/>
    <cellStyle name="Currency 2 2 10 2 2 5 5" xfId="13465" xr:uid="{CE896C99-A8FB-45C7-8F4D-B007D450DEB8}"/>
    <cellStyle name="Currency 2 2 10 2 2 5 5 2" xfId="26275" xr:uid="{B9B61AC8-4A93-4FE3-B257-9F11F32D9F50}"/>
    <cellStyle name="Currency 2 2 10 2 2 5 6" xfId="25231" xr:uid="{662A7817-3C85-4AEA-BCB4-FA8FB271DB02}"/>
    <cellStyle name="Currency 2 2 10 2 2 6" xfId="22295" xr:uid="{EE63993D-A3C7-4AD7-8543-1FA07D30ED07}"/>
    <cellStyle name="Currency 2 2 10 2 2 6 2" xfId="34476" xr:uid="{ABB6952F-03C3-470F-A6FE-6F9D9CE24775}"/>
    <cellStyle name="Currency 2 2 10 2 2 7" xfId="24735" xr:uid="{FF95A55C-1F8D-4C86-B8B9-C42814FF9B32}"/>
    <cellStyle name="Currency 2 2 10 2 3" xfId="10811" xr:uid="{B5FDC001-5B67-42A3-B654-15DA15215E8D}"/>
    <cellStyle name="Currency 2 2 10 2 3 2" xfId="10812" xr:uid="{ADECB050-7801-4CA6-A724-0B447C13B136}"/>
    <cellStyle name="Currency 2 2 10 2 3 2 2" xfId="16104" xr:uid="{2F98B459-749C-4CDE-A56D-D2B66817A8F1}"/>
    <cellStyle name="Currency 2 2 10 2 3 2 3" xfId="17278" xr:uid="{E019AD50-C860-4890-93AA-11A3CCC36DA3}"/>
    <cellStyle name="Currency 2 2 10 2 3 2 3 2" xfId="21583" xr:uid="{EA2BC208-3A4B-47A7-BDED-78B78058E046}"/>
    <cellStyle name="Currency 2 2 10 2 3 2 3 2 2" xfId="33844" xr:uid="{C3673A22-9191-41C3-90E6-2208CC05AE86}"/>
    <cellStyle name="Currency 2 2 10 2 3 2 3 3" xfId="29541" xr:uid="{9349EC15-5CED-49C1-B6E1-EBF7B45C2651}"/>
    <cellStyle name="Currency 2 2 10 2 3 2 4" xfId="19863" xr:uid="{84997659-9733-417A-946D-79ADBEF57CC3}"/>
    <cellStyle name="Currency 2 2 10 2 3 2 4 2" xfId="32124" xr:uid="{7A202476-0C19-472B-B957-D225819EBA14}"/>
    <cellStyle name="Currency 2 2 10 2 3 2 5" xfId="15152" xr:uid="{96BF1D16-4ABA-4007-8825-955596FB3E9C}"/>
    <cellStyle name="Currency 2 2 10 2 3 2 5 2" xfId="27821" xr:uid="{AF4E1F1A-F122-4F84-8246-B39E5F3E338A}"/>
    <cellStyle name="Currency 2 2 10 2 3 3" xfId="10813" xr:uid="{0AA3C88A-E968-487D-BD11-44737B1B1BBF}"/>
    <cellStyle name="Currency 2 2 10 2 3 3 2" xfId="20580" xr:uid="{DE7201C5-2F68-4471-B4FC-DE2B2957AC82}"/>
    <cellStyle name="Currency 2 2 10 2 3 3 2 2" xfId="32841" xr:uid="{7934859D-2655-40BB-BB05-788BAB995C86}"/>
    <cellStyle name="Currency 2 2 10 2 3 3 3" xfId="15941" xr:uid="{6566C364-2C06-4B49-890F-B151CA860002}"/>
    <cellStyle name="Currency 2 2 10 2 3 3 3 2" xfId="28538" xr:uid="{8194227E-A0A5-46AC-8797-96F5EF8FB7A0}"/>
    <cellStyle name="Currency 2 2 10 2 3 3 4" xfId="22296" xr:uid="{959794FB-CF9A-45B0-8D9A-E1B10687E2FD}"/>
    <cellStyle name="Currency 2 2 10 2 3 3 4 2" xfId="34477" xr:uid="{0B580D6C-C895-441B-86A4-85A76E0353F4}"/>
    <cellStyle name="Currency 2 2 10 2 3 3 5" xfId="24830" xr:uid="{D1452CF2-DB5B-46C9-AA64-97747EF2EBDD}"/>
    <cellStyle name="Currency 2 2 10 2 4" xfId="10814" xr:uid="{64C011AF-4857-47B4-B812-8D8DE8A292D0}"/>
    <cellStyle name="Currency 2 2 10 2 4 10" xfId="24831" xr:uid="{DC0027CA-2E96-4644-A928-3825EAB6EEDF}"/>
    <cellStyle name="Currency 2 2 10 2 4 2" xfId="12268" xr:uid="{3B37AF14-93E4-46DB-B878-6B89742DE8C9}"/>
    <cellStyle name="Currency 2 2 10 2 4 2 2" xfId="15665" xr:uid="{E1880A60-BFA3-4BD9-8980-D9C0E60CF5D1}"/>
    <cellStyle name="Currency 2 2 10 2 4 2 2 2" xfId="17749" xr:uid="{32C22949-F2E2-4A1F-98C0-9273329648C0}"/>
    <cellStyle name="Currency 2 2 10 2 4 2 2 2 2" xfId="22054" xr:uid="{336D8ED8-7E05-479B-B097-12C5055526BB}"/>
    <cellStyle name="Currency 2 2 10 2 4 2 2 2 2 2" xfId="34315" xr:uid="{AB1EF586-B811-4645-81C3-0ECA24F0D0C4}"/>
    <cellStyle name="Currency 2 2 10 2 4 2 2 2 3" xfId="30012" xr:uid="{B92F6D9F-06D7-4C55-AF40-6A4406C8BEB7}"/>
    <cellStyle name="Currency 2 2 10 2 4 2 2 3" xfId="20334" xr:uid="{959DA5FC-D684-427D-9CA7-AC0EA43F3C1A}"/>
    <cellStyle name="Currency 2 2 10 2 4 2 2 3 2" xfId="32595" xr:uid="{37427BAD-20F1-487C-9B29-5815929E4BE1}"/>
    <cellStyle name="Currency 2 2 10 2 4 2 2 4" xfId="28292" xr:uid="{3855EBAA-95AF-4177-8C12-B312F9FEC619}"/>
    <cellStyle name="Currency 2 2 10 2 4 2 3" xfId="14894" xr:uid="{52DAD5D5-2820-4262-B4E2-5B93CF8BBDA9}"/>
    <cellStyle name="Currency 2 2 10 2 4 2 3 2" xfId="19659" xr:uid="{06358728-30AB-41F4-9076-982A407002E4}"/>
    <cellStyle name="Currency 2 2 10 2 4 2 3 2 2" xfId="31920" xr:uid="{F75E2140-43F2-4A7D-A096-02AB10C57E49}"/>
    <cellStyle name="Currency 2 2 10 2 4 2 3 3" xfId="27617" xr:uid="{A4D90E80-B0C9-40D1-8204-D94716148300}"/>
    <cellStyle name="Currency 2 2 10 2 4 2 4" xfId="17074" xr:uid="{37BF3D86-53D3-4B9A-88A3-B3A7B07AC74B}"/>
    <cellStyle name="Currency 2 2 10 2 4 2 4 2" xfId="21379" xr:uid="{FC4CA4E6-8CAB-44B0-BCF5-8EA3B268CA87}"/>
    <cellStyle name="Currency 2 2 10 2 4 2 4 2 2" xfId="33640" xr:uid="{00610ECA-5B05-4246-8546-E125F6209668}"/>
    <cellStyle name="Currency 2 2 10 2 4 2 4 3" xfId="29337" xr:uid="{4E9B7F77-E964-49DD-A369-007B5AA52139}"/>
    <cellStyle name="Currency 2 2 10 2 4 2 5" xfId="18705" xr:uid="{FC7B0313-4025-4D8A-B35C-52761A706D67}"/>
    <cellStyle name="Currency 2 2 10 2 4 2 5 2" xfId="30966" xr:uid="{5630744A-ABEF-416D-95E1-B3063F92A797}"/>
    <cellStyle name="Currency 2 2 10 2 4 2 6" xfId="13909" xr:uid="{4C2AAE2E-DF52-4455-BF33-0253CAB58761}"/>
    <cellStyle name="Currency 2 2 10 2 4 2 6 2" xfId="26663" xr:uid="{F7730715-09DB-4E83-BB2B-CDC990801B9F}"/>
    <cellStyle name="Currency 2 2 10 2 4 2 7" xfId="25232" xr:uid="{68A2726F-C270-4F58-B91B-CF2C8FE3206C}"/>
    <cellStyle name="Currency 2 2 10 2 4 3" xfId="12269" xr:uid="{CEA99A3F-9D8E-44E8-824F-EAECFEB51D88}"/>
    <cellStyle name="Currency 2 2 10 2 4 3 2" xfId="14586" xr:uid="{5FAFF4AA-84E4-443B-B70D-995F80697A49}"/>
    <cellStyle name="Currency 2 2 10 2 4 3 2 2" xfId="19351" xr:uid="{91D797DD-49F0-43B1-BD15-14A72C2378D8}"/>
    <cellStyle name="Currency 2 2 10 2 4 3 2 2 2" xfId="31612" xr:uid="{1121207F-EFCA-464A-86F4-24D11FCA6035}"/>
    <cellStyle name="Currency 2 2 10 2 4 3 2 3" xfId="27309" xr:uid="{83F7BFD5-5CB0-41BE-B38C-C19444426F23}"/>
    <cellStyle name="Currency 2 2 10 2 4 3 3" xfId="16847" xr:uid="{328B956C-3301-4AD6-9875-901F312CD893}"/>
    <cellStyle name="Currency 2 2 10 2 4 3 3 2" xfId="21152" xr:uid="{C04C1F69-2A0E-40E6-A6DC-ED48D9A9C8FF}"/>
    <cellStyle name="Currency 2 2 10 2 4 3 3 2 2" xfId="33413" xr:uid="{E0C10703-F638-43D0-BD6C-81B20C4871E6}"/>
    <cellStyle name="Currency 2 2 10 2 4 3 3 3" xfId="29110" xr:uid="{CDDB8E4A-21C5-4BE8-92E6-9BC2F4AD9D8E}"/>
    <cellStyle name="Currency 2 2 10 2 4 3 4" xfId="18397" xr:uid="{5739DFEA-BD2F-463E-A4D5-F72009F682CC}"/>
    <cellStyle name="Currency 2 2 10 2 4 3 4 2" xfId="30658" xr:uid="{360EF2AC-B29B-4E37-9DCD-279C284A8AAA}"/>
    <cellStyle name="Currency 2 2 10 2 4 3 5" xfId="13599" xr:uid="{AD7C9648-D70D-4F1D-B274-6B570CF48FEC}"/>
    <cellStyle name="Currency 2 2 10 2 4 3 5 2" xfId="26353" xr:uid="{C4C0803C-780E-4768-99D9-82FBA897EA2B}"/>
    <cellStyle name="Currency 2 2 10 2 4 3 6" xfId="25233" xr:uid="{D5C9BB91-3CFC-4403-9533-583FDEF20EC2}"/>
    <cellStyle name="Currency 2 2 10 2 4 4" xfId="15359" xr:uid="{C2A1970F-6A3F-4CA6-A95E-3F43389AC7CE}"/>
    <cellStyle name="Currency 2 2 10 2 4 4 2" xfId="17443" xr:uid="{72D29527-F6B7-40BE-A094-BD9F1E62A999}"/>
    <cellStyle name="Currency 2 2 10 2 4 4 2 2" xfId="21748" xr:uid="{902C3ED2-D0DC-4839-ABD6-09119DB707D3}"/>
    <cellStyle name="Currency 2 2 10 2 4 4 2 2 2" xfId="34009" xr:uid="{CC156469-B446-4358-B35B-6D47B32EAB2F}"/>
    <cellStyle name="Currency 2 2 10 2 4 4 2 3" xfId="29706" xr:uid="{2D951445-644B-4058-9D45-3C8FE5121592}"/>
    <cellStyle name="Currency 2 2 10 2 4 4 3" xfId="20028" xr:uid="{A7E1BE9F-5A95-4D8C-B51D-48F177642BC2}"/>
    <cellStyle name="Currency 2 2 10 2 4 4 3 2" xfId="32289" xr:uid="{C33AC0D7-82D1-44DC-A476-EDA2EBD5AA4E}"/>
    <cellStyle name="Currency 2 2 10 2 4 4 4" xfId="27986" xr:uid="{0D9CF758-D7FD-4C35-ACD9-2A7E201285EE}"/>
    <cellStyle name="Currency 2 2 10 2 4 5" xfId="14260" xr:uid="{E25A6AF9-D125-4F13-87B1-E67A88BDE06A}"/>
    <cellStyle name="Currency 2 2 10 2 4 5 2" xfId="19049" xr:uid="{D196AEC3-CF6B-4203-B4CA-9B3152AD0170}"/>
    <cellStyle name="Currency 2 2 10 2 4 5 2 2" xfId="31310" xr:uid="{D37E7F44-BD76-4692-A0E0-26F1E953F6A1}"/>
    <cellStyle name="Currency 2 2 10 2 4 5 3" xfId="27007" xr:uid="{46EA80D3-212B-4184-B960-F86C685D1F25}"/>
    <cellStyle name="Currency 2 2 10 2 4 6" xfId="16270" xr:uid="{4427CC1F-5F65-4836-AAF2-1C777D571016}"/>
    <cellStyle name="Currency 2 2 10 2 4 6 2" xfId="20761" xr:uid="{4535BBC0-89E5-4B4B-BF20-0A66093F25B0}"/>
    <cellStyle name="Currency 2 2 10 2 4 6 2 2" xfId="33022" xr:uid="{4F332B50-62A7-4866-86C5-7C98547B845D}"/>
    <cellStyle name="Currency 2 2 10 2 4 6 3" xfId="28719" xr:uid="{039023B2-22AD-4CFB-8CEE-B96970263B83}"/>
    <cellStyle name="Currency 2 2 10 2 4 7" xfId="18093" xr:uid="{125B0EC2-9F39-4848-9A73-59D39113CC4E}"/>
    <cellStyle name="Currency 2 2 10 2 4 7 2" xfId="30356" xr:uid="{871D6130-8C3D-4577-868A-92CAA53A07E2}"/>
    <cellStyle name="Currency 2 2 10 2 4 8" xfId="13179" xr:uid="{0408BF68-FC4E-4E88-A3DC-3D62CE4F008D}"/>
    <cellStyle name="Currency 2 2 10 2 4 8 2" xfId="26049" xr:uid="{51515AAE-CE31-4B27-A3A7-16521DF62427}"/>
    <cellStyle name="Currency 2 2 10 2 4 9" xfId="22297" xr:uid="{DCDDFF2C-DFC8-4B10-A377-73D60D11FD4B}"/>
    <cellStyle name="Currency 2 2 10 2 4 9 2" xfId="34478" xr:uid="{B5E9EBFD-E7CE-42DC-9F39-3D1FA38572BD}"/>
    <cellStyle name="Currency 2 2 10 2 5" xfId="12270" xr:uid="{8666A9F9-DE93-4E83-953C-51122496E4CE}"/>
    <cellStyle name="Currency 2 2 10 2 5 2" xfId="15513" xr:uid="{3AF454CB-D41D-4C3B-A8EB-8514C6E3254D}"/>
    <cellStyle name="Currency 2 2 10 2 5 2 2" xfId="17597" xr:uid="{A9E5D18E-2AA5-42BE-B133-60B31A20E79A}"/>
    <cellStyle name="Currency 2 2 10 2 5 2 2 2" xfId="21902" xr:uid="{C4B91A6B-DFFD-4A68-BF03-02B681AA3C2A}"/>
    <cellStyle name="Currency 2 2 10 2 5 2 2 2 2" xfId="34163" xr:uid="{2A11809E-22C8-446D-B239-53C961C8D19A}"/>
    <cellStyle name="Currency 2 2 10 2 5 2 2 3" xfId="29860" xr:uid="{4B644E97-B0A9-4FA7-AEA6-8A3740DDE4F9}"/>
    <cellStyle name="Currency 2 2 10 2 5 2 3" xfId="20182" xr:uid="{F085CDA1-D1E2-4A2A-B42D-8ACE23E56A6D}"/>
    <cellStyle name="Currency 2 2 10 2 5 2 3 2" xfId="32443" xr:uid="{919EBE06-E808-4D5F-8B3E-7D8C88DCA622}"/>
    <cellStyle name="Currency 2 2 10 2 5 2 4" xfId="28140" xr:uid="{89C4CD3F-2C39-441E-A0AD-AF8E643D26E5}"/>
    <cellStyle name="Currency 2 2 10 2 5 3" xfId="14742" xr:uid="{76F2960F-8510-499C-B38C-C6D5A5529E34}"/>
    <cellStyle name="Currency 2 2 10 2 5 3 2" xfId="19507" xr:uid="{72C78220-60C8-42B4-8E2E-3B354BF9BF51}"/>
    <cellStyle name="Currency 2 2 10 2 5 3 2 2" xfId="31768" xr:uid="{E6B0F0CB-5D0C-486F-9D90-FED005308393}"/>
    <cellStyle name="Currency 2 2 10 2 5 3 3" xfId="27465" xr:uid="{772B3F44-AF4B-41E1-B0D3-22E9F4F6BBBD}"/>
    <cellStyle name="Currency 2 2 10 2 5 4" xfId="16923" xr:uid="{6410B285-9A54-44D3-BFE6-5025C8ADA3F4}"/>
    <cellStyle name="Currency 2 2 10 2 5 4 2" xfId="21228" xr:uid="{53D1655B-91C4-4C5A-A481-985345E71E71}"/>
    <cellStyle name="Currency 2 2 10 2 5 4 2 2" xfId="33489" xr:uid="{BBB3E76F-8701-4636-9A95-52F7A161CCBD}"/>
    <cellStyle name="Currency 2 2 10 2 5 4 3" xfId="29186" xr:uid="{8C815208-42B0-4F72-97B7-D14C8F92FABC}"/>
    <cellStyle name="Currency 2 2 10 2 5 5" xfId="18553" xr:uid="{81F8067A-27A5-42B3-BFE2-2C43973784C9}"/>
    <cellStyle name="Currency 2 2 10 2 5 5 2" xfId="30814" xr:uid="{52A756E6-B3D7-4749-A48E-E29D756CDDC1}"/>
    <cellStyle name="Currency 2 2 10 2 5 6" xfId="13756" xr:uid="{152EDB4C-905A-4EEC-A095-730D9B5705BD}"/>
    <cellStyle name="Currency 2 2 10 2 5 6 2" xfId="26510" xr:uid="{B2DB0C6F-54EC-4081-A347-325471BD1C13}"/>
    <cellStyle name="Currency 2 2 10 2 5 7" xfId="25234" xr:uid="{111D940C-5054-4319-BDD8-58D1127FF496}"/>
    <cellStyle name="Currency 2 2 10 2 6" xfId="12271" xr:uid="{AF3D0EEA-F12B-4EDA-8F0A-69B49BE300DB}"/>
    <cellStyle name="Currency 2 2 10 2 6 2" xfId="14433" xr:uid="{A097980D-B43E-4A1E-B40D-98080074C9E3}"/>
    <cellStyle name="Currency 2 2 10 2 6 2 2" xfId="19199" xr:uid="{CC62D9EB-62A1-42E4-9601-E4820FCD2D48}"/>
    <cellStyle name="Currency 2 2 10 2 6 2 2 2" xfId="31460" xr:uid="{876AA1A3-1F4B-4DE5-8FD4-B6607FC73F8D}"/>
    <cellStyle name="Currency 2 2 10 2 6 2 3" xfId="27157" xr:uid="{156389AF-25E1-4376-9ACA-48236A712A6E}"/>
    <cellStyle name="Currency 2 2 10 2 6 3" xfId="16662" xr:uid="{D3EBAA81-C71C-43BB-B643-95995DF7CEA7}"/>
    <cellStyle name="Currency 2 2 10 2 6 3 2" xfId="21066" xr:uid="{F5D8B209-1CC8-4797-96FF-35190D2D43B9}"/>
    <cellStyle name="Currency 2 2 10 2 6 3 2 2" xfId="33327" xr:uid="{21CE2415-C4E7-4296-AAC6-76D9CC5B3329}"/>
    <cellStyle name="Currency 2 2 10 2 6 3 3" xfId="29024" xr:uid="{25B494C5-2210-4870-A8D3-3E2F1276928B}"/>
    <cellStyle name="Currency 2 2 10 2 6 4" xfId="18245" xr:uid="{CA96071B-E09A-437D-8611-A8122FB57DFB}"/>
    <cellStyle name="Currency 2 2 10 2 6 4 2" xfId="30506" xr:uid="{CBA4965B-E8E8-489A-BF65-4F0FB96DDDE3}"/>
    <cellStyle name="Currency 2 2 10 2 6 5" xfId="13389" xr:uid="{78BA251A-3692-4D3E-ABC4-437B8EA0FA57}"/>
    <cellStyle name="Currency 2 2 10 2 6 5 2" xfId="26199" xr:uid="{F559684A-BB5F-45F6-97F2-B90DDF8DACB8}"/>
    <cellStyle name="Currency 2 2 10 2 6 6" xfId="25235" xr:uid="{76A3D373-695E-4068-9FE1-52E6EE8F320A}"/>
    <cellStyle name="Currency 2 2 10 2 7" xfId="14056" xr:uid="{E469326E-3F69-430F-B127-8D4F8E08D5EA}"/>
    <cellStyle name="Currency 2 2 10 2 7 2" xfId="18852" xr:uid="{46357FA0-D473-4326-82D0-25034DBDE93F}"/>
    <cellStyle name="Currency 2 2 10 2 7 2 2" xfId="31113" xr:uid="{5E468DCA-5833-4953-8E8C-9F65C929810E}"/>
    <cellStyle name="Currency 2 2 10 2 7 3" xfId="26810" xr:uid="{99D7A610-0A09-431C-AA1B-A440D605CCE1}"/>
    <cellStyle name="Currency 2 2 10 2 8" xfId="17896" xr:uid="{63AFC5AC-7B55-4806-A549-217DFC0C4AFB}"/>
    <cellStyle name="Currency 2 2 10 2 8 2" xfId="30159" xr:uid="{A2B9CD6D-E082-4BA3-AF5C-12B5159DD8CE}"/>
    <cellStyle name="Currency 2 2 10 2 9" xfId="12966" xr:uid="{B0BC30D3-6A65-4EE3-B199-481DD24A14EC}"/>
    <cellStyle name="Currency 2 2 10 2 9 2" xfId="25852" xr:uid="{C69FE13F-7FD5-417E-ACF2-C63BE96947DC}"/>
    <cellStyle name="Currency 2 2 10 3" xfId="10815" xr:uid="{40FD6588-DB5E-4031-9407-9233A63744B4}"/>
    <cellStyle name="Currency 2 2 11" xfId="153" xr:uid="{95957167-B974-4294-9224-DA6C75C4393E}"/>
    <cellStyle name="Currency 2 2 11 2" xfId="154" xr:uid="{7DB427B6-AA2B-46EB-9836-7FE5A0D36AA2}"/>
    <cellStyle name="Currency 2 2 11 2 10" xfId="22298" xr:uid="{12ED8FC6-774F-47F1-A936-4BE2786A5BC8}"/>
    <cellStyle name="Currency 2 2 11 2 10 2" xfId="34479" xr:uid="{8A9F5F68-BA46-4B84-92A2-9915F09AE139}"/>
    <cellStyle name="Currency 2 2 11 2 11" xfId="24670" xr:uid="{92FC6C2A-A6B3-43ED-BFC2-9B0E79F0E9CD}"/>
    <cellStyle name="Currency 2 2 11 2 2" xfId="1142" xr:uid="{B7267A7E-793E-41E9-AE64-7704CA233325}"/>
    <cellStyle name="Currency 2 2 11 2 2 2" xfId="10816" xr:uid="{4A29E4DC-9C37-4C94-A8FD-EE6715148AAC}"/>
    <cellStyle name="Currency 2 2 11 2 2 2 2" xfId="10817" xr:uid="{004C58A3-DB9D-446C-AAF3-7EF236D076DA}"/>
    <cellStyle name="Currency 2 2 11 2 2 2 2 2" xfId="16107" xr:uid="{2A9FAF49-0944-4E68-BCB4-EC65A302A609}"/>
    <cellStyle name="Currency 2 2 11 2 2 2 2 3" xfId="17371" xr:uid="{8639E81A-0302-45D6-8050-23354108C8D1}"/>
    <cellStyle name="Currency 2 2 11 2 2 2 2 3 2" xfId="21676" xr:uid="{C2EBF211-2E5E-4CE7-9BFC-8F02BACEB926}"/>
    <cellStyle name="Currency 2 2 11 2 2 2 2 3 2 2" xfId="33937" xr:uid="{398AA7DC-500E-4BDA-AC40-4FEFFB4C27EC}"/>
    <cellStyle name="Currency 2 2 11 2 2 2 2 3 3" xfId="29634" xr:uid="{165D1222-AAD9-4BA4-8394-DB54E68137EB}"/>
    <cellStyle name="Currency 2 2 11 2 2 2 2 4" xfId="19956" xr:uid="{92E9859B-0F7B-40B6-8CD3-728C8D0CDBBB}"/>
    <cellStyle name="Currency 2 2 11 2 2 2 2 4 2" xfId="32217" xr:uid="{13C70212-A092-457B-ABDB-D94D4055F41E}"/>
    <cellStyle name="Currency 2 2 11 2 2 2 2 5" xfId="15254" xr:uid="{081B522E-9018-4D84-8D8C-1E3E4CF08E6C}"/>
    <cellStyle name="Currency 2 2 11 2 2 2 2 5 2" xfId="27914" xr:uid="{76382A1D-48E5-41B6-BBF0-0EBEC3FCCDBA}"/>
    <cellStyle name="Currency 2 2 11 2 2 2 3" xfId="16036" xr:uid="{330271BB-E64C-4E32-B529-08A718750E44}"/>
    <cellStyle name="Currency 2 2 11 2 2 2 3 2" xfId="20675" xr:uid="{14711EEF-8386-4CE5-A236-5993D25A3CB7}"/>
    <cellStyle name="Currency 2 2 11 2 2 2 3 2 2" xfId="32936" xr:uid="{27E6CE5B-A937-41BC-AD62-078A0CA5FB4C}"/>
    <cellStyle name="Currency 2 2 11 2 2 2 3 3" xfId="28633" xr:uid="{88C10B1E-2BE4-4F4C-9412-40A77C45CE03}"/>
    <cellStyle name="Currency 2 2 11 2 2 2 4" xfId="22299" xr:uid="{F93FE078-3AF2-4DFA-AB7A-AA2D4098DBB2}"/>
    <cellStyle name="Currency 2 2 11 2 2 2 4 2" xfId="34480" xr:uid="{A9C03F6B-AB3D-4B94-8C67-D7AB2530CB59}"/>
    <cellStyle name="Currency 2 2 11 2 2 2 5" xfId="24832" xr:uid="{E833C4F6-8F6F-49A4-B19F-0CE8B323B732}"/>
    <cellStyle name="Currency 2 2 11 2 2 3" xfId="10818" xr:uid="{59D555C6-10E7-43C0-BD00-EF8258916065}"/>
    <cellStyle name="Currency 2 2 11 2 2 3 2" xfId="12272" xr:uid="{6E389631-4D1A-4764-9730-FE28CEB5FC93}"/>
    <cellStyle name="Currency 2 2 11 2 2 3 2 2" xfId="15742" xr:uid="{B68250D4-D274-485B-880D-6AED19120D56}"/>
    <cellStyle name="Currency 2 2 11 2 2 3 2 2 2" xfId="17826" xr:uid="{55205139-875E-4582-8BB6-2983053EC3AD}"/>
    <cellStyle name="Currency 2 2 11 2 2 3 2 2 2 2" xfId="22131" xr:uid="{F26B5555-E507-4E91-9123-B7DB77685B0F}"/>
    <cellStyle name="Currency 2 2 11 2 2 3 2 2 2 2 2" xfId="34392" xr:uid="{547D7812-E946-4D0F-AD32-506589DB6715}"/>
    <cellStyle name="Currency 2 2 11 2 2 3 2 2 2 3" xfId="30089" xr:uid="{F3394472-F0FA-4AE8-97BD-2F0D35F4604B}"/>
    <cellStyle name="Currency 2 2 11 2 2 3 2 2 3" xfId="20411" xr:uid="{FB2FFA19-7B4C-42E3-9FCB-12F5E33EE92C}"/>
    <cellStyle name="Currency 2 2 11 2 2 3 2 2 3 2" xfId="32672" xr:uid="{4D7D3874-D5C8-4A5E-A160-BEFFC3FED47B}"/>
    <cellStyle name="Currency 2 2 11 2 2 3 2 2 4" xfId="28369" xr:uid="{A175A164-EF9A-4058-A2A8-B73B4D3FCD68}"/>
    <cellStyle name="Currency 2 2 11 2 2 3 2 3" xfId="14971" xr:uid="{A70C3496-F0B2-45D7-BD28-F597B6F031C5}"/>
    <cellStyle name="Currency 2 2 11 2 2 3 2 3 2" xfId="19736" xr:uid="{9F20AF68-C8F5-4E6B-9F89-BF33F523248D}"/>
    <cellStyle name="Currency 2 2 11 2 2 3 2 3 2 2" xfId="31997" xr:uid="{BF874266-186A-4548-A6BF-21F117DCAC9D}"/>
    <cellStyle name="Currency 2 2 11 2 2 3 2 3 3" xfId="27694" xr:uid="{82447557-6085-4831-9ECB-52F3F02ADEFC}"/>
    <cellStyle name="Currency 2 2 11 2 2 3 2 4" xfId="17151" xr:uid="{7F9C79CE-9EB9-44FF-B8CD-9E8023015CE0}"/>
    <cellStyle name="Currency 2 2 11 2 2 3 2 4 2" xfId="21456" xr:uid="{89477492-41EF-41C0-B2AA-D8D0446A8A5F}"/>
    <cellStyle name="Currency 2 2 11 2 2 3 2 4 2 2" xfId="33717" xr:uid="{FDC7C34B-AA6D-43D9-BAF0-87301B366E24}"/>
    <cellStyle name="Currency 2 2 11 2 2 3 2 4 3" xfId="29414" xr:uid="{1413F794-434A-41FD-967D-6FB1EC4D4B19}"/>
    <cellStyle name="Currency 2 2 11 2 2 3 2 5" xfId="18782" xr:uid="{AE2C7A8E-40AC-4A36-918A-5FE7F36F0B3C}"/>
    <cellStyle name="Currency 2 2 11 2 2 3 2 5 2" xfId="31043" xr:uid="{D9A69714-2916-46A8-99E2-56E29CB51411}"/>
    <cellStyle name="Currency 2 2 11 2 2 3 2 6" xfId="13986" xr:uid="{48012002-2F74-4325-940D-C1E94B19656F}"/>
    <cellStyle name="Currency 2 2 11 2 2 3 2 6 2" xfId="26740" xr:uid="{1736EB6F-017D-4915-B9E5-F0C6CD8D70A5}"/>
    <cellStyle name="Currency 2 2 11 2 2 3 2 7" xfId="25236" xr:uid="{F269CC74-D759-4D93-BE9E-669D83CF27BD}"/>
    <cellStyle name="Currency 2 2 11 2 2 3 3" xfId="15436" xr:uid="{087533A7-DD75-4F1C-8255-3DACD2937BF4}"/>
    <cellStyle name="Currency 2 2 11 2 2 3 3 2" xfId="17520" xr:uid="{7FB41DE8-55C9-4AE7-B521-BCE5B1F807DF}"/>
    <cellStyle name="Currency 2 2 11 2 2 3 3 2 2" xfId="21825" xr:uid="{4ACDEEC7-CEF7-47B8-AB77-82BF5EDD4F41}"/>
    <cellStyle name="Currency 2 2 11 2 2 3 3 2 2 2" xfId="34086" xr:uid="{D42B8F81-AD26-44F1-AB46-4845F4D9F556}"/>
    <cellStyle name="Currency 2 2 11 2 2 3 3 2 3" xfId="29783" xr:uid="{689EACC9-0FC9-4439-A0B0-A0BEDF4A5C2B}"/>
    <cellStyle name="Currency 2 2 11 2 2 3 3 3" xfId="20105" xr:uid="{B7E83C44-1FC8-4AB9-AEAE-6D3CEEBA8C00}"/>
    <cellStyle name="Currency 2 2 11 2 2 3 3 3 2" xfId="32366" xr:uid="{9A8F1B77-2EC8-4789-99B5-9DCC0B13EB76}"/>
    <cellStyle name="Currency 2 2 11 2 2 3 3 4" xfId="28063" xr:uid="{0DDD6C57-7DFB-4529-8497-BFA562EC93AB}"/>
    <cellStyle name="Currency 2 2 11 2 2 3 4" xfId="14663" xr:uid="{1482FCAD-E868-4141-A7AD-F3FB20309693}"/>
    <cellStyle name="Currency 2 2 11 2 2 3 4 2" xfId="19428" xr:uid="{58E3BFD1-3BD4-4E3D-801E-80A37FF48EBC}"/>
    <cellStyle name="Currency 2 2 11 2 2 3 4 2 2" xfId="31689" xr:uid="{2DC0043E-CF6C-46AB-84D2-33080FC800F2}"/>
    <cellStyle name="Currency 2 2 11 2 2 3 4 3" xfId="27386" xr:uid="{1E19480D-8597-4039-AE99-D14A63012E4A}"/>
    <cellStyle name="Currency 2 2 11 2 2 3 5" xfId="16347" xr:uid="{98A8C723-2E2F-4FAC-B80A-8CD1D282FB1D}"/>
    <cellStyle name="Currency 2 2 11 2 2 3 5 2" xfId="20838" xr:uid="{9E4619C0-9B85-434B-A25D-FADF2B2AADAA}"/>
    <cellStyle name="Currency 2 2 11 2 2 3 5 2 2" xfId="33099" xr:uid="{EA19CFDF-0610-46AA-89EC-A4D88CA774D3}"/>
    <cellStyle name="Currency 2 2 11 2 2 3 5 3" xfId="28796" xr:uid="{9A86FCBF-2496-46B7-BDD8-3028152A93F8}"/>
    <cellStyle name="Currency 2 2 11 2 2 3 6" xfId="18474" xr:uid="{A25A224E-A2E1-43C2-9444-7D640384B818}"/>
    <cellStyle name="Currency 2 2 11 2 2 3 6 2" xfId="30735" xr:uid="{F82041FD-52EB-4E91-88E6-846FC7AD4760}"/>
    <cellStyle name="Currency 2 2 11 2 2 3 7" xfId="13676" xr:uid="{FC4D8992-8FFB-4F30-8E81-431B9D35099E}"/>
    <cellStyle name="Currency 2 2 11 2 2 3 7 2" xfId="26430" xr:uid="{B4A7046A-88C6-47E7-B0F6-9142F00B625B}"/>
    <cellStyle name="Currency 2 2 11 2 2 3 8" xfId="22300" xr:uid="{6D2BF60E-3BCE-4B5D-9CDB-29D92C466EC3}"/>
    <cellStyle name="Currency 2 2 11 2 2 3 8 2" xfId="34481" xr:uid="{99C3527E-28BB-4331-A1FD-8CBAE0112D48}"/>
    <cellStyle name="Currency 2 2 11 2 2 3 9" xfId="24833" xr:uid="{ABEDAEF3-8A5B-48EB-89CD-DC82A4683705}"/>
    <cellStyle name="Currency 2 2 11 2 2 4" xfId="12273" xr:uid="{CD6AC101-DC4A-40CB-A93F-7CA9A539FEF7}"/>
    <cellStyle name="Currency 2 2 11 2 2 4 2" xfId="15590" xr:uid="{5E1A85BF-82AC-425B-929C-5CDFDAA3C838}"/>
    <cellStyle name="Currency 2 2 11 2 2 4 2 2" xfId="17674" xr:uid="{48BA15C5-C8B2-4BAF-9F86-47ECFD66CD3F}"/>
    <cellStyle name="Currency 2 2 11 2 2 4 2 2 2" xfId="21979" xr:uid="{3633DB52-9AC6-4516-9C47-137706F1F96C}"/>
    <cellStyle name="Currency 2 2 11 2 2 4 2 2 2 2" xfId="34240" xr:uid="{21B6A6B1-C3E4-42A3-9999-039CAF3F724C}"/>
    <cellStyle name="Currency 2 2 11 2 2 4 2 2 3" xfId="29937" xr:uid="{1F8FEADE-7FCD-49DD-9745-1F4649448BFB}"/>
    <cellStyle name="Currency 2 2 11 2 2 4 2 3" xfId="20259" xr:uid="{3A2C47AC-2B95-4AAE-921C-7BB8C20570B8}"/>
    <cellStyle name="Currency 2 2 11 2 2 4 2 3 2" xfId="32520" xr:uid="{54DD974E-CA68-4B78-ADBF-FDBB01AB2B07}"/>
    <cellStyle name="Currency 2 2 11 2 2 4 2 4" xfId="28217" xr:uid="{0A2BF93C-299F-4639-A7EF-906E842E7F84}"/>
    <cellStyle name="Currency 2 2 11 2 2 4 3" xfId="14819" xr:uid="{F32B9603-FF63-4C91-908F-1DDB55C6C6FF}"/>
    <cellStyle name="Currency 2 2 11 2 2 4 3 2" xfId="19584" xr:uid="{29832C7A-9D1E-4E35-80F7-640DD84CD789}"/>
    <cellStyle name="Currency 2 2 11 2 2 4 3 2 2" xfId="31845" xr:uid="{74F9D5BB-83D5-4B41-8D5F-93AD3FB57754}"/>
    <cellStyle name="Currency 2 2 11 2 2 4 3 3" xfId="27542" xr:uid="{48E2797E-19E8-4C6E-98D7-63556E8DD513}"/>
    <cellStyle name="Currency 2 2 11 2 2 4 4" xfId="17000" xr:uid="{EE4F2FAE-6D28-45F0-A297-39EC8468B0F3}"/>
    <cellStyle name="Currency 2 2 11 2 2 4 4 2" xfId="21305" xr:uid="{186B6126-4BAE-4D0E-A8AA-3F84C4F0495F}"/>
    <cellStyle name="Currency 2 2 11 2 2 4 4 2 2" xfId="33566" xr:uid="{8E765A87-A872-4C74-9C0C-FFA2C67F2F68}"/>
    <cellStyle name="Currency 2 2 11 2 2 4 4 3" xfId="29263" xr:uid="{F53FECEB-3F2D-43A8-9A1A-916282972C1A}"/>
    <cellStyle name="Currency 2 2 11 2 2 4 5" xfId="18630" xr:uid="{7D7C5EF1-1250-42E1-8F21-A4301E4C1919}"/>
    <cellStyle name="Currency 2 2 11 2 2 4 5 2" xfId="30891" xr:uid="{43CB5101-0D1A-4EC7-9EF1-18E27CC2B260}"/>
    <cellStyle name="Currency 2 2 11 2 2 4 6" xfId="13833" xr:uid="{0AAEE841-2502-47DC-87CE-47DC80E71648}"/>
    <cellStyle name="Currency 2 2 11 2 2 4 6 2" xfId="26587" xr:uid="{110A5CA7-CA62-4D9F-8473-2F77AEFB5404}"/>
    <cellStyle name="Currency 2 2 11 2 2 4 7" xfId="25237" xr:uid="{1FB3BADD-AC53-402A-BA9A-5D23523389B7}"/>
    <cellStyle name="Currency 2 2 11 2 2 5" xfId="12274" xr:uid="{A8B3DB58-6CCA-4647-B1ED-957711E44744}"/>
    <cellStyle name="Currency 2 2 11 2 2 5 2" xfId="14510" xr:uid="{CCEFD551-BAEF-4FE9-9D9D-67D4EDA2F51E}"/>
    <cellStyle name="Currency 2 2 11 2 2 5 2 2" xfId="19276" xr:uid="{481C088F-5087-4E59-BD7E-641AAE9820A9}"/>
    <cellStyle name="Currency 2 2 11 2 2 5 2 2 2" xfId="31537" xr:uid="{2AB15260-8330-4FCB-BFDB-42D700A0B4AB}"/>
    <cellStyle name="Currency 2 2 11 2 2 5 2 3" xfId="27234" xr:uid="{82779CCA-1E38-4EBE-A5C4-3FA7EF35AA7E}"/>
    <cellStyle name="Currency 2 2 11 2 2 5 3" xfId="16545" xr:uid="{ABCEF824-AEC7-4A6E-B2B0-641A38872D90}"/>
    <cellStyle name="Currency 2 2 11 2 2 5 3 2" xfId="21003" xr:uid="{D3F3BA42-2DE7-439B-A267-04D95834C381}"/>
    <cellStyle name="Currency 2 2 11 2 2 5 3 2 2" xfId="33264" xr:uid="{CA7C8C27-5F3F-410E-827B-39E5D59B6DFC}"/>
    <cellStyle name="Currency 2 2 11 2 2 5 3 3" xfId="28961" xr:uid="{82293B7B-93B0-4B0C-96E3-CD4020621FAC}"/>
    <cellStyle name="Currency 2 2 11 2 2 5 4" xfId="18322" xr:uid="{9D74CE6D-D83D-4378-A484-9E140F7430E5}"/>
    <cellStyle name="Currency 2 2 11 2 2 5 4 2" xfId="30583" xr:uid="{9B3C0255-BFBB-4C74-8ECC-D0D7489282AE}"/>
    <cellStyle name="Currency 2 2 11 2 2 5 5" xfId="13466" xr:uid="{119FCAEA-3AEC-4283-AF2A-E2DE49E8E7DB}"/>
    <cellStyle name="Currency 2 2 11 2 2 5 5 2" xfId="26276" xr:uid="{9FC5E616-F47F-46B1-AEC4-5E298CE406EB}"/>
    <cellStyle name="Currency 2 2 11 2 2 5 6" xfId="25238" xr:uid="{60A0FA66-12CF-4ADA-83AE-B7F26B6F0A21}"/>
    <cellStyle name="Currency 2 2 11 2 2 6" xfId="22301" xr:uid="{A8D4A077-A2DA-4692-91A0-5A5CB97FF596}"/>
    <cellStyle name="Currency 2 2 11 2 2 6 2" xfId="34482" xr:uid="{D582CFCB-3A8A-442A-96AD-2B3CEDEE67B0}"/>
    <cellStyle name="Currency 2 2 11 2 2 7" xfId="24736" xr:uid="{A384BBFB-3872-409E-93BB-5F985FB17DBE}"/>
    <cellStyle name="Currency 2 2 11 2 3" xfId="10819" xr:uid="{D263297A-A07D-428A-8605-28F6C3B2E55A}"/>
    <cellStyle name="Currency 2 2 11 2 3 2" xfId="10820" xr:uid="{14B60830-6A07-435A-8DB3-FCB1714F36DD}"/>
    <cellStyle name="Currency 2 2 11 2 3 2 2" xfId="16106" xr:uid="{1640469E-F178-435B-81F7-5C4A57B289ED}"/>
    <cellStyle name="Currency 2 2 11 2 3 2 3" xfId="17279" xr:uid="{F7D77F46-AF28-4E10-930B-0E5E94D2EEB2}"/>
    <cellStyle name="Currency 2 2 11 2 3 2 3 2" xfId="21584" xr:uid="{3D123927-812E-4624-B1F9-432AAFEAE44A}"/>
    <cellStyle name="Currency 2 2 11 2 3 2 3 2 2" xfId="33845" xr:uid="{6EA5E4EC-2A47-4771-8498-1F9D63C0E6AD}"/>
    <cellStyle name="Currency 2 2 11 2 3 2 3 3" xfId="29542" xr:uid="{B8FBF198-489F-4057-A6F3-EE6FF16DC8C1}"/>
    <cellStyle name="Currency 2 2 11 2 3 2 4" xfId="19864" xr:uid="{AFB2E0B4-FA2A-424C-8FDD-6F7C47291857}"/>
    <cellStyle name="Currency 2 2 11 2 3 2 4 2" xfId="32125" xr:uid="{B791FCF5-B582-4205-9880-EB5ADA22F14E}"/>
    <cellStyle name="Currency 2 2 11 2 3 2 5" xfId="15153" xr:uid="{6D10604E-9576-41B2-A767-F2F1C55C858A}"/>
    <cellStyle name="Currency 2 2 11 2 3 2 5 2" xfId="27822" xr:uid="{EAF9D81C-F2E0-4271-A2E8-4FA1EB4EB25C}"/>
    <cellStyle name="Currency 2 2 11 2 3 3" xfId="10821" xr:uid="{86090437-E05E-4179-A7FC-1BAE1FC73DD2}"/>
    <cellStyle name="Currency 2 2 11 2 3 3 2" xfId="20581" xr:uid="{2FE80557-24F1-439A-B329-9D528B80683C}"/>
    <cellStyle name="Currency 2 2 11 2 3 3 2 2" xfId="32842" xr:uid="{16977C11-FF73-44D6-A65B-0980D8F1474A}"/>
    <cellStyle name="Currency 2 2 11 2 3 3 3" xfId="15942" xr:uid="{A041D000-DEEC-418B-A152-AC459A591153}"/>
    <cellStyle name="Currency 2 2 11 2 3 3 3 2" xfId="28539" xr:uid="{713F7DEE-99E1-4FF5-B418-F867D824F39A}"/>
    <cellStyle name="Currency 2 2 11 2 3 3 4" xfId="22302" xr:uid="{27BC1309-589F-4535-8354-7AAAF7116D08}"/>
    <cellStyle name="Currency 2 2 11 2 3 3 4 2" xfId="34483" xr:uid="{7A7409F0-66EA-4494-BBBA-2BD0301D06E3}"/>
    <cellStyle name="Currency 2 2 11 2 3 3 5" xfId="24834" xr:uid="{2D2889CD-3EB0-4989-84E6-D440DB547BA1}"/>
    <cellStyle name="Currency 2 2 11 2 4" xfId="10822" xr:uid="{4CA1C55C-D9D1-4118-960D-4A8B0E8EB9B2}"/>
    <cellStyle name="Currency 2 2 11 2 4 10" xfId="24835" xr:uid="{1EC9B18E-0AFD-4020-8515-679EFD1A6DC9}"/>
    <cellStyle name="Currency 2 2 11 2 4 2" xfId="12275" xr:uid="{155B8588-E4C4-4950-AF99-A3435CCAB9B7}"/>
    <cellStyle name="Currency 2 2 11 2 4 2 2" xfId="15666" xr:uid="{87F45175-CF35-4698-882F-BB270D1BEACA}"/>
    <cellStyle name="Currency 2 2 11 2 4 2 2 2" xfId="17750" xr:uid="{DAD1E41D-6170-4A88-BF0C-515285129E38}"/>
    <cellStyle name="Currency 2 2 11 2 4 2 2 2 2" xfId="22055" xr:uid="{C016FC57-00A0-4CC9-900D-E35489850999}"/>
    <cellStyle name="Currency 2 2 11 2 4 2 2 2 2 2" xfId="34316" xr:uid="{026BF440-C551-48A3-AA07-F6406265B5ED}"/>
    <cellStyle name="Currency 2 2 11 2 4 2 2 2 3" xfId="30013" xr:uid="{759B9064-1FBB-4E79-99C6-73B88D87C238}"/>
    <cellStyle name="Currency 2 2 11 2 4 2 2 3" xfId="20335" xr:uid="{673978A3-3B60-4F76-8A26-4E081DC08498}"/>
    <cellStyle name="Currency 2 2 11 2 4 2 2 3 2" xfId="32596" xr:uid="{43ADDABA-5B02-4547-811F-BA4B9A3F03B7}"/>
    <cellStyle name="Currency 2 2 11 2 4 2 2 4" xfId="28293" xr:uid="{BD81B6EE-CB04-4218-99D9-241C1CB3A283}"/>
    <cellStyle name="Currency 2 2 11 2 4 2 3" xfId="14895" xr:uid="{7FAD3269-E613-49EA-AD7A-6650BD633EA7}"/>
    <cellStyle name="Currency 2 2 11 2 4 2 3 2" xfId="19660" xr:uid="{BE9742F2-38A7-4D92-9CDB-77F1705B2AE5}"/>
    <cellStyle name="Currency 2 2 11 2 4 2 3 2 2" xfId="31921" xr:uid="{53CD7DD3-6679-48B3-B4CF-4C0FF9A8F781}"/>
    <cellStyle name="Currency 2 2 11 2 4 2 3 3" xfId="27618" xr:uid="{94DBBAE4-C075-48EE-8F65-23693B49455C}"/>
    <cellStyle name="Currency 2 2 11 2 4 2 4" xfId="17075" xr:uid="{EA3C4C73-01BC-4504-8864-D3FDC8289E19}"/>
    <cellStyle name="Currency 2 2 11 2 4 2 4 2" xfId="21380" xr:uid="{327905F3-FEE5-4114-904C-A9D7D456FDFF}"/>
    <cellStyle name="Currency 2 2 11 2 4 2 4 2 2" xfId="33641" xr:uid="{C8F3DA32-364A-4BDF-BA28-C9D85571C4BB}"/>
    <cellStyle name="Currency 2 2 11 2 4 2 4 3" xfId="29338" xr:uid="{433E1CD7-1CC1-4382-B15C-746C0C23FEAE}"/>
    <cellStyle name="Currency 2 2 11 2 4 2 5" xfId="18706" xr:uid="{01F4A463-BEA4-4FF1-A56D-7EDDE4EEFAC5}"/>
    <cellStyle name="Currency 2 2 11 2 4 2 5 2" xfId="30967" xr:uid="{DB6E95C3-9B92-4639-885C-CC5C73472793}"/>
    <cellStyle name="Currency 2 2 11 2 4 2 6" xfId="13910" xr:uid="{6D19561C-694E-4403-AD73-5CAEF6F0B171}"/>
    <cellStyle name="Currency 2 2 11 2 4 2 6 2" xfId="26664" xr:uid="{5CB78C97-3D47-4B33-8151-B51420A0F8F9}"/>
    <cellStyle name="Currency 2 2 11 2 4 2 7" xfId="25239" xr:uid="{C63EC0F8-263D-4164-B4B6-9FD786C07153}"/>
    <cellStyle name="Currency 2 2 11 2 4 3" xfId="12276" xr:uid="{0FD785F6-F495-4AAB-836E-34CCE1719960}"/>
    <cellStyle name="Currency 2 2 11 2 4 3 2" xfId="14587" xr:uid="{A5D22DA4-2C55-48E7-885F-6BA35E1ECC69}"/>
    <cellStyle name="Currency 2 2 11 2 4 3 2 2" xfId="19352" xr:uid="{190DBBD7-B76B-479F-9A55-02F8FC39D1AA}"/>
    <cellStyle name="Currency 2 2 11 2 4 3 2 2 2" xfId="31613" xr:uid="{847839D2-50F0-4CAA-A889-66E6087C1DCE}"/>
    <cellStyle name="Currency 2 2 11 2 4 3 2 3" xfId="27310" xr:uid="{BE9C6414-B82F-4405-A0DC-DED68448C3C6}"/>
    <cellStyle name="Currency 2 2 11 2 4 3 3" xfId="16848" xr:uid="{A2E78E91-D6C9-4B11-B115-466DFA30C13A}"/>
    <cellStyle name="Currency 2 2 11 2 4 3 3 2" xfId="21153" xr:uid="{2C1F6F6B-B81D-4B8D-B6A5-6974ECF04862}"/>
    <cellStyle name="Currency 2 2 11 2 4 3 3 2 2" xfId="33414" xr:uid="{E8D49423-3FB3-48EF-B482-D286B1487D81}"/>
    <cellStyle name="Currency 2 2 11 2 4 3 3 3" xfId="29111" xr:uid="{55E4DBE4-9E4D-4EDE-AF1F-F715F12AF5B5}"/>
    <cellStyle name="Currency 2 2 11 2 4 3 4" xfId="18398" xr:uid="{16A92EFA-4F74-41E2-B180-E3BD25682375}"/>
    <cellStyle name="Currency 2 2 11 2 4 3 4 2" xfId="30659" xr:uid="{63DDA10C-731D-4CC0-8D35-C0DBD8D89174}"/>
    <cellStyle name="Currency 2 2 11 2 4 3 5" xfId="13600" xr:uid="{1BD03FEB-B0E0-4336-9718-A4822A987275}"/>
    <cellStyle name="Currency 2 2 11 2 4 3 5 2" xfId="26354" xr:uid="{E4B8B449-9B4B-4508-BD60-06D1CBECEDFE}"/>
    <cellStyle name="Currency 2 2 11 2 4 3 6" xfId="25240" xr:uid="{CF0382FD-A753-4389-9442-CDC95B93401E}"/>
    <cellStyle name="Currency 2 2 11 2 4 4" xfId="15360" xr:uid="{0C7F119E-89BF-4BD7-93AA-42372DDAE12F}"/>
    <cellStyle name="Currency 2 2 11 2 4 4 2" xfId="17444" xr:uid="{D7A2977A-C66F-446F-B32F-FBF3367E3CA5}"/>
    <cellStyle name="Currency 2 2 11 2 4 4 2 2" xfId="21749" xr:uid="{18DC42A3-4413-4100-A67D-942AFAE3BD50}"/>
    <cellStyle name="Currency 2 2 11 2 4 4 2 2 2" xfId="34010" xr:uid="{7797654A-BA5D-4040-AA49-E94CEFDCE498}"/>
    <cellStyle name="Currency 2 2 11 2 4 4 2 3" xfId="29707" xr:uid="{13AE5155-7DD1-49E4-BFCF-5F77E746976B}"/>
    <cellStyle name="Currency 2 2 11 2 4 4 3" xfId="20029" xr:uid="{E6EF700F-6AB4-47D2-A8BC-B33DE1C6780B}"/>
    <cellStyle name="Currency 2 2 11 2 4 4 3 2" xfId="32290" xr:uid="{75A82E8D-6CA6-49E4-95F7-4A22DCEE5F37}"/>
    <cellStyle name="Currency 2 2 11 2 4 4 4" xfId="27987" xr:uid="{C2D6799E-8F28-4622-B845-3233DF29E8F4}"/>
    <cellStyle name="Currency 2 2 11 2 4 5" xfId="14261" xr:uid="{30D682DB-0AE3-4614-8DA0-5F33E64DCDEE}"/>
    <cellStyle name="Currency 2 2 11 2 4 5 2" xfId="19050" xr:uid="{31EA2557-6603-44A5-AFD8-5E1DA13B92D9}"/>
    <cellStyle name="Currency 2 2 11 2 4 5 2 2" xfId="31311" xr:uid="{82C67FF8-36AD-4A03-950A-9BFA6B492145}"/>
    <cellStyle name="Currency 2 2 11 2 4 5 3" xfId="27008" xr:uid="{4766E75F-9F87-4458-90BF-D2132C91719D}"/>
    <cellStyle name="Currency 2 2 11 2 4 6" xfId="16271" xr:uid="{5FD91FE2-B8CF-48FA-9507-C0BB32A2B18B}"/>
    <cellStyle name="Currency 2 2 11 2 4 6 2" xfId="20762" xr:uid="{5A619CC0-0EE2-4C77-B3FD-69660ECF4E3A}"/>
    <cellStyle name="Currency 2 2 11 2 4 6 2 2" xfId="33023" xr:uid="{45821712-AE32-49F8-BFFF-1E80BA21FA38}"/>
    <cellStyle name="Currency 2 2 11 2 4 6 3" xfId="28720" xr:uid="{ECB4D5A8-02E1-40B6-9DC2-32E37CD336F2}"/>
    <cellStyle name="Currency 2 2 11 2 4 7" xfId="18094" xr:uid="{445800A7-ABC4-4754-9D66-11CE29FB4ADA}"/>
    <cellStyle name="Currency 2 2 11 2 4 7 2" xfId="30357" xr:uid="{4824A0DA-F269-473F-A960-B60A24EDA939}"/>
    <cellStyle name="Currency 2 2 11 2 4 8" xfId="13180" xr:uid="{B14C9ED0-0C24-462F-9480-068DAAD4809C}"/>
    <cellStyle name="Currency 2 2 11 2 4 8 2" xfId="26050" xr:uid="{E2C74EA2-7780-4EEB-8E4F-AEDFCF5FE600}"/>
    <cellStyle name="Currency 2 2 11 2 4 9" xfId="22303" xr:uid="{3F77B697-6289-4EDD-8273-002D7F02A536}"/>
    <cellStyle name="Currency 2 2 11 2 4 9 2" xfId="34484" xr:uid="{7A673053-5331-4F42-99FA-4069DE5EDAEC}"/>
    <cellStyle name="Currency 2 2 11 2 5" xfId="12277" xr:uid="{E580536D-7205-477B-98CB-8D2B339B24BF}"/>
    <cellStyle name="Currency 2 2 11 2 5 2" xfId="15514" xr:uid="{D1CEEBC2-E165-4702-84DC-496A724762E6}"/>
    <cellStyle name="Currency 2 2 11 2 5 2 2" xfId="17598" xr:uid="{1B0090CA-1D25-4FE8-B4F7-83F6083D27C2}"/>
    <cellStyle name="Currency 2 2 11 2 5 2 2 2" xfId="21903" xr:uid="{9A502FEF-AB8C-4555-BE18-DDE06851F314}"/>
    <cellStyle name="Currency 2 2 11 2 5 2 2 2 2" xfId="34164" xr:uid="{6BADBA24-2F61-44C0-97FD-5625BA4140A0}"/>
    <cellStyle name="Currency 2 2 11 2 5 2 2 3" xfId="29861" xr:uid="{EEFC46A1-0680-43F8-B644-799BD7E51A0A}"/>
    <cellStyle name="Currency 2 2 11 2 5 2 3" xfId="20183" xr:uid="{66581371-5C9D-4BCD-8132-33CF06495FB5}"/>
    <cellStyle name="Currency 2 2 11 2 5 2 3 2" xfId="32444" xr:uid="{AE3D5CB7-3223-4FBB-A38D-2EA2EE392044}"/>
    <cellStyle name="Currency 2 2 11 2 5 2 4" xfId="28141" xr:uid="{5B7468E7-95F4-4E80-BC21-A04C454933E1}"/>
    <cellStyle name="Currency 2 2 11 2 5 3" xfId="14743" xr:uid="{8F480509-5253-4021-9CF3-2A28729259AC}"/>
    <cellStyle name="Currency 2 2 11 2 5 3 2" xfId="19508" xr:uid="{0432B311-E2E7-4FB5-8694-D1C13BDFDE6F}"/>
    <cellStyle name="Currency 2 2 11 2 5 3 2 2" xfId="31769" xr:uid="{E51038BC-B185-4A89-BB2E-109789AC7725}"/>
    <cellStyle name="Currency 2 2 11 2 5 3 3" xfId="27466" xr:uid="{F5CE37E9-4C4B-4E46-BD4E-EFE5BD0A2552}"/>
    <cellStyle name="Currency 2 2 11 2 5 4" xfId="16924" xr:uid="{C597A815-415E-4C3D-8D64-9AB096FD7BD3}"/>
    <cellStyle name="Currency 2 2 11 2 5 4 2" xfId="21229" xr:uid="{68FF6DB1-44F5-4B54-83BD-A51C16D6B7C6}"/>
    <cellStyle name="Currency 2 2 11 2 5 4 2 2" xfId="33490" xr:uid="{8D85C375-2BF2-406C-B562-0D12C38D7E10}"/>
    <cellStyle name="Currency 2 2 11 2 5 4 3" xfId="29187" xr:uid="{7BA4C7FA-95E8-4781-BC7E-3102065C1CA6}"/>
    <cellStyle name="Currency 2 2 11 2 5 5" xfId="18554" xr:uid="{142E01C7-6386-4094-AC57-49F3D6FFC410}"/>
    <cellStyle name="Currency 2 2 11 2 5 5 2" xfId="30815" xr:uid="{7DCEB71F-DBC5-42A6-BDA9-2E8FB805B9B4}"/>
    <cellStyle name="Currency 2 2 11 2 5 6" xfId="13757" xr:uid="{D1080747-F515-416B-89E6-5CCDE9E013C1}"/>
    <cellStyle name="Currency 2 2 11 2 5 6 2" xfId="26511" xr:uid="{2D792606-7BC6-4109-A5AD-D35495606964}"/>
    <cellStyle name="Currency 2 2 11 2 5 7" xfId="25241" xr:uid="{C90A35BC-15AB-4B02-BF7B-73C0242D6672}"/>
    <cellStyle name="Currency 2 2 11 2 6" xfId="12278" xr:uid="{58CAF059-B8F8-43C2-B054-BE845696A610}"/>
    <cellStyle name="Currency 2 2 11 2 6 2" xfId="14434" xr:uid="{6E3F7674-9EDE-4B78-A17A-B901E1E9E628}"/>
    <cellStyle name="Currency 2 2 11 2 6 2 2" xfId="19200" xr:uid="{5ED88144-5CBB-45B7-8F41-2ACF0D2E4947}"/>
    <cellStyle name="Currency 2 2 11 2 6 2 2 2" xfId="31461" xr:uid="{E035CBE3-4ABF-4678-8440-94449D848036}"/>
    <cellStyle name="Currency 2 2 11 2 6 2 3" xfId="27158" xr:uid="{5B3AF74D-1416-48BB-8F88-0AE4C5C2E80C}"/>
    <cellStyle name="Currency 2 2 11 2 6 3" xfId="16561" xr:uid="{41856F7C-9C08-482C-929A-F0E086DDF540}"/>
    <cellStyle name="Currency 2 2 11 2 6 3 2" xfId="21012" xr:uid="{415BB193-61F6-4E64-9609-9E2C9064AA66}"/>
    <cellStyle name="Currency 2 2 11 2 6 3 2 2" xfId="33273" xr:uid="{29E43138-1B8E-485E-86D1-746E00ADC7AE}"/>
    <cellStyle name="Currency 2 2 11 2 6 3 3" xfId="28970" xr:uid="{A5266083-4523-43EA-830C-59C5A673B245}"/>
    <cellStyle name="Currency 2 2 11 2 6 4" xfId="18246" xr:uid="{250FB865-55E5-47A6-BF0C-A0D90FF35093}"/>
    <cellStyle name="Currency 2 2 11 2 6 4 2" xfId="30507" xr:uid="{B09391D5-F474-4112-A411-21FE28470B20}"/>
    <cellStyle name="Currency 2 2 11 2 6 5" xfId="13390" xr:uid="{8B73A9CF-62EB-4DFE-A82B-5C7A378BF251}"/>
    <cellStyle name="Currency 2 2 11 2 6 5 2" xfId="26200" xr:uid="{7EBA4170-70DC-405B-B5D8-524CFFB6352C}"/>
    <cellStyle name="Currency 2 2 11 2 6 6" xfId="25242" xr:uid="{D51227E5-1651-4E06-AA98-E9BC818DAB28}"/>
    <cellStyle name="Currency 2 2 11 2 7" xfId="14057" xr:uid="{AE93AE9A-61D2-42D1-8FAD-45FF04C7115D}"/>
    <cellStyle name="Currency 2 2 11 2 7 2" xfId="18853" xr:uid="{934942A8-C521-43D7-8DB1-4BF0BFA07FD3}"/>
    <cellStyle name="Currency 2 2 11 2 7 2 2" xfId="31114" xr:uid="{DFEB56E1-4983-4CD6-A0B9-D0344E67D804}"/>
    <cellStyle name="Currency 2 2 11 2 7 3" xfId="26811" xr:uid="{56AECF6F-5427-44FA-90BD-658204558FBF}"/>
    <cellStyle name="Currency 2 2 11 2 8" xfId="17897" xr:uid="{BC68D1FF-1E4B-42CC-8569-BB30124F1A29}"/>
    <cellStyle name="Currency 2 2 11 2 8 2" xfId="30160" xr:uid="{C6201E4C-CAFD-49DB-BDE5-DB1F47A39D18}"/>
    <cellStyle name="Currency 2 2 11 2 9" xfId="12967" xr:uid="{3F6100CD-BB7B-4492-81C3-5D447CCAF6DD}"/>
    <cellStyle name="Currency 2 2 11 2 9 2" xfId="25853" xr:uid="{D6FB96F5-1202-4C60-82CC-408AF80E4376}"/>
    <cellStyle name="Currency 2 2 11 3" xfId="10823" xr:uid="{B2C8F896-9DDA-460E-BAED-287061BE7A82}"/>
    <cellStyle name="Currency 2 2 12" xfId="155" xr:uid="{D7D5BF5E-6059-43D3-8665-AE8DCCF237EC}"/>
    <cellStyle name="Currency 2 2 12 2" xfId="1214" xr:uid="{37B683B8-929C-455B-A5F8-C683C186EAED}"/>
    <cellStyle name="Currency 2 2 12 2 2" xfId="10824" xr:uid="{D5C172C9-8606-44CC-855C-307D99E42661}"/>
    <cellStyle name="Currency 2 2 12 2 3" xfId="10825" xr:uid="{A1136731-9A24-46BA-A1F7-40C02E21EF78}"/>
    <cellStyle name="Currency 2 2 12 2 3 2" xfId="10826" xr:uid="{FDC55AC0-1C1A-4D56-A4BC-851DDB7CE1B2}"/>
    <cellStyle name="Currency 2 2 12 2 3 2 2" xfId="16764" xr:uid="{7B4B24A6-65A8-4761-B861-51BE9BB77161}"/>
    <cellStyle name="Currency 2 2 12 2 4" xfId="12279" xr:uid="{02AE56EC-6A4A-471C-9DBF-7831ECC94D89}"/>
    <cellStyle name="Currency 2 2 12 3" xfId="10827" xr:uid="{B7472E6B-B809-4078-81A6-BFEE62D94C21}"/>
    <cellStyle name="Currency 2 2 13" xfId="156" xr:uid="{6B563BFE-56FD-43AC-9156-2D3FF3F881CF}"/>
    <cellStyle name="Currency 2 2 14" xfId="157" xr:uid="{6FA108F3-548B-4F13-AFE1-AB629AA06A59}"/>
    <cellStyle name="Currency 2 2 15" xfId="1140" xr:uid="{A228A338-1A38-456A-A12F-5D7BF4FC72E4}"/>
    <cellStyle name="Currency 2 2 15 2" xfId="10828" xr:uid="{23F1BEB6-457A-4E2A-A8E7-A5C6D08F3B6A}"/>
    <cellStyle name="Currency 2 2 15 2 2" xfId="10829" xr:uid="{0F17F531-B406-4684-B53A-0D7689D4F203}"/>
    <cellStyle name="Currency 2 2 15 2 2 2" xfId="10830" xr:uid="{AE729D73-208A-4929-A0D9-3A8EB7B148DF}"/>
    <cellStyle name="Currency 2 2 15 2 2 2 2" xfId="16108" xr:uid="{F0B879F2-9885-4158-A299-46784517DB65}"/>
    <cellStyle name="Currency 2 2 15 2 2 2 3" xfId="17368" xr:uid="{65778184-C686-4BD4-BABB-0CF9B36843B2}"/>
    <cellStyle name="Currency 2 2 15 2 2 2 3 2" xfId="21673" xr:uid="{F8EE504B-ED79-4577-8F06-8BD2EB0F919C}"/>
    <cellStyle name="Currency 2 2 15 2 2 2 3 2 2" xfId="33934" xr:uid="{C1AE2840-334E-4294-BF35-3DCB808EDEF7}"/>
    <cellStyle name="Currency 2 2 15 2 2 2 3 3" xfId="29631" xr:uid="{5D38863E-41F7-4A2E-8062-4C31385EDE09}"/>
    <cellStyle name="Currency 2 2 15 2 2 2 4" xfId="19953" xr:uid="{CA6D6981-1EBA-457E-9B75-1126EA09F932}"/>
    <cellStyle name="Currency 2 2 15 2 2 2 4 2" xfId="32214" xr:uid="{FD9CADA6-07CC-4854-B82E-6EC83B756A84}"/>
    <cellStyle name="Currency 2 2 15 2 2 2 5" xfId="15251" xr:uid="{98E2A75E-A7F7-4FCE-BFBF-DA0A953F0201}"/>
    <cellStyle name="Currency 2 2 15 2 2 2 5 2" xfId="27911" xr:uid="{E8EDF1AA-8AFB-4614-94D0-ED086004E6EA}"/>
    <cellStyle name="Currency 2 2 15 2 2 3" xfId="16033" xr:uid="{46357117-8C15-4B29-81C2-1D178E1EE5EB}"/>
    <cellStyle name="Currency 2 2 15 2 2 3 2" xfId="20672" xr:uid="{6455FEE5-5EAB-4B86-8D30-4EE83241F2B0}"/>
    <cellStyle name="Currency 2 2 15 2 2 3 2 2" xfId="32933" xr:uid="{527F1627-5240-4CCD-969B-7A17ED3CF557}"/>
    <cellStyle name="Currency 2 2 15 2 2 3 3" xfId="28630" xr:uid="{50CCD2C8-371C-47B7-971F-50B549233962}"/>
    <cellStyle name="Currency 2 2 15 2 2 4" xfId="22304" xr:uid="{1952AFAE-D6FD-4391-891F-479D5C5E52D2}"/>
    <cellStyle name="Currency 2 2 15 2 2 4 2" xfId="34485" xr:uid="{AA7C2BEB-C5A6-4188-B4FA-E0A546118C98}"/>
    <cellStyle name="Currency 2 2 15 2 2 5" xfId="24836" xr:uid="{59A049E4-4506-4674-A622-8BFFAF7BAE69}"/>
    <cellStyle name="Currency 2 2 15 2 3" xfId="10831" xr:uid="{E121456C-A5E1-4053-A256-9B75B57954AE}"/>
    <cellStyle name="Currency 2 2 15 2 3 2" xfId="12280" xr:uid="{D385F948-E6D4-4917-855E-FA5625A4017A}"/>
    <cellStyle name="Currency 2 2 15 2 3 2 2" xfId="15739" xr:uid="{8A16256A-A7B0-44E6-A3CA-9EBD76B1E239}"/>
    <cellStyle name="Currency 2 2 15 2 3 2 2 2" xfId="17823" xr:uid="{71A48FC5-743F-4ABE-92BE-1834C0650A1C}"/>
    <cellStyle name="Currency 2 2 15 2 3 2 2 2 2" xfId="22128" xr:uid="{2EF8E031-5872-45E3-92D9-863DF53A97BB}"/>
    <cellStyle name="Currency 2 2 15 2 3 2 2 2 2 2" xfId="34389" xr:uid="{1340531A-B722-4261-96C8-B4435E85AC11}"/>
    <cellStyle name="Currency 2 2 15 2 3 2 2 2 3" xfId="30086" xr:uid="{77D391FF-C6AB-4B73-BF9A-40F39E209676}"/>
    <cellStyle name="Currency 2 2 15 2 3 2 2 3" xfId="20408" xr:uid="{446E1036-55E6-4D65-8715-4C56A9917237}"/>
    <cellStyle name="Currency 2 2 15 2 3 2 2 3 2" xfId="32669" xr:uid="{6FCD27C6-6F7E-4A79-BD26-FD0E456B223D}"/>
    <cellStyle name="Currency 2 2 15 2 3 2 2 4" xfId="28366" xr:uid="{1D5969E2-3421-473C-AC9E-7B25C51914E5}"/>
    <cellStyle name="Currency 2 2 15 2 3 2 3" xfId="14968" xr:uid="{15414A8B-5B66-4E42-95F7-9F154ED81238}"/>
    <cellStyle name="Currency 2 2 15 2 3 2 3 2" xfId="19733" xr:uid="{7FF716AA-3E58-4C78-AC43-D0AACAA35C05}"/>
    <cellStyle name="Currency 2 2 15 2 3 2 3 2 2" xfId="31994" xr:uid="{B1FF2E72-1CBD-40B9-8113-22384BD405A3}"/>
    <cellStyle name="Currency 2 2 15 2 3 2 3 3" xfId="27691" xr:uid="{449A8DA4-038D-4BE0-B5EF-E5863D60AFBA}"/>
    <cellStyle name="Currency 2 2 15 2 3 2 4" xfId="17148" xr:uid="{6FB2B487-B095-4833-9A33-4B59242C3512}"/>
    <cellStyle name="Currency 2 2 15 2 3 2 4 2" xfId="21453" xr:uid="{C758110F-767F-4008-A87A-B471256D513F}"/>
    <cellStyle name="Currency 2 2 15 2 3 2 4 2 2" xfId="33714" xr:uid="{BEF45E29-62F6-4A32-8357-5FD878EBBADB}"/>
    <cellStyle name="Currency 2 2 15 2 3 2 4 3" xfId="29411" xr:uid="{07852D2E-56BE-4E96-BC4F-92C6746E8E74}"/>
    <cellStyle name="Currency 2 2 15 2 3 2 5" xfId="18779" xr:uid="{28F7E709-3E78-4F82-9D42-F505A727BBA6}"/>
    <cellStyle name="Currency 2 2 15 2 3 2 5 2" xfId="31040" xr:uid="{4BB0C593-D85C-4380-8913-98D84FAACE17}"/>
    <cellStyle name="Currency 2 2 15 2 3 2 6" xfId="13983" xr:uid="{F27C6E91-B93D-4355-8742-589BEEE1EE88}"/>
    <cellStyle name="Currency 2 2 15 2 3 2 6 2" xfId="26737" xr:uid="{BFA5357F-5941-4A39-AB87-3D84171B6A1F}"/>
    <cellStyle name="Currency 2 2 15 2 3 2 7" xfId="25243" xr:uid="{45AA9C77-E535-404C-9429-07EA8673F3F7}"/>
    <cellStyle name="Currency 2 2 15 2 3 3" xfId="15433" xr:uid="{7C19BEEC-F9D1-4E7D-B45C-23C085CB328C}"/>
    <cellStyle name="Currency 2 2 15 2 3 3 2" xfId="17517" xr:uid="{F19BFA08-633A-4E3F-BAD6-8A8454C9FF0A}"/>
    <cellStyle name="Currency 2 2 15 2 3 3 2 2" xfId="21822" xr:uid="{CEF6DC79-8E96-47C2-B2A3-5AF9CD5CD544}"/>
    <cellStyle name="Currency 2 2 15 2 3 3 2 2 2" xfId="34083" xr:uid="{BB570FF5-FA4B-4811-AEA6-BD8CD208F70B}"/>
    <cellStyle name="Currency 2 2 15 2 3 3 2 3" xfId="29780" xr:uid="{30480DFF-55A6-407F-81A5-74D36A26B183}"/>
    <cellStyle name="Currency 2 2 15 2 3 3 3" xfId="20102" xr:uid="{77834B11-6776-4D74-B74D-CE443C98B13B}"/>
    <cellStyle name="Currency 2 2 15 2 3 3 3 2" xfId="32363" xr:uid="{2B3F7AD6-2210-4FBA-8761-F3331369B4B3}"/>
    <cellStyle name="Currency 2 2 15 2 3 3 4" xfId="28060" xr:uid="{72965CBC-EBC3-4541-973A-28A9388C7EB3}"/>
    <cellStyle name="Currency 2 2 15 2 3 4" xfId="14660" xr:uid="{FB5DE89C-AAF1-4270-9DE0-2B5F3F934DCB}"/>
    <cellStyle name="Currency 2 2 15 2 3 4 2" xfId="19425" xr:uid="{D39BC5C3-3D00-40FC-A173-B0C8D823DDF9}"/>
    <cellStyle name="Currency 2 2 15 2 3 4 2 2" xfId="31686" xr:uid="{450AA8F9-E048-4D21-859B-56F1AD8901B8}"/>
    <cellStyle name="Currency 2 2 15 2 3 4 3" xfId="27383" xr:uid="{9462584D-D90D-41E8-9940-A404D14DEB81}"/>
    <cellStyle name="Currency 2 2 15 2 3 5" xfId="16344" xr:uid="{B8AD4F25-44A4-438D-8DC0-E993A9B2A249}"/>
    <cellStyle name="Currency 2 2 15 2 3 5 2" xfId="20835" xr:uid="{CCBA805C-936D-4D2D-8D03-0839766C7CB8}"/>
    <cellStyle name="Currency 2 2 15 2 3 5 2 2" xfId="33096" xr:uid="{D2590861-2AA4-451F-82B8-240D7BFD8B03}"/>
    <cellStyle name="Currency 2 2 15 2 3 5 3" xfId="28793" xr:uid="{3BB77FD2-AF22-4F3C-A2FA-37BB051E83A0}"/>
    <cellStyle name="Currency 2 2 15 2 3 6" xfId="18471" xr:uid="{40D309B3-F8ED-4243-9682-FF7A161A0CDA}"/>
    <cellStyle name="Currency 2 2 15 2 3 6 2" xfId="30732" xr:uid="{14461E17-E232-4EC1-AE05-5E1F520B9FE3}"/>
    <cellStyle name="Currency 2 2 15 2 3 7" xfId="13673" xr:uid="{559491D5-D07F-4381-8F48-76D65A73EEB0}"/>
    <cellStyle name="Currency 2 2 15 2 3 7 2" xfId="26427" xr:uid="{ADD5E349-B2A5-439D-81A7-DA23ED833316}"/>
    <cellStyle name="Currency 2 2 15 2 3 8" xfId="22305" xr:uid="{A6C19EF8-99CF-4950-A6E2-F1B5F5991D40}"/>
    <cellStyle name="Currency 2 2 15 2 3 8 2" xfId="34486" xr:uid="{E7733B7F-F169-42E7-8590-F04E39D83F77}"/>
    <cellStyle name="Currency 2 2 15 2 3 9" xfId="24837" xr:uid="{03505B75-5127-4C14-9907-F3C34CB0F4BF}"/>
    <cellStyle name="Currency 2 2 15 2 4" xfId="12281" xr:uid="{B0AAA2A0-445E-498E-ABEB-273D835550A4}"/>
    <cellStyle name="Currency 2 2 15 2 4 2" xfId="15587" xr:uid="{C93E3561-7C75-4514-A5EB-AD67D48AE4E7}"/>
    <cellStyle name="Currency 2 2 15 2 4 2 2" xfId="17671" xr:uid="{B02A3A99-DB82-4AC9-B589-F8A35863F66D}"/>
    <cellStyle name="Currency 2 2 15 2 4 2 2 2" xfId="21976" xr:uid="{99E1EB13-1FB7-4841-9B04-882C92C324D8}"/>
    <cellStyle name="Currency 2 2 15 2 4 2 2 2 2" xfId="34237" xr:uid="{446BBD78-C6DB-4EDC-90B9-6F50584E38ED}"/>
    <cellStyle name="Currency 2 2 15 2 4 2 2 3" xfId="29934" xr:uid="{870DF595-4A4A-4A7F-BADB-552C4B58D436}"/>
    <cellStyle name="Currency 2 2 15 2 4 2 3" xfId="20256" xr:uid="{F1B3C00E-C99F-4429-8E2F-7B54F81BCDBD}"/>
    <cellStyle name="Currency 2 2 15 2 4 2 3 2" xfId="32517" xr:uid="{4B35C4A1-5AD5-49B5-A12E-80179C5351B8}"/>
    <cellStyle name="Currency 2 2 15 2 4 2 4" xfId="28214" xr:uid="{22843022-024F-4F4B-A4F9-ABADA154D574}"/>
    <cellStyle name="Currency 2 2 15 2 4 3" xfId="14816" xr:uid="{A1B7543D-1C50-424E-8424-901477B5EAA4}"/>
    <cellStyle name="Currency 2 2 15 2 4 3 2" xfId="19581" xr:uid="{53A4EE7A-51F1-40E9-9131-CD0F75E9C585}"/>
    <cellStyle name="Currency 2 2 15 2 4 3 2 2" xfId="31842" xr:uid="{3329F576-D8F0-4B0C-A0C0-9424EE04457A}"/>
    <cellStyle name="Currency 2 2 15 2 4 3 3" xfId="27539" xr:uid="{9CD2595F-F9C1-482B-80FA-3448AC1E84E8}"/>
    <cellStyle name="Currency 2 2 15 2 4 4" xfId="16997" xr:uid="{23C05368-2ED0-4EF7-A840-87778BBA91C9}"/>
    <cellStyle name="Currency 2 2 15 2 4 4 2" xfId="21302" xr:uid="{BE81F0C3-5378-48A6-BD47-08FC8470158D}"/>
    <cellStyle name="Currency 2 2 15 2 4 4 2 2" xfId="33563" xr:uid="{0FA5C38E-6CAC-4F5A-B6FE-BD5854B66A2C}"/>
    <cellStyle name="Currency 2 2 15 2 4 4 3" xfId="29260" xr:uid="{D9799414-8755-4141-AD6F-3DF21F18EE2A}"/>
    <cellStyle name="Currency 2 2 15 2 4 5" xfId="18627" xr:uid="{4CC29886-1AE9-4D8E-BA35-F7994C95F863}"/>
    <cellStyle name="Currency 2 2 15 2 4 5 2" xfId="30888" xr:uid="{947E1E47-4452-492F-8983-8CBD5665EA0E}"/>
    <cellStyle name="Currency 2 2 15 2 4 6" xfId="13830" xr:uid="{FECE7949-54F5-40D1-B32E-31FBB0417212}"/>
    <cellStyle name="Currency 2 2 15 2 4 6 2" xfId="26584" xr:uid="{EAAAD965-3FB3-4CF1-ABD3-9EA07B244AA6}"/>
    <cellStyle name="Currency 2 2 15 2 4 7" xfId="25244" xr:uid="{24DFEA24-A6DD-44F1-A8B4-3EDD23C0B83F}"/>
    <cellStyle name="Currency 2 2 15 2 5" xfId="12282" xr:uid="{7336FE9B-46C4-4CE2-B70F-3DB332AC7514}"/>
    <cellStyle name="Currency 2 2 15 2 5 2" xfId="14507" xr:uid="{B6580917-CD17-46FB-9639-BB0CABA48AB5}"/>
    <cellStyle name="Currency 2 2 15 2 5 2 2" xfId="19273" xr:uid="{1A76E21D-FBB6-4DEC-A00B-89958EF709EF}"/>
    <cellStyle name="Currency 2 2 15 2 5 2 2 2" xfId="31534" xr:uid="{7FAE3E1A-A850-44DA-A59D-3465E0A07812}"/>
    <cellStyle name="Currency 2 2 15 2 5 2 3" xfId="27231" xr:uid="{3D974821-02FE-430B-9D69-75A03421B8CB}"/>
    <cellStyle name="Currency 2 2 15 2 5 3" xfId="15939" xr:uid="{077865DC-B5BE-4139-BB8C-3696E070A991}"/>
    <cellStyle name="Currency 2 2 15 2 5 3 2" xfId="20578" xr:uid="{4BA96FDB-052B-4CE5-BD22-4AD7917F89A9}"/>
    <cellStyle name="Currency 2 2 15 2 5 3 2 2" xfId="32839" xr:uid="{BCDC7204-6DD3-43FC-94E7-37328E2C3039}"/>
    <cellStyle name="Currency 2 2 15 2 5 3 3" xfId="28536" xr:uid="{B40D2E98-05BA-41E4-8B1A-13C211E29C96}"/>
    <cellStyle name="Currency 2 2 15 2 5 4" xfId="18319" xr:uid="{C8F66339-047E-4405-9AD2-2A850E96A735}"/>
    <cellStyle name="Currency 2 2 15 2 5 4 2" xfId="30580" xr:uid="{5456726F-5A85-4E50-9245-44706B5BB2EA}"/>
    <cellStyle name="Currency 2 2 15 2 5 5" xfId="13463" xr:uid="{C9449DAC-2DF3-4A02-8AAF-0378C5F1CDF4}"/>
    <cellStyle name="Currency 2 2 15 2 5 5 2" xfId="26273" xr:uid="{48CDC593-879A-4CD2-A5A9-5C6EA8F5DD74}"/>
    <cellStyle name="Currency 2 2 15 2 5 6" xfId="25245" xr:uid="{61960BF9-120A-4564-92B5-AA28F80CEEEE}"/>
    <cellStyle name="Currency 2 2 15 3" xfId="10832" xr:uid="{42D4E5D2-C626-4438-8378-F23B2FDFABE5}"/>
    <cellStyle name="Currency 2 2 15 3 2" xfId="10833" xr:uid="{28D335F2-661C-409A-8750-97D3DACA2045}"/>
    <cellStyle name="Currency 2 2 15 4" xfId="10834" xr:uid="{D7A4B3D7-8430-4B80-89F2-CF89C7550826}"/>
    <cellStyle name="Currency 2 2 15 4 2" xfId="10835" xr:uid="{CE7EA23A-065A-4886-8E11-FC3C7DBAA813}"/>
    <cellStyle name="Currency 2 2 15 4 2 2" xfId="15663" xr:uid="{B41F0E04-19AA-4F8D-AE43-3399666E5D9B}"/>
    <cellStyle name="Currency 2 2 15 4 2 2 2" xfId="17747" xr:uid="{2DA3DA2B-8C1F-4F18-A9A8-1D717B2E807B}"/>
    <cellStyle name="Currency 2 2 15 4 2 2 2 2" xfId="22052" xr:uid="{9AEF552E-E638-4E1C-A002-213B4F8A6F24}"/>
    <cellStyle name="Currency 2 2 15 4 2 2 2 2 2" xfId="34313" xr:uid="{1D8E5540-3EF0-407B-AA14-82E82E3F99E8}"/>
    <cellStyle name="Currency 2 2 15 4 2 2 2 3" xfId="30010" xr:uid="{ED766237-EC44-48DA-BEED-9767BB94313F}"/>
    <cellStyle name="Currency 2 2 15 4 2 2 3" xfId="20332" xr:uid="{0C4E39FA-1717-4B32-8344-671725C01EA1}"/>
    <cellStyle name="Currency 2 2 15 4 2 2 3 2" xfId="32593" xr:uid="{C93AB7EF-5735-4C32-A26A-61C852CFBABB}"/>
    <cellStyle name="Currency 2 2 15 4 2 2 4" xfId="28290" xr:uid="{14CA465D-E8DC-4F68-BA23-32145817F519}"/>
    <cellStyle name="Currency 2 2 15 4 2 3" xfId="14892" xr:uid="{C93E5BCD-632B-48CE-8804-793AD5E5EEF9}"/>
    <cellStyle name="Currency 2 2 15 4 2 3 2" xfId="19657" xr:uid="{9522C825-AEC4-4404-8DC8-0F6C39E393C4}"/>
    <cellStyle name="Currency 2 2 15 4 2 3 2 2" xfId="31918" xr:uid="{65925012-D2FB-4675-8B09-75764C70BE4C}"/>
    <cellStyle name="Currency 2 2 15 4 2 3 3" xfId="27615" xr:uid="{C02B24DF-3A20-465D-A9FB-0274AACFD4ED}"/>
    <cellStyle name="Currency 2 2 15 4 2 4" xfId="16268" xr:uid="{65C7FA87-E49E-4A90-80F8-83C68DFE734E}"/>
    <cellStyle name="Currency 2 2 15 4 2 4 2" xfId="20759" xr:uid="{8117F8EE-92A3-4E15-966E-B6E97910DF9A}"/>
    <cellStyle name="Currency 2 2 15 4 2 4 2 2" xfId="33020" xr:uid="{7E7FEA8D-9583-43F0-A609-121E43B348D4}"/>
    <cellStyle name="Currency 2 2 15 4 2 4 3" xfId="28717" xr:uid="{365932AE-C031-4730-9F79-599B326C9325}"/>
    <cellStyle name="Currency 2 2 15 4 2 5" xfId="18703" xr:uid="{ABC402DE-98D9-4AC6-8DD3-F360E41A2186}"/>
    <cellStyle name="Currency 2 2 15 4 2 5 2" xfId="30964" xr:uid="{7D594A7B-5456-44BF-9F35-F05DF7799130}"/>
    <cellStyle name="Currency 2 2 15 4 2 6" xfId="13907" xr:uid="{FA4BE43D-DBC6-4686-84FE-51D803F587B5}"/>
    <cellStyle name="Currency 2 2 15 4 2 6 2" xfId="26661" xr:uid="{94BCC184-9446-47F2-ADF4-5EFBE1AF1C55}"/>
    <cellStyle name="Currency 2 2 15 4 2 7" xfId="22306" xr:uid="{2C789211-28CC-4906-BC1C-007D0ABC2FE2}"/>
    <cellStyle name="Currency 2 2 15 4 2 7 2" xfId="34487" xr:uid="{ACAB0F41-6B3C-4E21-A724-C9B73C7F6B11}"/>
    <cellStyle name="Currency 2 2 15 4 2 8" xfId="24838" xr:uid="{2505F3C5-FAEC-420A-ACA8-9B7A764FFF77}"/>
    <cellStyle name="Currency 2 2 15 4 3" xfId="12283" xr:uid="{E9520CA0-2BB0-4514-8589-75B616773D6B}"/>
    <cellStyle name="Currency 2 2 15 4 3 2" xfId="14584" xr:uid="{E7531068-CC23-463C-BECF-E5DDFEB2A092}"/>
    <cellStyle name="Currency 2 2 15 4 3 2 2" xfId="19349" xr:uid="{94C40688-AA68-4C19-8150-9EC845DB6936}"/>
    <cellStyle name="Currency 2 2 15 4 3 2 2 2" xfId="31610" xr:uid="{EC558C94-2BD7-494B-AED8-0A7814987B68}"/>
    <cellStyle name="Currency 2 2 15 4 3 2 3" xfId="27307" xr:uid="{C656D731-E433-46C6-9B0F-D897363B26F9}"/>
    <cellStyle name="Currency 2 2 15 4 3 3" xfId="16845" xr:uid="{BA9BF3E6-6A24-4948-BF80-989238785C54}"/>
    <cellStyle name="Currency 2 2 15 4 3 3 2" xfId="21150" xr:uid="{14E344C9-CA47-4A2F-B71B-9485939A9D0F}"/>
    <cellStyle name="Currency 2 2 15 4 3 3 2 2" xfId="33411" xr:uid="{7CA72DE3-B00E-4EFD-AB88-CCE31426E1FF}"/>
    <cellStyle name="Currency 2 2 15 4 3 3 3" xfId="29108" xr:uid="{B59985A5-C905-4B37-839D-1C2F083CFA4E}"/>
    <cellStyle name="Currency 2 2 15 4 3 4" xfId="18395" xr:uid="{F471948C-30E3-40FA-A10C-64D34AB8D7C7}"/>
    <cellStyle name="Currency 2 2 15 4 3 4 2" xfId="30656" xr:uid="{E75F08F5-47AD-4662-90EB-C2BAFB4B9116}"/>
    <cellStyle name="Currency 2 2 15 4 3 5" xfId="13597" xr:uid="{E6FA2840-F057-47D8-A0CC-A6748C1A9DA7}"/>
    <cellStyle name="Currency 2 2 15 4 3 5 2" xfId="26351" xr:uid="{5D2D56B8-0E3F-4CF7-8A35-75CB7651782B}"/>
    <cellStyle name="Currency 2 2 15 4 3 6" xfId="25246" xr:uid="{6F2A79BE-8FD5-4C12-8362-DFD76BB61221}"/>
    <cellStyle name="Currency 2 2 15 4 4" xfId="15357" xr:uid="{BD97CCB4-E1EC-487E-9740-68AF6F3B78AD}"/>
    <cellStyle name="Currency 2 2 15 4 4 2" xfId="17441" xr:uid="{E147E250-B386-4F2B-879C-917798A97797}"/>
    <cellStyle name="Currency 2 2 15 4 4 2 2" xfId="21746" xr:uid="{9A9C91F0-0D3A-4764-BB9A-1DD1CCE46C9D}"/>
    <cellStyle name="Currency 2 2 15 4 4 2 2 2" xfId="34007" xr:uid="{4622310D-2324-47AC-8B90-208002115DD1}"/>
    <cellStyle name="Currency 2 2 15 4 4 2 3" xfId="29704" xr:uid="{426084F4-51C1-41C3-AA59-37D0ACC19E92}"/>
    <cellStyle name="Currency 2 2 15 4 4 3" xfId="20026" xr:uid="{23C75800-CAF3-41C7-A0BA-4D2A23DD9ABA}"/>
    <cellStyle name="Currency 2 2 15 4 4 3 2" xfId="32287" xr:uid="{E35C41BE-7B9B-419C-8EA2-E9FA18BA5EE9}"/>
    <cellStyle name="Currency 2 2 15 4 4 4" xfId="27984" xr:uid="{89CD6C02-72CE-4125-99F9-A2878CC3D37D}"/>
    <cellStyle name="Currency 2 2 15 5" xfId="10836" xr:uid="{294DADBC-70CD-49B6-803D-3D0066B6E6A5}"/>
    <cellStyle name="Currency 2 2 15 5 2" xfId="10837" xr:uid="{24BEAD83-C60A-4666-99DC-EF0AD5C96F4D}"/>
    <cellStyle name="Currency 2 2 15 5 2 2" xfId="14740" xr:uid="{8A12B5DF-DA79-41AF-9FC9-ED0ABF002369}"/>
    <cellStyle name="Currency 2 2 15 5 2 2 2" xfId="19505" xr:uid="{7860610D-BED4-4FD3-865D-A9790C502B6D}"/>
    <cellStyle name="Currency 2 2 15 5 2 2 2 2" xfId="31766" xr:uid="{4DE7B37D-AD45-4DCF-AE62-D016436C1C5E}"/>
    <cellStyle name="Currency 2 2 15 5 2 2 3" xfId="27463" xr:uid="{716F6592-B841-4E2C-BF41-4244F403C96D}"/>
    <cellStyle name="Currency 2 2 15 5 2 3" xfId="16765" xr:uid="{D5A6DB4B-BA27-4BAC-B3D8-872CCBEE5D0D}"/>
    <cellStyle name="Currency 2 2 15 5 2 4" xfId="16921" xr:uid="{564677A7-51A6-49F4-AD07-84F4ECCF51BA}"/>
    <cellStyle name="Currency 2 2 15 5 2 4 2" xfId="21226" xr:uid="{17791521-E536-40FC-8985-FF06C87E74FD}"/>
    <cellStyle name="Currency 2 2 15 5 2 4 2 2" xfId="33487" xr:uid="{A9EF3AA9-2710-4291-9F19-9936BD826102}"/>
    <cellStyle name="Currency 2 2 15 5 2 4 3" xfId="29184" xr:uid="{9747A68A-BC38-46B8-95DA-05FB4A179D5A}"/>
    <cellStyle name="Currency 2 2 15 5 2 5" xfId="18551" xr:uid="{D90E210E-5B4E-45AD-9936-29C2C8C246EE}"/>
    <cellStyle name="Currency 2 2 15 5 2 5 2" xfId="30812" xr:uid="{FE3D3A68-EF55-408F-85F2-5C32FD7CBD3D}"/>
    <cellStyle name="Currency 2 2 15 5 2 6" xfId="13754" xr:uid="{2C3580BA-A821-4133-8F2B-8A0FA7604B70}"/>
    <cellStyle name="Currency 2 2 15 5 2 6 2" xfId="26508" xr:uid="{71B0A929-D5AB-477E-A967-9F4940704E62}"/>
    <cellStyle name="Currency 2 2 15 5 2 7" xfId="22307" xr:uid="{106DF94A-6720-49D8-B086-AD15F8A11AAB}"/>
    <cellStyle name="Currency 2 2 15 5 2 7 2" xfId="34488" xr:uid="{299C8391-2495-4692-888D-1F37F95A2868}"/>
    <cellStyle name="Currency 2 2 15 5 2 8" xfId="24839" xr:uid="{B78CD57D-F790-473A-B8A9-DC9A17FD5EB6}"/>
    <cellStyle name="Currency 2 2 15 5 3" xfId="15228" xr:uid="{5B061B0A-3E4C-458E-8D31-B8C21070470F}"/>
    <cellStyle name="Currency 2 2 15 5 3 2" xfId="17351" xr:uid="{200C5A43-BCBA-4D23-897E-CE26EB79BFCD}"/>
    <cellStyle name="Currency 2 2 15 5 3 2 2" xfId="21656" xr:uid="{9BB8047E-8FDB-4DD1-BDBE-97E6E2BF4BD2}"/>
    <cellStyle name="Currency 2 2 15 5 3 2 2 2" xfId="33917" xr:uid="{34925CB7-1061-43F9-A852-1829E04920FB}"/>
    <cellStyle name="Currency 2 2 15 5 3 2 3" xfId="29614" xr:uid="{B09CDE4F-CB6D-439F-945B-B52D41C210B0}"/>
    <cellStyle name="Currency 2 2 15 5 3 3" xfId="19936" xr:uid="{150B3F62-6564-4D94-8FBF-9CDCB3E53178}"/>
    <cellStyle name="Currency 2 2 15 5 3 3 2" xfId="32197" xr:uid="{381EEF3C-5EE0-4643-8D89-402E47A067D6}"/>
    <cellStyle name="Currency 2 2 15 5 3 4" xfId="27894" xr:uid="{21764CD0-CFED-4F0C-8E0C-7EC99988AE72}"/>
    <cellStyle name="Currency 2 2 15 5 4" xfId="16015" xr:uid="{A9A45D12-94AE-41F9-988F-5ACCDD796D0B}"/>
    <cellStyle name="Currency 2 2 15 5 4 2" xfId="20654" xr:uid="{A45C6AC4-9986-4C86-8735-C5048D136689}"/>
    <cellStyle name="Currency 2 2 15 5 4 2 2" xfId="32915" xr:uid="{329E8E74-5CA9-476C-A268-EA6FC5ED2854}"/>
    <cellStyle name="Currency 2 2 15 5 4 3" xfId="28612" xr:uid="{EB8285ED-B6B2-428B-B998-9E9FB7F8AE0D}"/>
    <cellStyle name="Currency 2 2 15 6" xfId="12284" xr:uid="{4E4D2C03-6DBF-4A7F-A7B8-138D5EEF0CB8}"/>
    <cellStyle name="Currency 2 2 15 6 2" xfId="14326" xr:uid="{439B0D28-6A45-4C24-9352-021D890228DA}"/>
    <cellStyle name="Currency 2 2 15 6 2 2" xfId="19115" xr:uid="{9BDFC290-B1E6-4CAF-B20E-ECFE57AC3ED3}"/>
    <cellStyle name="Currency 2 2 15 6 2 2 2" xfId="31376" xr:uid="{62A6D536-7AFE-40F1-B7D3-D1F0DF31AE8A}"/>
    <cellStyle name="Currency 2 2 15 6 2 3" xfId="27073" xr:uid="{EB03FB7B-6382-438F-B4E9-211D80C982AD}"/>
    <cellStyle name="Currency 2 2 15 6 3" xfId="15858" xr:uid="{D4DF8658-8623-4F7F-B13D-FB7823AE7F87}"/>
    <cellStyle name="Currency 2 2 15 6 3 2" xfId="20497" xr:uid="{29E9CF43-866B-483E-B9BB-4FE917BC60C1}"/>
    <cellStyle name="Currency 2 2 15 6 3 2 2" xfId="32758" xr:uid="{A697B92E-975B-4B03-B839-75E784B2F58E}"/>
    <cellStyle name="Currency 2 2 15 6 3 3" xfId="28455" xr:uid="{85F46273-5774-4A7B-975C-0C2CF40907E1}"/>
    <cellStyle name="Currency 2 2 15 6 4" xfId="18159" xr:uid="{D20E8A9E-3677-4BEF-B28A-17D10EBD6974}"/>
    <cellStyle name="Currency 2 2 15 6 4 2" xfId="30422" xr:uid="{00E8194C-E17A-4F6E-8E7D-38B31D9F2CB3}"/>
    <cellStyle name="Currency 2 2 15 6 5" xfId="13245" xr:uid="{4D328212-3C04-4A61-A40C-5D0A3497FA58}"/>
    <cellStyle name="Currency 2 2 15 6 5 2" xfId="26115" xr:uid="{0FE8CC1E-B4E2-4E83-96AA-8DBE4218DD4F}"/>
    <cellStyle name="Currency 2 2 15 6 6" xfId="25247" xr:uid="{EE2F76DE-4A22-4488-B7DB-70D13FA1946F}"/>
    <cellStyle name="Currency 2 2 15 7" xfId="12285" xr:uid="{91C725DF-A7A9-4B92-9136-4C627C55EC22}"/>
    <cellStyle name="Currency 2 2 15 7 2" xfId="14431" xr:uid="{A8C27B15-684B-4D11-8D25-29E22B1B607B}"/>
    <cellStyle name="Currency 2 2 15 7 2 2" xfId="19197" xr:uid="{4D8FE55E-83B6-48A0-BD4F-BECA3743A787}"/>
    <cellStyle name="Currency 2 2 15 7 2 2 2" xfId="31458" xr:uid="{3F61BD96-A2E2-438F-8975-BEB392D738A9}"/>
    <cellStyle name="Currency 2 2 15 7 2 3" xfId="27155" xr:uid="{CBCD7065-5AF7-4842-8E23-4190ECB3296D}"/>
    <cellStyle name="Currency 2 2 15 7 3" xfId="16521" xr:uid="{0192A995-F8C7-4195-AF04-4F286F0B5292}"/>
    <cellStyle name="Currency 2 2 15 7 3 2" xfId="20992" xr:uid="{BD4BCDF5-A9EA-4DA9-95D1-ACEB39547668}"/>
    <cellStyle name="Currency 2 2 15 7 3 2 2" xfId="33253" xr:uid="{0B7F4E24-2F4B-4C97-9AC1-CDF029FDD82F}"/>
    <cellStyle name="Currency 2 2 15 7 3 3" xfId="28950" xr:uid="{A2BF935E-63A6-4B04-9698-77FD4694DE5E}"/>
    <cellStyle name="Currency 2 2 15 7 4" xfId="18243" xr:uid="{D2F082E7-A70E-4ED4-AEAE-7B3608D1CB84}"/>
    <cellStyle name="Currency 2 2 15 7 4 2" xfId="30504" xr:uid="{01131AB3-07C8-4489-8C95-9F57B0CE2B7B}"/>
    <cellStyle name="Currency 2 2 15 7 5" xfId="13387" xr:uid="{8ED22CAA-BE26-408E-9733-BDF494FAC3C8}"/>
    <cellStyle name="Currency 2 2 15 7 5 2" xfId="26197" xr:uid="{B7436D11-ABEE-43E3-8AE5-DBBD685440F1}"/>
    <cellStyle name="Currency 2 2 15 7 6" xfId="25248" xr:uid="{89408288-8E20-42F7-920A-F10CA9D3DE3A}"/>
    <cellStyle name="Currency 2 2 15 8" xfId="22308" xr:uid="{BA27180A-3930-4536-A801-4E6F1AE1A83E}"/>
    <cellStyle name="Currency 2 2 15 8 2" xfId="34489" xr:uid="{08B15131-3250-45F9-AEE5-26E0731546FC}"/>
    <cellStyle name="Currency 2 2 15 9" xfId="24734" xr:uid="{48838144-793D-4ECD-B533-8B5151BD5213}"/>
    <cellStyle name="Currency 2 2 16" xfId="10838" xr:uid="{75968AC9-3A73-4D54-90F9-56556321CDA3}"/>
    <cellStyle name="Currency 2 2 16 2" xfId="10839" xr:uid="{FF33E49E-B3EE-4287-AE26-2C2F1E82BC89}"/>
    <cellStyle name="Currency 2 2 16 3" xfId="10840" xr:uid="{44A84FAC-666A-4762-A15D-222EBCED5C72}"/>
    <cellStyle name="Currency 2 2 17" xfId="10841" xr:uid="{C7CA03E5-6E80-48A3-B1C2-FDAB8BFF290F}"/>
    <cellStyle name="Currency 2 2 17 2" xfId="10842" xr:uid="{A0D61A0C-3B15-48B6-AEEA-BCAAB3CFA6D0}"/>
    <cellStyle name="Currency 2 2 18" xfId="10843" xr:uid="{0C5ACB66-DBF9-444A-95CA-92C5FBB35542}"/>
    <cellStyle name="Currency 2 2 19" xfId="7" xr:uid="{00000000-0005-0000-0000-000006000000}"/>
    <cellStyle name="Currency 2 2 19 2" xfId="10844" xr:uid="{2D5F3CC6-4841-4208-9291-3546D2EDB63F}"/>
    <cellStyle name="Currency 2 2 19 2 2" xfId="13265" xr:uid="{877FC1BE-A00B-48DD-833B-078B469997D5}"/>
    <cellStyle name="Currency 2 2 2" xfId="158" xr:uid="{C166F733-E199-42E8-8FDF-D3F843E70542}"/>
    <cellStyle name="Currency 2 2 2 2" xfId="159" xr:uid="{FC90DDCE-5AF7-4DB0-AEA9-C721D0CF992B}"/>
    <cellStyle name="Currency 2 2 2 2 10" xfId="22309" xr:uid="{C38E1221-304D-405E-883A-D15F5638448F}"/>
    <cellStyle name="Currency 2 2 2 2 10 2" xfId="34490" xr:uid="{EAAC9AAC-DA9F-423A-8070-62FA8B08FB15}"/>
    <cellStyle name="Currency 2 2 2 2 11" xfId="24671" xr:uid="{D4353F9E-74F7-422D-B015-07E6AB48EC36}"/>
    <cellStyle name="Currency 2 2 2 2 2" xfId="1143" xr:uid="{79531D3C-E2E7-4D61-ADD7-80F1CAEA2647}"/>
    <cellStyle name="Currency 2 2 2 2 2 2" xfId="10845" xr:uid="{734F05F9-AFE0-4F09-A42B-34BC92AC14B3}"/>
    <cellStyle name="Currency 2 2 2 2 2 2 2" xfId="10846" xr:uid="{EF083119-9A3F-4752-8301-3C6F6F2B1E6E}"/>
    <cellStyle name="Currency 2 2 2 2 2 2 2 2" xfId="16110" xr:uid="{47025731-BA04-4310-9C62-CF01A9860452}"/>
    <cellStyle name="Currency 2 2 2 2 2 2 2 3" xfId="17372" xr:uid="{0DAF00A3-2810-4187-BB56-E7BE6760F996}"/>
    <cellStyle name="Currency 2 2 2 2 2 2 2 3 2" xfId="21677" xr:uid="{A72DFFFC-2DE3-45C3-A306-3CF4CD8BDEA2}"/>
    <cellStyle name="Currency 2 2 2 2 2 2 2 3 2 2" xfId="33938" xr:uid="{E9A88C01-7090-4014-AECF-E5F862D06BD0}"/>
    <cellStyle name="Currency 2 2 2 2 2 2 2 3 3" xfId="29635" xr:uid="{36C15EDB-5569-4F4A-B079-9DDFEC84F7A2}"/>
    <cellStyle name="Currency 2 2 2 2 2 2 2 4" xfId="19957" xr:uid="{E44F0F27-847F-45ED-B7D7-0A1DBA24352E}"/>
    <cellStyle name="Currency 2 2 2 2 2 2 2 4 2" xfId="32218" xr:uid="{AA1A4BDA-516B-4F3C-9679-380E8F4B8ECE}"/>
    <cellStyle name="Currency 2 2 2 2 2 2 2 5" xfId="15255" xr:uid="{088F1569-CDEB-435E-ABCE-522D98A67CEC}"/>
    <cellStyle name="Currency 2 2 2 2 2 2 2 5 2" xfId="27915" xr:uid="{2B81EC8E-6E2D-49B2-87C4-417B06CE6C2B}"/>
    <cellStyle name="Currency 2 2 2 2 2 2 3" xfId="16037" xr:uid="{AED12348-8968-4CC5-93DC-BD6BA70E45B6}"/>
    <cellStyle name="Currency 2 2 2 2 2 2 3 2" xfId="20676" xr:uid="{07D78210-20ED-4997-BA58-A1DDF7B9081A}"/>
    <cellStyle name="Currency 2 2 2 2 2 2 3 2 2" xfId="32937" xr:uid="{71F077EA-0E5C-4BE1-9AC7-A0CE0E1562F4}"/>
    <cellStyle name="Currency 2 2 2 2 2 2 3 3" xfId="28634" xr:uid="{F57658D4-D3FE-44F8-BBDD-85D388981165}"/>
    <cellStyle name="Currency 2 2 2 2 2 2 4" xfId="22310" xr:uid="{C7EF7764-789E-4948-9BD5-8EAA30409278}"/>
    <cellStyle name="Currency 2 2 2 2 2 2 4 2" xfId="34491" xr:uid="{940612E0-FF02-436D-ACD2-B6E73DC66F22}"/>
    <cellStyle name="Currency 2 2 2 2 2 2 5" xfId="24840" xr:uid="{CE176DA8-4CBF-4558-80F9-75AB9D399AFC}"/>
    <cellStyle name="Currency 2 2 2 2 2 3" xfId="10847" xr:uid="{14CFDDE9-B22F-47A9-B443-C15247A1D878}"/>
    <cellStyle name="Currency 2 2 2 2 2 3 2" xfId="12286" xr:uid="{44774741-D99D-44B8-9DE5-837C8B5EF294}"/>
    <cellStyle name="Currency 2 2 2 2 2 3 2 2" xfId="15743" xr:uid="{F707D448-E0BD-4ECE-B38F-9BC3B8F8DF58}"/>
    <cellStyle name="Currency 2 2 2 2 2 3 2 2 2" xfId="17827" xr:uid="{CD72D3CE-6E5A-4C5B-AA55-12EA255D4B06}"/>
    <cellStyle name="Currency 2 2 2 2 2 3 2 2 2 2" xfId="22132" xr:uid="{E45BD35F-2641-44E2-BFF7-6BCA929DABAD}"/>
    <cellStyle name="Currency 2 2 2 2 2 3 2 2 2 2 2" xfId="34393" xr:uid="{99AC776A-F15B-4817-BF1C-61A73D13CA87}"/>
    <cellStyle name="Currency 2 2 2 2 2 3 2 2 2 3" xfId="30090" xr:uid="{0A80BA16-DFBE-4681-A0A8-08BD841E5E65}"/>
    <cellStyle name="Currency 2 2 2 2 2 3 2 2 3" xfId="20412" xr:uid="{14535B89-93FD-4995-9081-D64735D22683}"/>
    <cellStyle name="Currency 2 2 2 2 2 3 2 2 3 2" xfId="32673" xr:uid="{78DE26C1-104A-4CC3-B6D7-CBFED03BD0AA}"/>
    <cellStyle name="Currency 2 2 2 2 2 3 2 2 4" xfId="28370" xr:uid="{BA42D1EB-0EDB-4AF6-BC05-41541E54CD2A}"/>
    <cellStyle name="Currency 2 2 2 2 2 3 2 3" xfId="14972" xr:uid="{F7B8FE4C-B15A-47FF-A150-4D9A5B72BADB}"/>
    <cellStyle name="Currency 2 2 2 2 2 3 2 3 2" xfId="19737" xr:uid="{CE9095EF-589A-4C29-B0AA-5287E13E0FB7}"/>
    <cellStyle name="Currency 2 2 2 2 2 3 2 3 2 2" xfId="31998" xr:uid="{0DC30711-CA32-40A9-8E0C-FA1B4F7ABDD9}"/>
    <cellStyle name="Currency 2 2 2 2 2 3 2 3 3" xfId="27695" xr:uid="{1E1A25C1-4549-42E0-9310-AC55791F0E7F}"/>
    <cellStyle name="Currency 2 2 2 2 2 3 2 4" xfId="17152" xr:uid="{7EDE4D35-0401-4F3E-B1A7-EEADD12C56F5}"/>
    <cellStyle name="Currency 2 2 2 2 2 3 2 4 2" xfId="21457" xr:uid="{EF012FB4-8475-452B-BE8E-7BC0DE6D6453}"/>
    <cellStyle name="Currency 2 2 2 2 2 3 2 4 2 2" xfId="33718" xr:uid="{3D87CBD7-3E11-455F-8B61-36C89C7169C2}"/>
    <cellStyle name="Currency 2 2 2 2 2 3 2 4 3" xfId="29415" xr:uid="{EFD2D1E6-749A-41B3-92C9-4D01557724CF}"/>
    <cellStyle name="Currency 2 2 2 2 2 3 2 5" xfId="18783" xr:uid="{1020E8AA-C3C9-41D5-9E93-084CAEDFB9D9}"/>
    <cellStyle name="Currency 2 2 2 2 2 3 2 5 2" xfId="31044" xr:uid="{F50864E5-A069-41C7-ABB2-F6F952C2AAAB}"/>
    <cellStyle name="Currency 2 2 2 2 2 3 2 6" xfId="13987" xr:uid="{2DC04CE5-9604-4150-890F-06341D75107B}"/>
    <cellStyle name="Currency 2 2 2 2 2 3 2 6 2" xfId="26741" xr:uid="{700E209F-E20F-4396-B6C8-F78CF7C2721B}"/>
    <cellStyle name="Currency 2 2 2 2 2 3 2 7" xfId="25249" xr:uid="{8B2B7D04-C770-471D-9E20-DF7759035897}"/>
    <cellStyle name="Currency 2 2 2 2 2 3 3" xfId="15437" xr:uid="{005F87BD-7826-4BBC-8373-D00E3C2B09ED}"/>
    <cellStyle name="Currency 2 2 2 2 2 3 3 2" xfId="17521" xr:uid="{E7D969B5-4DC7-4377-9E9C-60066E4EE35E}"/>
    <cellStyle name="Currency 2 2 2 2 2 3 3 2 2" xfId="21826" xr:uid="{DEE6BDBC-B2E6-4E41-A8F8-46202BB7C5AE}"/>
    <cellStyle name="Currency 2 2 2 2 2 3 3 2 2 2" xfId="34087" xr:uid="{B16B7EDE-F981-4D02-B2E4-27D0E2304379}"/>
    <cellStyle name="Currency 2 2 2 2 2 3 3 2 3" xfId="29784" xr:uid="{21261E49-9E66-431F-B45E-7C9CDB265A8A}"/>
    <cellStyle name="Currency 2 2 2 2 2 3 3 3" xfId="20106" xr:uid="{5C5FD93E-F9FD-4985-8F10-EC3DB73B7A1B}"/>
    <cellStyle name="Currency 2 2 2 2 2 3 3 3 2" xfId="32367" xr:uid="{6ED52A4F-AEB4-4AFF-BA69-C97E75FEF712}"/>
    <cellStyle name="Currency 2 2 2 2 2 3 3 4" xfId="28064" xr:uid="{E53FB3C7-108E-4516-BB87-FF12032EAFED}"/>
    <cellStyle name="Currency 2 2 2 2 2 3 4" xfId="14664" xr:uid="{35392E23-7373-42C3-ABF6-27F46C859D38}"/>
    <cellStyle name="Currency 2 2 2 2 2 3 4 2" xfId="19429" xr:uid="{9BE37799-A8FD-444A-979D-937B1C1B8FCD}"/>
    <cellStyle name="Currency 2 2 2 2 2 3 4 2 2" xfId="31690" xr:uid="{A6DAF78D-B955-4D24-8910-34965333F70B}"/>
    <cellStyle name="Currency 2 2 2 2 2 3 4 3" xfId="27387" xr:uid="{BE0D53D4-EBEB-4C1A-BA56-E7992C628985}"/>
    <cellStyle name="Currency 2 2 2 2 2 3 5" xfId="16348" xr:uid="{5D1FD4CC-FB36-487E-BD6B-5EEF52B11C65}"/>
    <cellStyle name="Currency 2 2 2 2 2 3 5 2" xfId="20839" xr:uid="{B16E99F8-F4C3-4BC2-811C-D73A542C3292}"/>
    <cellStyle name="Currency 2 2 2 2 2 3 5 2 2" xfId="33100" xr:uid="{0DEB8973-E912-46F6-9DA8-3740F91A10D9}"/>
    <cellStyle name="Currency 2 2 2 2 2 3 5 3" xfId="28797" xr:uid="{647E771B-2139-43A2-83DA-38765B2A3DD0}"/>
    <cellStyle name="Currency 2 2 2 2 2 3 6" xfId="18475" xr:uid="{CCA8E01B-76FD-4289-965F-4E2C0AEC0BAC}"/>
    <cellStyle name="Currency 2 2 2 2 2 3 6 2" xfId="30736" xr:uid="{0DE77AC5-2D71-46A7-8E6D-110DF3EB63C7}"/>
    <cellStyle name="Currency 2 2 2 2 2 3 7" xfId="13677" xr:uid="{5B728814-A64B-45BC-BDDA-FDE747E05C8A}"/>
    <cellStyle name="Currency 2 2 2 2 2 3 7 2" xfId="26431" xr:uid="{6A54DABB-A366-41D3-B04F-5BD03EC3ABFA}"/>
    <cellStyle name="Currency 2 2 2 2 2 3 8" xfId="22311" xr:uid="{5D625C2C-D1C4-4856-8399-BAEF88E5AAE7}"/>
    <cellStyle name="Currency 2 2 2 2 2 3 8 2" xfId="34492" xr:uid="{9987BC00-9739-46CE-B1D8-9B4BECC82034}"/>
    <cellStyle name="Currency 2 2 2 2 2 3 9" xfId="24841" xr:uid="{031EE6F4-8B31-4643-9B54-8BB5ED387380}"/>
    <cellStyle name="Currency 2 2 2 2 2 4" xfId="12287" xr:uid="{DAA54DC1-A0CD-4BC2-A687-5620D0B8478D}"/>
    <cellStyle name="Currency 2 2 2 2 2 4 2" xfId="15591" xr:uid="{B99BD92C-75B1-46BD-93DD-E798B365843F}"/>
    <cellStyle name="Currency 2 2 2 2 2 4 2 2" xfId="17675" xr:uid="{640A75BE-9822-4284-AC58-099400FDAC92}"/>
    <cellStyle name="Currency 2 2 2 2 2 4 2 2 2" xfId="21980" xr:uid="{E71E2F28-AD8D-45F8-906B-E07D6F79AC7A}"/>
    <cellStyle name="Currency 2 2 2 2 2 4 2 2 2 2" xfId="34241" xr:uid="{97B3FBB4-36E1-4B33-9776-8361E24A2364}"/>
    <cellStyle name="Currency 2 2 2 2 2 4 2 2 3" xfId="29938" xr:uid="{6BC71D6A-692C-4219-845B-2AC8582F8176}"/>
    <cellStyle name="Currency 2 2 2 2 2 4 2 3" xfId="20260" xr:uid="{8AFFC9EF-D3FD-4B38-8423-A3279BEE126A}"/>
    <cellStyle name="Currency 2 2 2 2 2 4 2 3 2" xfId="32521" xr:uid="{F5BAD9DC-6305-4064-86F6-2E7C3C3D7EAE}"/>
    <cellStyle name="Currency 2 2 2 2 2 4 2 4" xfId="28218" xr:uid="{941B0C69-6582-4974-A3C8-B551EC03932B}"/>
    <cellStyle name="Currency 2 2 2 2 2 4 3" xfId="14820" xr:uid="{EF26DFA9-0F24-4495-82AE-FC05A41BFED4}"/>
    <cellStyle name="Currency 2 2 2 2 2 4 3 2" xfId="19585" xr:uid="{3BBBE28A-6CA9-4AFF-AAEE-B507BA223A1E}"/>
    <cellStyle name="Currency 2 2 2 2 2 4 3 2 2" xfId="31846" xr:uid="{1B7B984C-433D-406F-BEC1-EC66BEC0F825}"/>
    <cellStyle name="Currency 2 2 2 2 2 4 3 3" xfId="27543" xr:uid="{94234089-8549-4FA3-98BD-8C300FECA390}"/>
    <cellStyle name="Currency 2 2 2 2 2 4 4" xfId="17001" xr:uid="{C5417A8E-93BA-4335-B2FD-29716686E33F}"/>
    <cellStyle name="Currency 2 2 2 2 2 4 4 2" xfId="21306" xr:uid="{74952F82-83E2-4ACB-97DB-9E264411D072}"/>
    <cellStyle name="Currency 2 2 2 2 2 4 4 2 2" xfId="33567" xr:uid="{102E80A8-CF75-4779-8EE9-C82DD677C6E5}"/>
    <cellStyle name="Currency 2 2 2 2 2 4 4 3" xfId="29264" xr:uid="{AC95E37E-7DEF-4A75-9DFB-CAD79C6BF994}"/>
    <cellStyle name="Currency 2 2 2 2 2 4 5" xfId="18631" xr:uid="{0B3B1A79-1851-4180-8938-F1FF56BF7338}"/>
    <cellStyle name="Currency 2 2 2 2 2 4 5 2" xfId="30892" xr:uid="{F09DEEAA-40C3-403B-AFD3-871365944A0A}"/>
    <cellStyle name="Currency 2 2 2 2 2 4 6" xfId="13834" xr:uid="{F551BA8B-1692-471A-9569-A78B401C5A26}"/>
    <cellStyle name="Currency 2 2 2 2 2 4 6 2" xfId="26588" xr:uid="{0CB7DA46-1DEA-405D-9AD9-DD6263DF4933}"/>
    <cellStyle name="Currency 2 2 2 2 2 4 7" xfId="25250" xr:uid="{3D28944C-2F0C-4F78-AB9E-52D44519A0FC}"/>
    <cellStyle name="Currency 2 2 2 2 2 5" xfId="12288" xr:uid="{BE590A2D-CDB5-454F-B8D8-0A4EAD4FFF8B}"/>
    <cellStyle name="Currency 2 2 2 2 2 5 2" xfId="14511" xr:uid="{4E835A57-F9A1-42C2-8430-635541C6269F}"/>
    <cellStyle name="Currency 2 2 2 2 2 5 2 2" xfId="19277" xr:uid="{5EC3ACFE-94A8-49EF-A547-4DFEA4BAEB35}"/>
    <cellStyle name="Currency 2 2 2 2 2 5 2 2 2" xfId="31538" xr:uid="{CB5B8C7D-E633-4D85-8554-31BF7BA34B2B}"/>
    <cellStyle name="Currency 2 2 2 2 2 5 2 3" xfId="27235" xr:uid="{99AE6835-2A31-4989-A332-BB08149D28D2}"/>
    <cellStyle name="Currency 2 2 2 2 2 5 3" xfId="16624" xr:uid="{3E23CB2B-FA42-4EAD-8086-DD743ADF0619}"/>
    <cellStyle name="Currency 2 2 2 2 2 5 3 2" xfId="21056" xr:uid="{8366B0EA-A5B9-42CB-9068-865983622F4A}"/>
    <cellStyle name="Currency 2 2 2 2 2 5 3 2 2" xfId="33317" xr:uid="{DDCAB2DD-4611-4FB1-9D85-9AAAA143929A}"/>
    <cellStyle name="Currency 2 2 2 2 2 5 3 3" xfId="29014" xr:uid="{BE926E56-F813-4211-A708-AD8601D37407}"/>
    <cellStyle name="Currency 2 2 2 2 2 5 4" xfId="18323" xr:uid="{C3BD533B-5380-425A-B453-F9740A1B4C96}"/>
    <cellStyle name="Currency 2 2 2 2 2 5 4 2" xfId="30584" xr:uid="{575C7863-1544-4593-AB3E-6C55F0F1B637}"/>
    <cellStyle name="Currency 2 2 2 2 2 5 5" xfId="13467" xr:uid="{D2B20DD6-C3B7-47D7-8048-8C9FF9A3C1AB}"/>
    <cellStyle name="Currency 2 2 2 2 2 5 5 2" xfId="26277" xr:uid="{0155854C-EE7E-4EE5-8CFE-09426A7CC4E0}"/>
    <cellStyle name="Currency 2 2 2 2 2 5 6" xfId="25251" xr:uid="{E15AC2E1-23BB-4996-8075-8C063612FF14}"/>
    <cellStyle name="Currency 2 2 2 2 2 6" xfId="22312" xr:uid="{ABB5DBB1-C83D-40A1-AA3D-A89E6B6710A4}"/>
    <cellStyle name="Currency 2 2 2 2 2 6 2" xfId="34493" xr:uid="{9ACF9BA2-E712-4FB8-A029-9EE4384EA89D}"/>
    <cellStyle name="Currency 2 2 2 2 2 7" xfId="24737" xr:uid="{31334BAE-6523-4A33-8CA6-6B9CACFB7A67}"/>
    <cellStyle name="Currency 2 2 2 2 3" xfId="10848" xr:uid="{9E7CD7E0-B5AD-4DB6-BAD9-DC8F7FE25C31}"/>
    <cellStyle name="Currency 2 2 2 2 3 2" xfId="10849" xr:uid="{69B9CA06-4196-4FA3-AE6D-0BAEDE9CCF1D}"/>
    <cellStyle name="Currency 2 2 2 2 3 2 2" xfId="16109" xr:uid="{247ABA3A-F62B-4288-A43E-E79FBA9E1A8D}"/>
    <cellStyle name="Currency 2 2 2 2 3 2 3" xfId="17280" xr:uid="{836A5148-AACA-4978-B98B-C2E0DF58E8B7}"/>
    <cellStyle name="Currency 2 2 2 2 3 2 3 2" xfId="21585" xr:uid="{D7EB58E5-4D65-4A62-94A8-2C30C91F1657}"/>
    <cellStyle name="Currency 2 2 2 2 3 2 3 2 2" xfId="33846" xr:uid="{B7057BA8-87D1-4D4F-92F3-53829B1663CF}"/>
    <cellStyle name="Currency 2 2 2 2 3 2 3 3" xfId="29543" xr:uid="{008B812A-654F-4203-963B-19E37F848319}"/>
    <cellStyle name="Currency 2 2 2 2 3 2 4" xfId="19865" xr:uid="{DD5F1592-80F5-4318-9079-737EE4CFA9FC}"/>
    <cellStyle name="Currency 2 2 2 2 3 2 4 2" xfId="32126" xr:uid="{80B63A26-AC4B-4AA8-9A21-005661EA376E}"/>
    <cellStyle name="Currency 2 2 2 2 3 2 5" xfId="15154" xr:uid="{32A58878-DADA-4E07-9411-23332D01B74E}"/>
    <cellStyle name="Currency 2 2 2 2 3 2 5 2" xfId="27823" xr:uid="{072812D5-E68D-448A-BEF9-13FEDFF66CC8}"/>
    <cellStyle name="Currency 2 2 2 2 3 3" xfId="10850" xr:uid="{25F09A24-9C83-4BD1-9675-17D5EF422532}"/>
    <cellStyle name="Currency 2 2 2 2 3 3 2" xfId="20582" xr:uid="{4363E253-44FB-43E2-A833-8FAB95A5F22E}"/>
    <cellStyle name="Currency 2 2 2 2 3 3 2 2" xfId="32843" xr:uid="{A6A1A267-D303-4A54-ABE0-8C440C60542A}"/>
    <cellStyle name="Currency 2 2 2 2 3 3 3" xfId="15943" xr:uid="{9DE61EB3-F96A-4973-89B9-D2E4B9D4371E}"/>
    <cellStyle name="Currency 2 2 2 2 3 3 3 2" xfId="28540" xr:uid="{74606290-C662-44AD-93DF-569BAA78CECB}"/>
    <cellStyle name="Currency 2 2 2 2 3 3 4" xfId="22313" xr:uid="{92F30167-3A3B-41D7-972A-FC6B0224E671}"/>
    <cellStyle name="Currency 2 2 2 2 3 3 4 2" xfId="34494" xr:uid="{B52FF6D8-0F74-4AF4-BABA-7795EAFD9473}"/>
    <cellStyle name="Currency 2 2 2 2 3 3 5" xfId="24842" xr:uid="{DFC7A4EB-6FF1-4B96-9930-73F3B66C6AE3}"/>
    <cellStyle name="Currency 2 2 2 2 4" xfId="10851" xr:uid="{DF7A71E7-65D7-4A26-8F28-EDC8D88A9A44}"/>
    <cellStyle name="Currency 2 2 2 2 4 10" xfId="24843" xr:uid="{5EB1EA21-4EAF-45D7-9ACF-64E6C4251D28}"/>
    <cellStyle name="Currency 2 2 2 2 4 2" xfId="12289" xr:uid="{936C4C0E-D185-40CC-A055-DDB7903AE29E}"/>
    <cellStyle name="Currency 2 2 2 2 4 2 2" xfId="15667" xr:uid="{FC9EF353-A46E-4106-ADCE-E77070059D9B}"/>
    <cellStyle name="Currency 2 2 2 2 4 2 2 2" xfId="17751" xr:uid="{F2AF9936-D6FB-4942-97DE-1D8B90DE4D65}"/>
    <cellStyle name="Currency 2 2 2 2 4 2 2 2 2" xfId="22056" xr:uid="{F98562C4-3B72-4EF6-B6E3-C91BCD211736}"/>
    <cellStyle name="Currency 2 2 2 2 4 2 2 2 2 2" xfId="34317" xr:uid="{60C606DD-2DD8-40B5-9871-C86335748CD2}"/>
    <cellStyle name="Currency 2 2 2 2 4 2 2 2 3" xfId="30014" xr:uid="{CE476778-141B-4664-AB80-F437D30BA557}"/>
    <cellStyle name="Currency 2 2 2 2 4 2 2 3" xfId="20336" xr:uid="{B98635E9-B7E1-4258-8636-643AC82222C4}"/>
    <cellStyle name="Currency 2 2 2 2 4 2 2 3 2" xfId="32597" xr:uid="{BE70971C-26DA-4D0E-86A4-A478654FB6EB}"/>
    <cellStyle name="Currency 2 2 2 2 4 2 2 4" xfId="28294" xr:uid="{284A506D-FE57-4C98-BD88-C05C7E351079}"/>
    <cellStyle name="Currency 2 2 2 2 4 2 3" xfId="14896" xr:uid="{103E610A-E8D8-41C9-9C89-C4F0E8905360}"/>
    <cellStyle name="Currency 2 2 2 2 4 2 3 2" xfId="19661" xr:uid="{972000DF-EED4-4ACE-A4C4-AE3588BAFCDD}"/>
    <cellStyle name="Currency 2 2 2 2 4 2 3 2 2" xfId="31922" xr:uid="{F15DFA38-E53C-4EBC-BE69-4D1CB18D795A}"/>
    <cellStyle name="Currency 2 2 2 2 4 2 3 3" xfId="27619" xr:uid="{3E03D719-8E3E-4383-9620-A6AA41551EA8}"/>
    <cellStyle name="Currency 2 2 2 2 4 2 4" xfId="17076" xr:uid="{1E71C48D-39F5-4277-927C-23B12A3751DB}"/>
    <cellStyle name="Currency 2 2 2 2 4 2 4 2" xfId="21381" xr:uid="{C7CC8776-8405-401E-8A39-7CADEFDED9DE}"/>
    <cellStyle name="Currency 2 2 2 2 4 2 4 2 2" xfId="33642" xr:uid="{4AD38AF3-7C5A-4614-A08C-9B0BC88064FE}"/>
    <cellStyle name="Currency 2 2 2 2 4 2 4 3" xfId="29339" xr:uid="{C0ECD69F-F145-42AF-8248-90DB44B71E5C}"/>
    <cellStyle name="Currency 2 2 2 2 4 2 5" xfId="18707" xr:uid="{98AE7D63-6177-41DA-8A65-449834DDAFB0}"/>
    <cellStyle name="Currency 2 2 2 2 4 2 5 2" xfId="30968" xr:uid="{3A4E1B33-DDF7-45EC-8401-902294F78422}"/>
    <cellStyle name="Currency 2 2 2 2 4 2 6" xfId="13911" xr:uid="{380C1C04-8DF8-433B-97F7-E9E8AB5CBF23}"/>
    <cellStyle name="Currency 2 2 2 2 4 2 6 2" xfId="26665" xr:uid="{ADB51AF6-72C0-46F0-A7E0-BB2C5D41780F}"/>
    <cellStyle name="Currency 2 2 2 2 4 2 7" xfId="25252" xr:uid="{D486FC42-630B-4E33-B503-6AB2D1183AEA}"/>
    <cellStyle name="Currency 2 2 2 2 4 3" xfId="12290" xr:uid="{0B7BCCAF-149B-416D-9CF5-A3E07D24A3EA}"/>
    <cellStyle name="Currency 2 2 2 2 4 3 2" xfId="14588" xr:uid="{8ABACBA7-7D7C-402B-BA2F-309E24108B69}"/>
    <cellStyle name="Currency 2 2 2 2 4 3 2 2" xfId="19353" xr:uid="{2CD6830D-D389-45F4-841B-FA3F3153C280}"/>
    <cellStyle name="Currency 2 2 2 2 4 3 2 2 2" xfId="31614" xr:uid="{6968B53F-B809-4870-B929-06DF14328AF6}"/>
    <cellStyle name="Currency 2 2 2 2 4 3 2 3" xfId="27311" xr:uid="{2F2E6F5D-16F4-4571-BCD9-157032CE3F5D}"/>
    <cellStyle name="Currency 2 2 2 2 4 3 3" xfId="16849" xr:uid="{C0DC4E69-960D-48E9-8918-71F7BF11F741}"/>
    <cellStyle name="Currency 2 2 2 2 4 3 3 2" xfId="21154" xr:uid="{30D99F14-296D-4D3A-A463-5ECF814A320C}"/>
    <cellStyle name="Currency 2 2 2 2 4 3 3 2 2" xfId="33415" xr:uid="{A9880A61-FADA-4ECD-8065-3995EA2427DE}"/>
    <cellStyle name="Currency 2 2 2 2 4 3 3 3" xfId="29112" xr:uid="{E883DD3A-30E5-4B3D-85AA-C4EDC88523C9}"/>
    <cellStyle name="Currency 2 2 2 2 4 3 4" xfId="18399" xr:uid="{15FE5F92-8185-4E0A-95AC-4EA3D3F44A53}"/>
    <cellStyle name="Currency 2 2 2 2 4 3 4 2" xfId="30660" xr:uid="{C2F925E7-AD58-449E-9C2F-6243895876A2}"/>
    <cellStyle name="Currency 2 2 2 2 4 3 5" xfId="13601" xr:uid="{695E52AC-CC93-484D-B1F5-776D3EB9692E}"/>
    <cellStyle name="Currency 2 2 2 2 4 3 5 2" xfId="26355" xr:uid="{8C4F48AE-462E-4AF8-B4FD-DC82096DEAF1}"/>
    <cellStyle name="Currency 2 2 2 2 4 3 6" xfId="25253" xr:uid="{04426934-D377-4305-935E-516E6D79F501}"/>
    <cellStyle name="Currency 2 2 2 2 4 4" xfId="15361" xr:uid="{AA8D8307-AE9F-45C3-BCEF-AFA4A3C2C400}"/>
    <cellStyle name="Currency 2 2 2 2 4 4 2" xfId="17445" xr:uid="{9348EB76-E58B-46FF-872D-1CDE81784D92}"/>
    <cellStyle name="Currency 2 2 2 2 4 4 2 2" xfId="21750" xr:uid="{89BA430D-89A4-41C0-A0D6-3864BC3F6D63}"/>
    <cellStyle name="Currency 2 2 2 2 4 4 2 2 2" xfId="34011" xr:uid="{76F48E5A-3404-4A6A-8896-EB18CD15191A}"/>
    <cellStyle name="Currency 2 2 2 2 4 4 2 3" xfId="29708" xr:uid="{0A153996-BB49-49B5-8848-B911152EE31F}"/>
    <cellStyle name="Currency 2 2 2 2 4 4 3" xfId="20030" xr:uid="{13C15CD9-1F1B-4621-870C-9750035A71E7}"/>
    <cellStyle name="Currency 2 2 2 2 4 4 3 2" xfId="32291" xr:uid="{2E4399A3-34FD-4E0F-A34F-D3B2DF76AAAB}"/>
    <cellStyle name="Currency 2 2 2 2 4 4 4" xfId="27988" xr:uid="{6FCC9A42-972F-4804-820A-5CAD45580614}"/>
    <cellStyle name="Currency 2 2 2 2 4 5" xfId="14262" xr:uid="{4C57B325-A8B1-470F-8718-4812BE7F6B71}"/>
    <cellStyle name="Currency 2 2 2 2 4 5 2" xfId="19051" xr:uid="{EAB55D21-F609-40B3-8255-968A1A3B6FAF}"/>
    <cellStyle name="Currency 2 2 2 2 4 5 2 2" xfId="31312" xr:uid="{F64E71ED-7587-4770-946E-03EE2352D544}"/>
    <cellStyle name="Currency 2 2 2 2 4 5 3" xfId="27009" xr:uid="{70332EC6-D1DF-4874-A510-2E6228EF102E}"/>
    <cellStyle name="Currency 2 2 2 2 4 6" xfId="16272" xr:uid="{0AAAC4E4-5AFD-42C1-9BFA-D24B1B628C97}"/>
    <cellStyle name="Currency 2 2 2 2 4 6 2" xfId="20763" xr:uid="{B08D651E-B22D-4105-82FD-2562C1DAE277}"/>
    <cellStyle name="Currency 2 2 2 2 4 6 2 2" xfId="33024" xr:uid="{56FA3E63-F661-4446-B0D6-7B39AAA2933A}"/>
    <cellStyle name="Currency 2 2 2 2 4 6 3" xfId="28721" xr:uid="{EC8E7709-47ED-406E-BEBA-C574D847BF44}"/>
    <cellStyle name="Currency 2 2 2 2 4 7" xfId="18095" xr:uid="{B6485BF9-7886-4ABD-B492-845A2891A85F}"/>
    <cellStyle name="Currency 2 2 2 2 4 7 2" xfId="30358" xr:uid="{3F7D27A5-0023-4628-9CB5-6DDE7EC2A71E}"/>
    <cellStyle name="Currency 2 2 2 2 4 8" xfId="13181" xr:uid="{EFC32E5B-3CE4-427D-AEDF-390EFCA25962}"/>
    <cellStyle name="Currency 2 2 2 2 4 8 2" xfId="26051" xr:uid="{5622E816-8E16-4897-AFA1-F720A5CBC013}"/>
    <cellStyle name="Currency 2 2 2 2 4 9" xfId="22314" xr:uid="{A7678713-38AB-4854-A118-DA685A098B1A}"/>
    <cellStyle name="Currency 2 2 2 2 4 9 2" xfId="34495" xr:uid="{C6564100-5C8D-468B-BF28-D53C813E4108}"/>
    <cellStyle name="Currency 2 2 2 2 5" xfId="12291" xr:uid="{F56FB21F-F31E-4AAF-8233-FBC5EA5EC7C7}"/>
    <cellStyle name="Currency 2 2 2 2 5 2" xfId="15515" xr:uid="{601B531B-7177-4001-BCF2-040A9E3F896B}"/>
    <cellStyle name="Currency 2 2 2 2 5 2 2" xfId="17599" xr:uid="{1B8A7966-D944-47C2-AEF2-BC2DE27E85FD}"/>
    <cellStyle name="Currency 2 2 2 2 5 2 2 2" xfId="21904" xr:uid="{2B9A1EC6-57FA-4E70-BE11-1878E8F9F11A}"/>
    <cellStyle name="Currency 2 2 2 2 5 2 2 2 2" xfId="34165" xr:uid="{5FA88F99-D611-460B-A82B-BFF8DE52CDF0}"/>
    <cellStyle name="Currency 2 2 2 2 5 2 2 3" xfId="29862" xr:uid="{48056F27-C5B6-4908-A8DE-3D8966F8E537}"/>
    <cellStyle name="Currency 2 2 2 2 5 2 3" xfId="20184" xr:uid="{772D9676-69E2-47B6-9F59-2C26FBEF15FC}"/>
    <cellStyle name="Currency 2 2 2 2 5 2 3 2" xfId="32445" xr:uid="{2AF7BE4D-F772-4A02-A9F8-B567733933FE}"/>
    <cellStyle name="Currency 2 2 2 2 5 2 4" xfId="28142" xr:uid="{6A095B5A-11EA-440D-B2BE-E7FC10805BE3}"/>
    <cellStyle name="Currency 2 2 2 2 5 3" xfId="14744" xr:uid="{0F84CD1A-F950-4BB7-90DD-6CD2D9188B87}"/>
    <cellStyle name="Currency 2 2 2 2 5 3 2" xfId="19509" xr:uid="{E0784EE4-B5A5-4320-BDAF-89EC561DBE88}"/>
    <cellStyle name="Currency 2 2 2 2 5 3 2 2" xfId="31770" xr:uid="{8D1A0A03-4086-4A6D-8759-4BA7B06F9880}"/>
    <cellStyle name="Currency 2 2 2 2 5 3 3" xfId="27467" xr:uid="{5EE888EB-1D42-413B-BD8C-21BDB38F91F5}"/>
    <cellStyle name="Currency 2 2 2 2 5 4" xfId="16925" xr:uid="{1B50697D-A740-4869-98CD-7E804FCD2E48}"/>
    <cellStyle name="Currency 2 2 2 2 5 4 2" xfId="21230" xr:uid="{3FCAD605-E23D-4DF2-9C9E-F9A71395E071}"/>
    <cellStyle name="Currency 2 2 2 2 5 4 2 2" xfId="33491" xr:uid="{39DC0FE5-8916-4EED-A679-FF626DD416C2}"/>
    <cellStyle name="Currency 2 2 2 2 5 4 3" xfId="29188" xr:uid="{1F181FD1-24D7-4D53-A456-C8CBFCE1448B}"/>
    <cellStyle name="Currency 2 2 2 2 5 5" xfId="18555" xr:uid="{29AA71C7-C523-4D0D-B459-C9034D854093}"/>
    <cellStyle name="Currency 2 2 2 2 5 5 2" xfId="30816" xr:uid="{F1098895-8825-4B06-B366-60CEA20E7F9F}"/>
    <cellStyle name="Currency 2 2 2 2 5 6" xfId="13758" xr:uid="{51A5C542-F44D-439A-8AB3-4B8C60F398AB}"/>
    <cellStyle name="Currency 2 2 2 2 5 6 2" xfId="26512" xr:uid="{6AF92B44-5567-4A4B-9328-E90105436699}"/>
    <cellStyle name="Currency 2 2 2 2 5 7" xfId="25254" xr:uid="{FA2EADC1-CD46-4483-84F0-578457F7AFC3}"/>
    <cellStyle name="Currency 2 2 2 2 6" xfId="12292" xr:uid="{0759851C-1573-42C1-BCF8-1207BA46EF2E}"/>
    <cellStyle name="Currency 2 2 2 2 6 2" xfId="14435" xr:uid="{204A42BD-A8AD-4AFF-A835-E8DC30CFF483}"/>
    <cellStyle name="Currency 2 2 2 2 6 2 2" xfId="19201" xr:uid="{71FD980A-B6CA-49C7-A340-05F69BF68238}"/>
    <cellStyle name="Currency 2 2 2 2 6 2 2 2" xfId="31462" xr:uid="{7EFD1CB4-0A21-44F9-8A5C-1E96BDE27F45}"/>
    <cellStyle name="Currency 2 2 2 2 6 2 3" xfId="27159" xr:uid="{D4CC8A9A-2D31-4784-B59E-E883D89F1EB6}"/>
    <cellStyle name="Currency 2 2 2 2 6 3" xfId="16678" xr:uid="{E5BF4E6F-27B6-4914-83B0-A36A06199344}"/>
    <cellStyle name="Currency 2 2 2 2 6 3 2" xfId="21082" xr:uid="{40F9586D-F0EE-4A8C-8907-ACC147403A74}"/>
    <cellStyle name="Currency 2 2 2 2 6 3 2 2" xfId="33343" xr:uid="{75EAC9AD-1A39-47BC-B003-2A2B378021EF}"/>
    <cellStyle name="Currency 2 2 2 2 6 3 3" xfId="29040" xr:uid="{ADF41BD2-3DE0-4A0E-AC7E-0A993B5B2BB3}"/>
    <cellStyle name="Currency 2 2 2 2 6 4" xfId="18247" xr:uid="{F0D24FB8-BFC5-469A-8A18-4CCB26CF0BBF}"/>
    <cellStyle name="Currency 2 2 2 2 6 4 2" xfId="30508" xr:uid="{2813907B-9B9E-4CE7-9026-A8A3426E896B}"/>
    <cellStyle name="Currency 2 2 2 2 6 5" xfId="13391" xr:uid="{316578E2-07D6-4592-AEC0-DC845DFBDA81}"/>
    <cellStyle name="Currency 2 2 2 2 6 5 2" xfId="26201" xr:uid="{77C6F2AE-5585-4E2D-9159-564BF5C67FA8}"/>
    <cellStyle name="Currency 2 2 2 2 6 6" xfId="25255" xr:uid="{555E426D-F97B-442D-9B34-0DCBCD104D95}"/>
    <cellStyle name="Currency 2 2 2 2 7" xfId="14058" xr:uid="{E800EAFC-1105-4C2A-87CE-FA46A1CC9431}"/>
    <cellStyle name="Currency 2 2 2 2 7 2" xfId="18854" xr:uid="{A1848692-5D2B-4072-BF5A-F7E8AF0CE5EB}"/>
    <cellStyle name="Currency 2 2 2 2 7 2 2" xfId="31115" xr:uid="{35F4CAA5-21A3-4C76-8671-FB13CFCAADB7}"/>
    <cellStyle name="Currency 2 2 2 2 7 3" xfId="26812" xr:uid="{1454E75B-A1FE-42E2-8DF3-27E6962008D8}"/>
    <cellStyle name="Currency 2 2 2 2 8" xfId="17898" xr:uid="{D71F2682-4D51-4507-B03B-DFFE958EBEC9}"/>
    <cellStyle name="Currency 2 2 2 2 8 2" xfId="30161" xr:uid="{9D8BFA90-3DCB-46A6-82C5-63B3E652279D}"/>
    <cellStyle name="Currency 2 2 2 2 9" xfId="12968" xr:uid="{C0FA3E73-F894-4458-A03C-9C025EB677C8}"/>
    <cellStyle name="Currency 2 2 2 2 9 2" xfId="25854" xr:uid="{40518D1C-DE5C-4AA4-BB66-30FE70BFDC03}"/>
    <cellStyle name="Currency 2 2 2 3" xfId="10852" xr:uid="{CE4E2662-A85B-4F40-92A5-5E97215B8C7B}"/>
    <cellStyle name="Currency 2 2 2 4" xfId="12293" xr:uid="{C9BAFCE0-8D7B-4E05-8C0D-9B6EA1B5CE7D}"/>
    <cellStyle name="Currency 2 2 2 4 2" xfId="14247" xr:uid="{38DBF82F-02B7-468E-A71F-A0219919C3E8}"/>
    <cellStyle name="Currency 2 2 2 4 2 2" xfId="19041" xr:uid="{CA9AED96-DEDD-4701-BC32-3DCF0996A3B3}"/>
    <cellStyle name="Currency 2 2 2 4 2 2 2" xfId="31302" xr:uid="{E4071CE8-E245-4058-AE56-1BB2946D249C}"/>
    <cellStyle name="Currency 2 2 2 4 2 3" xfId="26999" xr:uid="{0D6AC567-D5AC-4E3A-8DB9-391292DF457D}"/>
    <cellStyle name="Currency 2 2 2 4 3" xfId="15907" xr:uid="{2E335C79-B76C-4FB2-9CDD-C516760AF2CC}"/>
    <cellStyle name="Currency 2 2 2 4 3 2" xfId="20546" xr:uid="{F3F4A098-1E1E-4BDC-8A91-7A9AA0223561}"/>
    <cellStyle name="Currency 2 2 2 4 3 2 2" xfId="32807" xr:uid="{BB9F24E3-F429-4C16-AFDF-6FA8AF4E798F}"/>
    <cellStyle name="Currency 2 2 2 4 3 3" xfId="28504" xr:uid="{38C067B1-9136-47D9-86EA-E72F24215A6A}"/>
    <cellStyle name="Currency 2 2 2 4 4" xfId="18085" xr:uid="{D5A6B295-7740-4348-A15A-43BAC6AC1669}"/>
    <cellStyle name="Currency 2 2 2 4 4 2" xfId="30348" xr:uid="{DA1F30E8-1849-4318-9E62-E0CF6BDF12FA}"/>
    <cellStyle name="Currency 2 2 2 4 5" xfId="13160" xr:uid="{F45C6BBA-1B55-44D7-AC88-2D633CDB4E85}"/>
    <cellStyle name="Currency 2 2 2 4 5 2" xfId="26041" xr:uid="{B502B673-6FCB-4D28-93B1-9B6A9F86BA70}"/>
    <cellStyle name="Currency 2 2 2 4 6" xfId="22315" xr:uid="{568D60EC-3C6F-46F3-AFBB-74C6C59DD56D}"/>
    <cellStyle name="Currency 2 2 2 4 6 2" xfId="34496" xr:uid="{42933FA9-C29A-4F36-A2D4-B3862D64B884}"/>
    <cellStyle name="Currency 2 2 2 4 7" xfId="25256" xr:uid="{ED25EB70-9334-4BF5-960B-5EB5C4A25A5D}"/>
    <cellStyle name="Currency 2 2 2 5" xfId="22316" xr:uid="{8B35197D-3CCD-464C-8109-406EE184B438}"/>
    <cellStyle name="Currency 2 2 20" xfId="10853" xr:uid="{E19779FC-0F5C-401C-8D83-7F96888124E7}"/>
    <cellStyle name="Currency 2 2 20 2" xfId="12294" xr:uid="{928E2950-1970-45CE-A10A-0763CECA37C0}"/>
    <cellStyle name="Currency 2 2 20 2 2" xfId="14139" xr:uid="{0FB13114-FF81-4F6A-AAB3-501616E9A57E}"/>
    <cellStyle name="Currency 2 2 20 2 2 2" xfId="18935" xr:uid="{82BBAD1C-27ED-4C71-91CC-D46F60255AE3}"/>
    <cellStyle name="Currency 2 2 20 2 2 2 2" xfId="31196" xr:uid="{6CA490DE-436A-44DF-94EA-8B8895364901}"/>
    <cellStyle name="Currency 2 2 20 2 2 3" xfId="22317" xr:uid="{EBFAA45B-A990-4E6C-A80F-8A3E526181F6}"/>
    <cellStyle name="Currency 2 2 20 2 2 3 2" xfId="34497" xr:uid="{9877E683-7301-4C5E-B7FA-B304846A62D7}"/>
    <cellStyle name="Currency 2 2 20 2 2 4" xfId="26893" xr:uid="{AFC3DA77-3543-4022-A0A3-F1B20B324357}"/>
    <cellStyle name="Currency 2 2 20 2 3" xfId="15875" xr:uid="{CBB9016A-21AB-47C9-9835-CD6ACCA1D9F2}"/>
    <cellStyle name="Currency 2 2 20 2 3 2" xfId="20514" xr:uid="{A7C1F944-01DD-4161-ACA4-2CA2B025519D}"/>
    <cellStyle name="Currency 2 2 20 2 3 2 2" xfId="32775" xr:uid="{1D0CE720-227C-4C20-9979-B254C75C5BC9}"/>
    <cellStyle name="Currency 2 2 20 2 3 3" xfId="28472" xr:uid="{0AE694F2-99E2-452E-9022-B2A84A398DBA}"/>
    <cellStyle name="Currency 2 2 20 2 4" xfId="17979" xr:uid="{F541126D-FC6D-442E-A489-7764CD2DE21F}"/>
    <cellStyle name="Currency 2 2 20 2 4 2" xfId="30242" xr:uid="{2E5E7BFE-0584-4601-A4A5-1D4AC6EA718E}"/>
    <cellStyle name="Currency 2 2 20 2 5" xfId="13049" xr:uid="{56491667-AAF9-46E1-B187-F2D9FFD8B800}"/>
    <cellStyle name="Currency 2 2 20 2 5 2" xfId="25935" xr:uid="{EEF7DE48-CD3F-4CF5-9ED3-481BB6093200}"/>
    <cellStyle name="Currency 2 2 20 2 6" xfId="22318" xr:uid="{701818D9-81C2-4986-AFC1-43AB528615AA}"/>
    <cellStyle name="Currency 2 2 20 2 6 2" xfId="34498" xr:uid="{7CE8D853-1753-4C7F-ABEF-F308E7E8D143}"/>
    <cellStyle name="Currency 2 2 20 2 7" xfId="25257" xr:uid="{AC804D79-927E-4A7D-ABDF-3EC0D8339F24}"/>
    <cellStyle name="Currency 2 2 20 3" xfId="15141" xr:uid="{63AF8392-FC2D-46E6-BE6A-8E526410B1E0}"/>
    <cellStyle name="Currency 2 2 20 3 2" xfId="17270" xr:uid="{E2A56598-C513-461E-9207-06D7D23A6796}"/>
    <cellStyle name="Currency 2 2 20 3 2 2" xfId="21575" xr:uid="{D0C6AEF5-B876-406C-B732-5912EA107EEB}"/>
    <cellStyle name="Currency 2 2 20 3 2 2 2" xfId="33836" xr:uid="{9F0910AC-749E-4F7C-BCD3-27BF8F166DF3}"/>
    <cellStyle name="Currency 2 2 20 3 2 3" xfId="29533" xr:uid="{52F3CF63-1FF8-49FF-A964-93AA05E0E941}"/>
    <cellStyle name="Currency 2 2 20 3 3" xfId="19855" xr:uid="{675E5867-B6FB-491A-8B01-AAF147F88C08}"/>
    <cellStyle name="Currency 2 2 20 3 3 2" xfId="32116" xr:uid="{8D6E3089-0009-486E-B42B-89DA8C573AB3}"/>
    <cellStyle name="Currency 2 2 20 3 4" xfId="22319" xr:uid="{4B0E1F84-07DA-4D5A-A208-35663071C179}"/>
    <cellStyle name="Currency 2 2 20 3 4 2" xfId="34499" xr:uid="{9F0A19C6-C929-4BA9-98A9-ACD3A6573DE1}"/>
    <cellStyle name="Currency 2 2 20 3 5" xfId="27813" xr:uid="{9258F71B-1308-4C33-8805-F1DC0B4F8A68}"/>
    <cellStyle name="Currency 2 2 20 4" xfId="14138" xr:uid="{D2F4B928-2663-47A3-A0CB-183D436F4812}"/>
    <cellStyle name="Currency 2 2 20 4 2" xfId="18934" xr:uid="{0892F1F5-E7BE-457B-A049-A058B2AFCE4F}"/>
    <cellStyle name="Currency 2 2 20 4 2 2" xfId="31195" xr:uid="{800501C3-EE48-430E-8B91-B15E00766D09}"/>
    <cellStyle name="Currency 2 2 20 4 3" xfId="26892" xr:uid="{0AC942D6-C34F-4901-AD23-4BA231E39456}"/>
    <cellStyle name="Currency 2 2 20 5" xfId="15932" xr:uid="{7E6DE5E5-AE20-4064-856F-5F7CE9C389AB}"/>
    <cellStyle name="Currency 2 2 20 5 2" xfId="20571" xr:uid="{177FD9B0-8A40-4619-B981-4B75DD994CBE}"/>
    <cellStyle name="Currency 2 2 20 5 2 2" xfId="32832" xr:uid="{58B0FC40-8CE6-4977-97BB-E01051505881}"/>
    <cellStyle name="Currency 2 2 20 5 3" xfId="28529" xr:uid="{C3664738-2B87-4F29-AD84-A940EBD9C5CD}"/>
    <cellStyle name="Currency 2 2 20 6" xfId="17978" xr:uid="{86E06127-1E8A-4465-8397-CDC58120B821}"/>
    <cellStyle name="Currency 2 2 20 6 2" xfId="30241" xr:uid="{DFFA0C02-AE9C-430C-AA3B-6BB6675A076E}"/>
    <cellStyle name="Currency 2 2 20 7" xfId="13048" xr:uid="{162B674B-D6DE-4C89-B075-DBE52616A0B3}"/>
    <cellStyle name="Currency 2 2 20 7 2" xfId="25934" xr:uid="{CC6DA22F-BB59-43CC-B1F4-6DF64F301F0B}"/>
    <cellStyle name="Currency 2 2 20 8" xfId="22320" xr:uid="{D382F9D3-3474-4234-A859-2FE824F43258}"/>
    <cellStyle name="Currency 2 2 20 8 2" xfId="34500" xr:uid="{AED8C4AF-0786-4FBC-92C1-279C2B73FE64}"/>
    <cellStyle name="Currency 2 2 20 9" xfId="24844" xr:uid="{36EAC296-B69F-4822-8FDD-D12F3062DE41}"/>
    <cellStyle name="Currency 2 2 21" xfId="10854" xr:uid="{59ADC07F-5F8D-4540-A03E-B36F632F574D}"/>
    <cellStyle name="Currency 2 2 21 2" xfId="15147" xr:uid="{92BC2023-635B-4126-A585-FBB6E8D6C459}"/>
    <cellStyle name="Currency 2 2 21 2 2" xfId="17275" xr:uid="{E465472F-BC45-4939-9FEA-F75AC68A28D2}"/>
    <cellStyle name="Currency 2 2 21 2 2 2" xfId="21580" xr:uid="{379B0021-D432-4441-A881-B0764E5899B6}"/>
    <cellStyle name="Currency 2 2 21 2 2 2 2" xfId="33841" xr:uid="{49EA0F98-DC14-4725-B8A1-90ECA2A93973}"/>
    <cellStyle name="Currency 2 2 21 2 2 3" xfId="29538" xr:uid="{DBF8F853-4E1B-4CFB-A336-9E5F1904906B}"/>
    <cellStyle name="Currency 2 2 21 2 3" xfId="19860" xr:uid="{1E0EA11A-AEFD-46D1-9415-EEF9EA86D7CF}"/>
    <cellStyle name="Currency 2 2 21 2 3 2" xfId="32121" xr:uid="{82644349-ECEA-49FF-8B47-761C79166007}"/>
    <cellStyle name="Currency 2 2 21 2 4" xfId="27818" xr:uid="{504CC3A2-F42A-40A0-B2B8-90E3BF38BDBE}"/>
    <cellStyle name="Currency 2 2 21 3" xfId="14224" xr:uid="{70466D14-B3CC-4BBC-8A13-6CB80E78867B}"/>
    <cellStyle name="Currency 2 2 21 3 2" xfId="19019" xr:uid="{945890F0-50BC-494C-BE4F-B29F5CC9D6E9}"/>
    <cellStyle name="Currency 2 2 21 3 2 2" xfId="31280" xr:uid="{98F14029-F47D-4EFA-8711-7967DCEFBF8B}"/>
    <cellStyle name="Currency 2 2 21 3 3" xfId="26977" xr:uid="{18576F38-D8C4-4A2D-BC98-277138C8E456}"/>
    <cellStyle name="Currency 2 2 21 4" xfId="15937" xr:uid="{CB048FBB-BDD3-442F-9DA7-066E509501C4}"/>
    <cellStyle name="Currency 2 2 21 4 2" xfId="20576" xr:uid="{EB4750C6-3D2A-47EA-9F48-DBC0CDB187F1}"/>
    <cellStyle name="Currency 2 2 21 4 2 2" xfId="32837" xr:uid="{AE799681-22DF-4D2E-978E-8466341303C3}"/>
    <cellStyle name="Currency 2 2 21 4 3" xfId="28534" xr:uid="{3D8E15D1-0908-4681-9A24-B92A237F59FC}"/>
    <cellStyle name="Currency 2 2 21 5" xfId="18063" xr:uid="{D5BE1E4F-5CD8-45ED-A6B7-166D23276B5A}"/>
    <cellStyle name="Currency 2 2 21 5 2" xfId="30326" xr:uid="{B2C357EB-54BE-48E1-A8B5-B84069898200}"/>
    <cellStyle name="Currency 2 2 21 6" xfId="13137" xr:uid="{978DE1F6-1B12-40AC-8217-BED9BE101CC8}"/>
    <cellStyle name="Currency 2 2 21 6 2" xfId="26019" xr:uid="{AE0AED64-CDE4-4647-BFCE-384BF440E01F}"/>
    <cellStyle name="Currency 2 2 21 7" xfId="22321" xr:uid="{4E4F4E48-43FA-4F53-B7F2-EBDCDF20FC09}"/>
    <cellStyle name="Currency 2 2 21 7 2" xfId="34501" xr:uid="{5840B26F-F87D-49B6-ADDE-670557F8E4E7}"/>
    <cellStyle name="Currency 2 2 21 8" xfId="24845" xr:uid="{0F946B52-B861-47EC-B781-784DBA301061}"/>
    <cellStyle name="Currency 2 2 22" xfId="14055" xr:uid="{99527B3A-BCCF-45AC-93CF-26FABC72C33A}"/>
    <cellStyle name="Currency 2 2 22 2" xfId="18851" xr:uid="{0E2D307D-9EB1-4764-B880-43CE8391B078}"/>
    <cellStyle name="Currency 2 2 22 2 2" xfId="31112" xr:uid="{2807B7F2-DF05-485D-A229-8FD7B917120A}"/>
    <cellStyle name="Currency 2 2 22 3" xfId="26809" xr:uid="{AD583A65-FB0B-4697-8FE8-24BBE0C89F54}"/>
    <cellStyle name="Currency 2 2 23" xfId="17895" xr:uid="{BC00D787-D14F-4B43-A785-6C11495852D8}"/>
    <cellStyle name="Currency 2 2 23 2" xfId="30158" xr:uid="{99770501-AFC3-44E6-9519-6A76BCC77B7E}"/>
    <cellStyle name="Currency 2 2 24" xfId="12965" xr:uid="{064C20B3-B096-41B1-AC26-96A367470BB4}"/>
    <cellStyle name="Currency 2 2 24 2" xfId="25851" xr:uid="{FC692BE7-911E-480F-8C75-D7811BD6B3BC}"/>
    <cellStyle name="Currency 2 2 25" xfId="22322" xr:uid="{D780F1F2-4625-4987-9203-8AF88D11F812}"/>
    <cellStyle name="Currency 2 2 25 2" xfId="34502" xr:uid="{33B849AF-7651-4BBE-8FF7-179D9698773A}"/>
    <cellStyle name="Currency 2 2 26" xfId="24668" xr:uid="{27543AFC-EBAC-4E48-8339-97782A45D8BF}"/>
    <cellStyle name="Currency 2 2 3" xfId="160" xr:uid="{2960DACA-7B19-4E54-BFBF-AAD6374AACB1}"/>
    <cellStyle name="Currency 2 2 3 2" xfId="161" xr:uid="{73678729-A97F-4306-8802-F362D2FBBF21}"/>
    <cellStyle name="Currency 2 2 3 2 10" xfId="22323" xr:uid="{430DAAB7-C62B-4FEC-AFF0-F9425957C7D6}"/>
    <cellStyle name="Currency 2 2 3 2 10 2" xfId="34503" xr:uid="{D119EBF5-495A-4573-A71C-3E102AF3DCCE}"/>
    <cellStyle name="Currency 2 2 3 2 11" xfId="24672" xr:uid="{6347BD10-75D0-4B62-ABB4-E4793EA63CC8}"/>
    <cellStyle name="Currency 2 2 3 2 2" xfId="1144" xr:uid="{543E25F1-912B-4240-A503-9CDB29F1878E}"/>
    <cellStyle name="Currency 2 2 3 2 2 2" xfId="10855" xr:uid="{2C118836-3E0A-44A3-9BC2-132BB6105154}"/>
    <cellStyle name="Currency 2 2 3 2 2 2 2" xfId="10856" xr:uid="{5C39DBE6-01C2-463D-A810-EFE2994FAFC3}"/>
    <cellStyle name="Currency 2 2 3 2 2 2 2 2" xfId="16112" xr:uid="{36992195-89D6-49D2-8118-167B459A5F1F}"/>
    <cellStyle name="Currency 2 2 3 2 2 2 2 3" xfId="17373" xr:uid="{638615E3-B496-48D2-AB4F-0E4599D53205}"/>
    <cellStyle name="Currency 2 2 3 2 2 2 2 3 2" xfId="21678" xr:uid="{67801DD9-FC10-4FBD-A06D-78B19054225E}"/>
    <cellStyle name="Currency 2 2 3 2 2 2 2 3 2 2" xfId="33939" xr:uid="{C4F220CE-CA8F-4B5E-A9C0-4259DA5A315C}"/>
    <cellStyle name="Currency 2 2 3 2 2 2 2 3 3" xfId="29636" xr:uid="{35139113-B9C7-444B-ADC0-3127F20FC9C8}"/>
    <cellStyle name="Currency 2 2 3 2 2 2 2 4" xfId="19958" xr:uid="{8F09EF56-2E9F-4845-A69D-82574DEC8E54}"/>
    <cellStyle name="Currency 2 2 3 2 2 2 2 4 2" xfId="32219" xr:uid="{13664CC1-3E55-4F89-9E1B-DC360EFFFECB}"/>
    <cellStyle name="Currency 2 2 3 2 2 2 2 5" xfId="15256" xr:uid="{5352B18F-FEE1-49B0-A0C4-F44158F66211}"/>
    <cellStyle name="Currency 2 2 3 2 2 2 2 5 2" xfId="27916" xr:uid="{4C3554CF-1DB8-474B-80A8-ADB411008D17}"/>
    <cellStyle name="Currency 2 2 3 2 2 2 3" xfId="16038" xr:uid="{EE2C25C9-E21B-495B-B2BD-869CC093FD1E}"/>
    <cellStyle name="Currency 2 2 3 2 2 2 3 2" xfId="20677" xr:uid="{2B48EE51-BCFE-4E29-807E-26F923E816A2}"/>
    <cellStyle name="Currency 2 2 3 2 2 2 3 2 2" xfId="32938" xr:uid="{096FA859-A916-4A70-BE9C-F159E2FB34E5}"/>
    <cellStyle name="Currency 2 2 3 2 2 2 3 3" xfId="28635" xr:uid="{0E568326-64FE-420C-BFC7-5878FB206831}"/>
    <cellStyle name="Currency 2 2 3 2 2 2 4" xfId="22324" xr:uid="{E65416BD-7615-452B-A891-8177EF53AB94}"/>
    <cellStyle name="Currency 2 2 3 2 2 2 4 2" xfId="34504" xr:uid="{01520082-DB77-4906-ABE1-F67573D890F9}"/>
    <cellStyle name="Currency 2 2 3 2 2 2 5" xfId="24846" xr:uid="{52339A0A-EC29-45F0-B646-D7C20005BC0F}"/>
    <cellStyle name="Currency 2 2 3 2 2 3" xfId="10857" xr:uid="{11D5EE6E-82BD-4AEB-AE80-1942E0CCEC73}"/>
    <cellStyle name="Currency 2 2 3 2 2 3 2" xfId="12295" xr:uid="{87352C9F-1048-47B8-A1E9-C6397012ABEE}"/>
    <cellStyle name="Currency 2 2 3 2 2 3 2 2" xfId="15744" xr:uid="{9732EA33-C822-427D-9CD0-A444578843CB}"/>
    <cellStyle name="Currency 2 2 3 2 2 3 2 2 2" xfId="17828" xr:uid="{863C218E-F7BE-4846-95F6-FB8BD9A2C67F}"/>
    <cellStyle name="Currency 2 2 3 2 2 3 2 2 2 2" xfId="22133" xr:uid="{FD66264C-8489-419B-8120-53B65460FBCB}"/>
    <cellStyle name="Currency 2 2 3 2 2 3 2 2 2 2 2" xfId="34394" xr:uid="{A66372EF-E905-4C49-84EC-1F46B15B90AD}"/>
    <cellStyle name="Currency 2 2 3 2 2 3 2 2 2 3" xfId="30091" xr:uid="{65BE9211-2E4A-4B7D-A41D-B9CF139B2914}"/>
    <cellStyle name="Currency 2 2 3 2 2 3 2 2 3" xfId="20413" xr:uid="{09AF916D-F105-4567-B26F-95CC9E463459}"/>
    <cellStyle name="Currency 2 2 3 2 2 3 2 2 3 2" xfId="32674" xr:uid="{76AE3B83-7A8A-49D4-8E78-A83A0577F136}"/>
    <cellStyle name="Currency 2 2 3 2 2 3 2 2 4" xfId="28371" xr:uid="{3AA57695-1609-4428-A15E-962A3BE3C003}"/>
    <cellStyle name="Currency 2 2 3 2 2 3 2 3" xfId="14973" xr:uid="{380BB95D-8B81-47EE-BAA4-C51CFE45B965}"/>
    <cellStyle name="Currency 2 2 3 2 2 3 2 3 2" xfId="19738" xr:uid="{B1737F44-02E2-4103-879D-C5828FF66555}"/>
    <cellStyle name="Currency 2 2 3 2 2 3 2 3 2 2" xfId="31999" xr:uid="{B1FE5AE2-33AB-4FBF-8E35-32912B278735}"/>
    <cellStyle name="Currency 2 2 3 2 2 3 2 3 3" xfId="27696" xr:uid="{67B0179B-FC63-4158-BEB5-131D8F570991}"/>
    <cellStyle name="Currency 2 2 3 2 2 3 2 4" xfId="17153" xr:uid="{42763503-3535-42E8-AD08-6011C7338C34}"/>
    <cellStyle name="Currency 2 2 3 2 2 3 2 4 2" xfId="21458" xr:uid="{D9517002-A064-4C16-8184-D930561966B3}"/>
    <cellStyle name="Currency 2 2 3 2 2 3 2 4 2 2" xfId="33719" xr:uid="{369005B5-C66E-4D2F-B982-D143566BB00E}"/>
    <cellStyle name="Currency 2 2 3 2 2 3 2 4 3" xfId="29416" xr:uid="{C5632DF0-E955-4BC2-AE0C-8A93D9D99476}"/>
    <cellStyle name="Currency 2 2 3 2 2 3 2 5" xfId="18784" xr:uid="{80E62C04-816A-4A97-AD9B-767A1ABA3402}"/>
    <cellStyle name="Currency 2 2 3 2 2 3 2 5 2" xfId="31045" xr:uid="{FA868BB9-A5ED-4A29-A351-B92B5B4ED5F0}"/>
    <cellStyle name="Currency 2 2 3 2 2 3 2 6" xfId="13988" xr:uid="{F059D8AD-E169-4854-9129-3CE53769866F}"/>
    <cellStyle name="Currency 2 2 3 2 2 3 2 6 2" xfId="26742" xr:uid="{D174F373-1300-4AB8-8124-154E590735F7}"/>
    <cellStyle name="Currency 2 2 3 2 2 3 2 7" xfId="25258" xr:uid="{3F416B11-88F3-4B22-BC43-4C697F08F750}"/>
    <cellStyle name="Currency 2 2 3 2 2 3 3" xfId="15438" xr:uid="{7E42EE3E-8945-41E3-844E-FD2BC359D4A6}"/>
    <cellStyle name="Currency 2 2 3 2 2 3 3 2" xfId="17522" xr:uid="{C3428BFB-D1E3-4431-A684-6C0F649A34A1}"/>
    <cellStyle name="Currency 2 2 3 2 2 3 3 2 2" xfId="21827" xr:uid="{9DC19A4E-7D08-4B92-BA93-C4B0C5AFC065}"/>
    <cellStyle name="Currency 2 2 3 2 2 3 3 2 2 2" xfId="34088" xr:uid="{50D193D8-CBF6-48B0-AD6C-BE19461F9211}"/>
    <cellStyle name="Currency 2 2 3 2 2 3 3 2 3" xfId="29785" xr:uid="{A301A04D-6D06-4287-9810-2DBB402BB656}"/>
    <cellStyle name="Currency 2 2 3 2 2 3 3 3" xfId="20107" xr:uid="{20ABF272-EC17-4FFA-BE28-46A769505A91}"/>
    <cellStyle name="Currency 2 2 3 2 2 3 3 3 2" xfId="32368" xr:uid="{8B08E3F6-2366-43E0-96D9-B09B85CA6E97}"/>
    <cellStyle name="Currency 2 2 3 2 2 3 3 4" xfId="28065" xr:uid="{571FD492-3030-4384-A974-983F2D73C7F2}"/>
    <cellStyle name="Currency 2 2 3 2 2 3 4" xfId="14665" xr:uid="{3F8D4513-7660-4F7A-8485-3C6F19992044}"/>
    <cellStyle name="Currency 2 2 3 2 2 3 4 2" xfId="19430" xr:uid="{DBF52E70-7024-487C-A779-5BA77C0BDF3F}"/>
    <cellStyle name="Currency 2 2 3 2 2 3 4 2 2" xfId="31691" xr:uid="{9B1CFCDC-19B5-4ABC-8B6C-1F76C87B70D7}"/>
    <cellStyle name="Currency 2 2 3 2 2 3 4 3" xfId="27388" xr:uid="{569FFC50-DB11-44FB-A1DB-DCF5E3F622F9}"/>
    <cellStyle name="Currency 2 2 3 2 2 3 5" xfId="16349" xr:uid="{C79983BF-D946-49BE-BF77-04BF4CFAC3E9}"/>
    <cellStyle name="Currency 2 2 3 2 2 3 5 2" xfId="20840" xr:uid="{0FD56906-AF67-4129-A988-B52C0CF9B8D9}"/>
    <cellStyle name="Currency 2 2 3 2 2 3 5 2 2" xfId="33101" xr:uid="{754E24B6-4938-4881-B5C8-B99157861940}"/>
    <cellStyle name="Currency 2 2 3 2 2 3 5 3" xfId="28798" xr:uid="{DBBA3364-46D8-4A6A-8741-9EB0AF575F1D}"/>
    <cellStyle name="Currency 2 2 3 2 2 3 6" xfId="18476" xr:uid="{3CDAB00F-A540-4EA6-9677-E875FF5C2398}"/>
    <cellStyle name="Currency 2 2 3 2 2 3 6 2" xfId="30737" xr:uid="{EA741F38-1898-4EAC-B793-99CF4965484E}"/>
    <cellStyle name="Currency 2 2 3 2 2 3 7" xfId="13678" xr:uid="{74CA6483-B13C-4374-928A-8FD48FB7BA6A}"/>
    <cellStyle name="Currency 2 2 3 2 2 3 7 2" xfId="26432" xr:uid="{61055B57-1CF6-40CE-B5FE-7D9ECAD82DF7}"/>
    <cellStyle name="Currency 2 2 3 2 2 3 8" xfId="22325" xr:uid="{1E7EF5CC-F46E-40CA-A753-65F071476878}"/>
    <cellStyle name="Currency 2 2 3 2 2 3 8 2" xfId="34505" xr:uid="{E408D7CE-8CEE-415A-AC86-EC3A88EABACD}"/>
    <cellStyle name="Currency 2 2 3 2 2 3 9" xfId="24847" xr:uid="{8280E56C-9A05-4BA7-8FA3-B666E3ACFA6F}"/>
    <cellStyle name="Currency 2 2 3 2 2 4" xfId="12296" xr:uid="{700EBDD1-1D09-4F73-8992-BD683D9FDB26}"/>
    <cellStyle name="Currency 2 2 3 2 2 4 2" xfId="15592" xr:uid="{140EC25A-8022-44F1-856E-4A5707E98151}"/>
    <cellStyle name="Currency 2 2 3 2 2 4 2 2" xfId="17676" xr:uid="{A2013CE3-8CA3-4D43-B2F8-F78EE9926D20}"/>
    <cellStyle name="Currency 2 2 3 2 2 4 2 2 2" xfId="21981" xr:uid="{58ED8741-FF36-4624-A1CD-8A5343C5A484}"/>
    <cellStyle name="Currency 2 2 3 2 2 4 2 2 2 2" xfId="34242" xr:uid="{4C05C9E7-D8C0-45B9-9FC1-A07A42C36DCB}"/>
    <cellStyle name="Currency 2 2 3 2 2 4 2 2 3" xfId="29939" xr:uid="{B79015DB-BE53-4028-A2F1-A36F198FCF61}"/>
    <cellStyle name="Currency 2 2 3 2 2 4 2 3" xfId="20261" xr:uid="{BB89B885-FC6A-4D16-BCB6-11403B0EEE0D}"/>
    <cellStyle name="Currency 2 2 3 2 2 4 2 3 2" xfId="32522" xr:uid="{3CD75921-7B35-476B-BA2F-9DA29BE77A16}"/>
    <cellStyle name="Currency 2 2 3 2 2 4 2 4" xfId="28219" xr:uid="{591EEF2E-3513-4F0E-8098-862FE5EB602E}"/>
    <cellStyle name="Currency 2 2 3 2 2 4 3" xfId="14821" xr:uid="{63FF225F-37D3-4297-B755-9D2EEBBBEDF7}"/>
    <cellStyle name="Currency 2 2 3 2 2 4 3 2" xfId="19586" xr:uid="{17B143C9-B648-4B10-858F-72AC97FE065E}"/>
    <cellStyle name="Currency 2 2 3 2 2 4 3 2 2" xfId="31847" xr:uid="{167CF830-5BF5-4858-BA21-D8BFE921D2B3}"/>
    <cellStyle name="Currency 2 2 3 2 2 4 3 3" xfId="27544" xr:uid="{E48B5966-3DF0-4724-B89B-25EA23477E6E}"/>
    <cellStyle name="Currency 2 2 3 2 2 4 4" xfId="17002" xr:uid="{85E33340-E04B-4EF2-8877-050B8D75CF0B}"/>
    <cellStyle name="Currency 2 2 3 2 2 4 4 2" xfId="21307" xr:uid="{59438BD3-BC2D-4F44-8F61-6B93AF644E22}"/>
    <cellStyle name="Currency 2 2 3 2 2 4 4 2 2" xfId="33568" xr:uid="{90088D22-7E0D-479E-BB87-AF91A730DB5B}"/>
    <cellStyle name="Currency 2 2 3 2 2 4 4 3" xfId="29265" xr:uid="{0A388DE2-DD74-4544-94A6-AC2D05C0F382}"/>
    <cellStyle name="Currency 2 2 3 2 2 4 5" xfId="18632" xr:uid="{F23646E4-95A0-40C8-8E7E-C958FC04ED2D}"/>
    <cellStyle name="Currency 2 2 3 2 2 4 5 2" xfId="30893" xr:uid="{C5DB0338-FCD2-4749-8FC2-209925C13E7B}"/>
    <cellStyle name="Currency 2 2 3 2 2 4 6" xfId="13835" xr:uid="{63679045-7108-4F1D-95E5-96F5E6C817B8}"/>
    <cellStyle name="Currency 2 2 3 2 2 4 6 2" xfId="26589" xr:uid="{A19B692B-638A-41C3-91BD-791128E90C6E}"/>
    <cellStyle name="Currency 2 2 3 2 2 4 7" xfId="25259" xr:uid="{92DB527A-10CE-4E30-8201-695CADA8CC4E}"/>
    <cellStyle name="Currency 2 2 3 2 2 5" xfId="12297" xr:uid="{74675977-4ADD-4E55-85E8-439197D459DA}"/>
    <cellStyle name="Currency 2 2 3 2 2 5 2" xfId="14512" xr:uid="{2D0C782A-5532-4C6B-82F1-749E5CF64D0B}"/>
    <cellStyle name="Currency 2 2 3 2 2 5 2 2" xfId="19278" xr:uid="{2BC7AD5E-1CC2-4E98-B743-0063765E36C3}"/>
    <cellStyle name="Currency 2 2 3 2 2 5 2 2 2" xfId="31539" xr:uid="{8F0B90BD-C729-4C1E-B085-A6C4F4810B86}"/>
    <cellStyle name="Currency 2 2 3 2 2 5 2 3" xfId="27236" xr:uid="{6B6870D1-C437-43E7-AA8B-94411B12BA41}"/>
    <cellStyle name="Currency 2 2 3 2 2 5 3" xfId="16677" xr:uid="{916B5540-B59B-4688-A2B9-967BD2626B1D}"/>
    <cellStyle name="Currency 2 2 3 2 2 5 3 2" xfId="21081" xr:uid="{81607688-A135-4B91-A75D-9B1FB82AFF29}"/>
    <cellStyle name="Currency 2 2 3 2 2 5 3 2 2" xfId="33342" xr:uid="{606A65BB-D276-4554-8E8C-F991ABB908B4}"/>
    <cellStyle name="Currency 2 2 3 2 2 5 3 3" xfId="29039" xr:uid="{3674F385-7CFB-435C-9F28-12D7DEB7035D}"/>
    <cellStyle name="Currency 2 2 3 2 2 5 4" xfId="18324" xr:uid="{16F25630-D18E-48F3-AF27-12E609484068}"/>
    <cellStyle name="Currency 2 2 3 2 2 5 4 2" xfId="30585" xr:uid="{B948D9ED-57BF-44FA-A1DA-85D1E5F0C003}"/>
    <cellStyle name="Currency 2 2 3 2 2 5 5" xfId="13468" xr:uid="{9101E180-3554-4545-B201-CBB9D3DD7DB8}"/>
    <cellStyle name="Currency 2 2 3 2 2 5 5 2" xfId="26278" xr:uid="{14D87491-170B-42DF-BEB0-40D419525582}"/>
    <cellStyle name="Currency 2 2 3 2 2 5 6" xfId="25260" xr:uid="{A907F572-F9F5-4784-9188-FEEC92F7EDAE}"/>
    <cellStyle name="Currency 2 2 3 2 2 6" xfId="22326" xr:uid="{68450897-7A3E-448D-80AE-0A28B7C7A102}"/>
    <cellStyle name="Currency 2 2 3 2 2 6 2" xfId="34506" xr:uid="{661999CC-6400-47CA-81DE-60FB26C94928}"/>
    <cellStyle name="Currency 2 2 3 2 2 7" xfId="24738" xr:uid="{A5095740-3DD1-474D-8EF8-9E767DE5F395}"/>
    <cellStyle name="Currency 2 2 3 2 3" xfId="10858" xr:uid="{B593763E-17E4-4B25-8272-06FB83BE0D91}"/>
    <cellStyle name="Currency 2 2 3 2 3 2" xfId="10859" xr:uid="{F8462CC6-14AD-4625-8193-F4E9BAD3568B}"/>
    <cellStyle name="Currency 2 2 3 2 3 2 2" xfId="16111" xr:uid="{FC3E3816-D077-415F-BD6E-D0C034A5CC07}"/>
    <cellStyle name="Currency 2 2 3 2 3 2 3" xfId="17281" xr:uid="{C11CA7FC-39FF-4556-8F18-F1B5427F8E5F}"/>
    <cellStyle name="Currency 2 2 3 2 3 2 3 2" xfId="21586" xr:uid="{8D886E96-1728-41EA-BACE-1FFB05C3DA35}"/>
    <cellStyle name="Currency 2 2 3 2 3 2 3 2 2" xfId="33847" xr:uid="{872F8A81-66FB-41FB-BBC3-825F31168BB0}"/>
    <cellStyle name="Currency 2 2 3 2 3 2 3 3" xfId="29544" xr:uid="{983139E4-6CA0-4348-A920-CDB53357B350}"/>
    <cellStyle name="Currency 2 2 3 2 3 2 4" xfId="19866" xr:uid="{D048B0DA-0237-4A96-8B7F-1F2C39CDC2C9}"/>
    <cellStyle name="Currency 2 2 3 2 3 2 4 2" xfId="32127" xr:uid="{D5879594-F219-4AF7-B56B-404E6F0F35EB}"/>
    <cellStyle name="Currency 2 2 3 2 3 2 5" xfId="15155" xr:uid="{FFCA5C64-4A87-45D5-9770-072ACC51E1E2}"/>
    <cellStyle name="Currency 2 2 3 2 3 2 5 2" xfId="27824" xr:uid="{A02D5156-6979-4660-84BC-04CB7C03A71B}"/>
    <cellStyle name="Currency 2 2 3 2 3 3" xfId="10860" xr:uid="{E87B6586-990A-419F-B1D5-2A86951A6031}"/>
    <cellStyle name="Currency 2 2 3 2 3 3 2" xfId="20583" xr:uid="{DF94168E-5FF7-4B50-8512-4D95C5E1267F}"/>
    <cellStyle name="Currency 2 2 3 2 3 3 2 2" xfId="32844" xr:uid="{64DBADC8-DA5C-4110-A907-5C204770FB95}"/>
    <cellStyle name="Currency 2 2 3 2 3 3 3" xfId="15944" xr:uid="{55135D37-6076-441A-A4B0-6326C6D99519}"/>
    <cellStyle name="Currency 2 2 3 2 3 3 3 2" xfId="28541" xr:uid="{61833E98-ED21-461A-A972-E05C118A080A}"/>
    <cellStyle name="Currency 2 2 3 2 3 3 4" xfId="22327" xr:uid="{1FF785E8-11B1-44C7-BF97-EAE7719ED2C7}"/>
    <cellStyle name="Currency 2 2 3 2 3 3 4 2" xfId="34507" xr:uid="{236C7A45-6D34-4A7E-AEF2-E1FE04A5CCC2}"/>
    <cellStyle name="Currency 2 2 3 2 3 3 5" xfId="24848" xr:uid="{81AE8003-E7FC-486E-BAEF-B06E4B18DE8C}"/>
    <cellStyle name="Currency 2 2 3 2 4" xfId="10861" xr:uid="{26D94CB6-FE11-47B9-8337-63750FD1B4B3}"/>
    <cellStyle name="Currency 2 2 3 2 4 10" xfId="24849" xr:uid="{544BDAE0-FD15-41EF-B069-98BB88E64AE8}"/>
    <cellStyle name="Currency 2 2 3 2 4 2" xfId="12298" xr:uid="{0E2B9310-01B9-4E92-9A20-406FF7D87991}"/>
    <cellStyle name="Currency 2 2 3 2 4 2 2" xfId="15668" xr:uid="{09D9D874-F927-4935-9523-521F833F86BC}"/>
    <cellStyle name="Currency 2 2 3 2 4 2 2 2" xfId="17752" xr:uid="{8F970248-F540-4535-998C-4707CEF3E484}"/>
    <cellStyle name="Currency 2 2 3 2 4 2 2 2 2" xfId="22057" xr:uid="{E585BBF0-404D-4096-85E9-6D99482AB388}"/>
    <cellStyle name="Currency 2 2 3 2 4 2 2 2 2 2" xfId="34318" xr:uid="{B744D135-3399-4E0B-A476-C4ECCF33C5F1}"/>
    <cellStyle name="Currency 2 2 3 2 4 2 2 2 3" xfId="30015" xr:uid="{5E6E6598-16A5-4B11-9D3B-BE32D9C9FBA1}"/>
    <cellStyle name="Currency 2 2 3 2 4 2 2 3" xfId="20337" xr:uid="{419573BB-9A99-4E13-A8FD-D8B0A468BFEF}"/>
    <cellStyle name="Currency 2 2 3 2 4 2 2 3 2" xfId="32598" xr:uid="{F87932BC-785C-4B79-AD3F-E18801306B6C}"/>
    <cellStyle name="Currency 2 2 3 2 4 2 2 4" xfId="28295" xr:uid="{54DCCFCD-F54F-4604-9770-7C704331A655}"/>
    <cellStyle name="Currency 2 2 3 2 4 2 3" xfId="14897" xr:uid="{A5378088-D1B6-43FA-B7A5-DD1F69B61DEE}"/>
    <cellStyle name="Currency 2 2 3 2 4 2 3 2" xfId="19662" xr:uid="{7E3D6B11-6CE6-4599-8599-C2EDD873F32E}"/>
    <cellStyle name="Currency 2 2 3 2 4 2 3 2 2" xfId="31923" xr:uid="{4007E989-8320-47B7-BE99-2946354A4CA7}"/>
    <cellStyle name="Currency 2 2 3 2 4 2 3 3" xfId="27620" xr:uid="{90F5E7A0-AE51-463C-B76A-37EBC207E1C9}"/>
    <cellStyle name="Currency 2 2 3 2 4 2 4" xfId="17077" xr:uid="{B66D3C87-7A02-48E6-8564-165992F673AE}"/>
    <cellStyle name="Currency 2 2 3 2 4 2 4 2" xfId="21382" xr:uid="{D301FFE4-7BC4-4B41-BF18-7540C88D0911}"/>
    <cellStyle name="Currency 2 2 3 2 4 2 4 2 2" xfId="33643" xr:uid="{D83B0124-461D-4904-930D-5AFD48824C3B}"/>
    <cellStyle name="Currency 2 2 3 2 4 2 4 3" xfId="29340" xr:uid="{E3EB1BE0-AA3C-4616-934C-DC2DBF2ED2D9}"/>
    <cellStyle name="Currency 2 2 3 2 4 2 5" xfId="18708" xr:uid="{048CF73A-AB5A-4033-9D5D-6F71010F3835}"/>
    <cellStyle name="Currency 2 2 3 2 4 2 5 2" xfId="30969" xr:uid="{9F41CF86-ED41-4C4F-B2CB-D9A094A1EEFD}"/>
    <cellStyle name="Currency 2 2 3 2 4 2 6" xfId="13912" xr:uid="{BE42FD14-2067-4F99-9618-80DCB8B7330F}"/>
    <cellStyle name="Currency 2 2 3 2 4 2 6 2" xfId="26666" xr:uid="{CD81EA1F-39C9-4CD6-B21F-761C6DBDA3EF}"/>
    <cellStyle name="Currency 2 2 3 2 4 2 7" xfId="25261" xr:uid="{2D97C310-4697-4BFE-AE06-83BBA2B8A446}"/>
    <cellStyle name="Currency 2 2 3 2 4 3" xfId="12299" xr:uid="{38DDA318-4339-43A7-98AD-D7AF6DAEDE75}"/>
    <cellStyle name="Currency 2 2 3 2 4 3 2" xfId="14589" xr:uid="{25C7137B-B9DC-4AA6-8F45-62EB7310BCF1}"/>
    <cellStyle name="Currency 2 2 3 2 4 3 2 2" xfId="19354" xr:uid="{19021E76-623F-4932-80F8-27FD955EEACD}"/>
    <cellStyle name="Currency 2 2 3 2 4 3 2 2 2" xfId="31615" xr:uid="{53DED3C9-5AA4-4940-A1C1-34E2AEAD4339}"/>
    <cellStyle name="Currency 2 2 3 2 4 3 2 3" xfId="27312" xr:uid="{65EE6E22-59A4-431A-A139-F663F96E20EE}"/>
    <cellStyle name="Currency 2 2 3 2 4 3 3" xfId="16850" xr:uid="{CA9667D7-40E5-4132-B1CA-2757E5AAD625}"/>
    <cellStyle name="Currency 2 2 3 2 4 3 3 2" xfId="21155" xr:uid="{D3BFE406-EED5-4356-8FA7-03F03374D61C}"/>
    <cellStyle name="Currency 2 2 3 2 4 3 3 2 2" xfId="33416" xr:uid="{27E9DB91-B8A9-4C8E-92CB-A1FC690A7DD7}"/>
    <cellStyle name="Currency 2 2 3 2 4 3 3 3" xfId="29113" xr:uid="{657EE5ED-AA46-4C5C-8ECC-A74D67E2F39C}"/>
    <cellStyle name="Currency 2 2 3 2 4 3 4" xfId="18400" xr:uid="{65CC9F87-FE61-4FE0-95E1-66161F8B03D9}"/>
    <cellStyle name="Currency 2 2 3 2 4 3 4 2" xfId="30661" xr:uid="{9C26DF15-BFD0-4BA5-BF53-77DDC3A65ECB}"/>
    <cellStyle name="Currency 2 2 3 2 4 3 5" xfId="13602" xr:uid="{DE40E48E-8F54-4104-91E1-0E3F2A8693DA}"/>
    <cellStyle name="Currency 2 2 3 2 4 3 5 2" xfId="26356" xr:uid="{11ED91BA-AC50-4224-B0CB-757AA34F0F56}"/>
    <cellStyle name="Currency 2 2 3 2 4 3 6" xfId="25262" xr:uid="{D533908F-9215-4318-AD41-1BD025B0F9EA}"/>
    <cellStyle name="Currency 2 2 3 2 4 4" xfId="15362" xr:uid="{662E4006-DCDE-47E9-B38E-F7064725D0B3}"/>
    <cellStyle name="Currency 2 2 3 2 4 4 2" xfId="17446" xr:uid="{44AA96F0-D0D0-4888-9D4D-EC233FCB9D1E}"/>
    <cellStyle name="Currency 2 2 3 2 4 4 2 2" xfId="21751" xr:uid="{AFCD5989-C7F6-4061-BE28-7F1D0F3B7023}"/>
    <cellStyle name="Currency 2 2 3 2 4 4 2 2 2" xfId="34012" xr:uid="{EE853943-9A85-406D-B8D3-88181B7F2893}"/>
    <cellStyle name="Currency 2 2 3 2 4 4 2 3" xfId="29709" xr:uid="{6EAC661D-17D1-4E60-91B8-5C952250093B}"/>
    <cellStyle name="Currency 2 2 3 2 4 4 3" xfId="20031" xr:uid="{76F621D3-1FE1-4098-ABA4-B24B27924BCB}"/>
    <cellStyle name="Currency 2 2 3 2 4 4 3 2" xfId="32292" xr:uid="{D3F15CE6-1FB0-45B3-BCD8-DC139B7EF420}"/>
    <cellStyle name="Currency 2 2 3 2 4 4 4" xfId="27989" xr:uid="{70E034D4-C2F9-40BB-A0F3-7DDA27F7F30D}"/>
    <cellStyle name="Currency 2 2 3 2 4 5" xfId="14263" xr:uid="{238DF465-70F7-48CF-8491-CFB6B334FD67}"/>
    <cellStyle name="Currency 2 2 3 2 4 5 2" xfId="19052" xr:uid="{100C30F9-A752-4FD2-87DF-8CF5DF998451}"/>
    <cellStyle name="Currency 2 2 3 2 4 5 2 2" xfId="31313" xr:uid="{B063CD9C-53E9-4EFA-BC4A-E68B64A6F103}"/>
    <cellStyle name="Currency 2 2 3 2 4 5 3" xfId="27010" xr:uid="{364CC82C-FA1A-4F66-A55E-60137124CEA8}"/>
    <cellStyle name="Currency 2 2 3 2 4 6" xfId="16273" xr:uid="{FBDD69AC-95E0-4FF5-9E2A-6A53027277B0}"/>
    <cellStyle name="Currency 2 2 3 2 4 6 2" xfId="20764" xr:uid="{9228F3ED-230B-470C-A1DA-87EE6807C26E}"/>
    <cellStyle name="Currency 2 2 3 2 4 6 2 2" xfId="33025" xr:uid="{DFBBF23C-DA11-4618-AD51-444FA412AD7A}"/>
    <cellStyle name="Currency 2 2 3 2 4 6 3" xfId="28722" xr:uid="{3B2AD2DD-53F0-4F0A-8418-7D206466DF57}"/>
    <cellStyle name="Currency 2 2 3 2 4 7" xfId="18096" xr:uid="{CC045F2A-675B-4BE3-8088-6592305A1A5D}"/>
    <cellStyle name="Currency 2 2 3 2 4 7 2" xfId="30359" xr:uid="{2414A74F-D489-4DC8-97E1-F353B651D809}"/>
    <cellStyle name="Currency 2 2 3 2 4 8" xfId="13182" xr:uid="{C1DAF313-804F-453F-9B15-1DFE714909C4}"/>
    <cellStyle name="Currency 2 2 3 2 4 8 2" xfId="26052" xr:uid="{37ACDCAF-8593-4144-965A-2B60D32B4ED3}"/>
    <cellStyle name="Currency 2 2 3 2 4 9" xfId="22328" xr:uid="{C98805F1-F195-46CB-80DB-6A6C5BE6A21B}"/>
    <cellStyle name="Currency 2 2 3 2 4 9 2" xfId="34508" xr:uid="{AB11ECA4-B86B-4076-81B1-09D44510D0E0}"/>
    <cellStyle name="Currency 2 2 3 2 5" xfId="12300" xr:uid="{4ECDC271-043A-4A8A-8065-1BD4E1F4D43A}"/>
    <cellStyle name="Currency 2 2 3 2 5 2" xfId="15516" xr:uid="{A504959E-9402-4062-85A7-9261CBA8E3CC}"/>
    <cellStyle name="Currency 2 2 3 2 5 2 2" xfId="17600" xr:uid="{A6CA5A20-34F0-4CDD-9F0C-C31A49BE6B4C}"/>
    <cellStyle name="Currency 2 2 3 2 5 2 2 2" xfId="21905" xr:uid="{B0301F2B-FA6C-4087-BD42-676A02AC021F}"/>
    <cellStyle name="Currency 2 2 3 2 5 2 2 2 2" xfId="34166" xr:uid="{CE54AA03-597C-4311-BB56-5EC113E67C49}"/>
    <cellStyle name="Currency 2 2 3 2 5 2 2 3" xfId="29863" xr:uid="{561B16FB-A2D9-4B38-9194-F64996D2B404}"/>
    <cellStyle name="Currency 2 2 3 2 5 2 3" xfId="20185" xr:uid="{8A7A9BC9-7B33-4347-A688-C9275A2A2E83}"/>
    <cellStyle name="Currency 2 2 3 2 5 2 3 2" xfId="32446" xr:uid="{7481883B-F47D-402D-8A9E-910E9A071E9C}"/>
    <cellStyle name="Currency 2 2 3 2 5 2 4" xfId="28143" xr:uid="{C4AD532C-0090-4B25-BC91-5B6C68949E09}"/>
    <cellStyle name="Currency 2 2 3 2 5 3" xfId="14745" xr:uid="{0CF0BB05-E865-4BB8-830E-67E21DC3A066}"/>
    <cellStyle name="Currency 2 2 3 2 5 3 2" xfId="19510" xr:uid="{4105200A-24D5-4B3C-B63E-332295064EE5}"/>
    <cellStyle name="Currency 2 2 3 2 5 3 2 2" xfId="31771" xr:uid="{8FAE2591-6F37-4941-A817-4A8718D3EB36}"/>
    <cellStyle name="Currency 2 2 3 2 5 3 3" xfId="27468" xr:uid="{C48E991F-8193-4C51-B71C-92FA32485D62}"/>
    <cellStyle name="Currency 2 2 3 2 5 4" xfId="16926" xr:uid="{EB7633AD-9E33-44C5-B4A8-DFAF90ADA0F2}"/>
    <cellStyle name="Currency 2 2 3 2 5 4 2" xfId="21231" xr:uid="{D558A84C-64FA-49D8-A9CF-C7D36F41E2E7}"/>
    <cellStyle name="Currency 2 2 3 2 5 4 2 2" xfId="33492" xr:uid="{57EA0B9B-0F8E-4DF1-BE31-7C5B28014379}"/>
    <cellStyle name="Currency 2 2 3 2 5 4 3" xfId="29189" xr:uid="{17880978-AA8A-4AB2-96B7-8D82EF03F6EC}"/>
    <cellStyle name="Currency 2 2 3 2 5 5" xfId="18556" xr:uid="{A8FB2378-933C-499A-ADF8-38F16D57648F}"/>
    <cellStyle name="Currency 2 2 3 2 5 5 2" xfId="30817" xr:uid="{84F84701-7BFE-4412-A393-46198104A332}"/>
    <cellStyle name="Currency 2 2 3 2 5 6" xfId="13759" xr:uid="{0508DA26-995F-4F91-8531-A6214254636F}"/>
    <cellStyle name="Currency 2 2 3 2 5 6 2" xfId="26513" xr:uid="{CBE55C94-079B-49FA-BCF2-EEA3E461595B}"/>
    <cellStyle name="Currency 2 2 3 2 5 7" xfId="25263" xr:uid="{BE58AD3C-73F2-4212-9048-4577572F0754}"/>
    <cellStyle name="Currency 2 2 3 2 6" xfId="12301" xr:uid="{F6EEFC14-B978-4FC8-9726-A55DFDF9FF33}"/>
    <cellStyle name="Currency 2 2 3 2 6 2" xfId="14436" xr:uid="{955DED4F-9E99-4AA9-9DE0-A18201106F3D}"/>
    <cellStyle name="Currency 2 2 3 2 6 2 2" xfId="19202" xr:uid="{018EF1D2-0586-46E9-834E-D4A3778831BA}"/>
    <cellStyle name="Currency 2 2 3 2 6 2 2 2" xfId="31463" xr:uid="{BBB56859-F475-49B2-8C67-5903AB23A560}"/>
    <cellStyle name="Currency 2 2 3 2 6 2 3" xfId="27160" xr:uid="{2849C81D-B3CC-4C58-AD58-67050E42693A}"/>
    <cellStyle name="Currency 2 2 3 2 6 3" xfId="16520" xr:uid="{4CFB10E3-F4B7-4A5C-911A-61CD523E0FFC}"/>
    <cellStyle name="Currency 2 2 3 2 6 3 2" xfId="20991" xr:uid="{5CD51B5B-2826-4DD0-8330-24ECF5737709}"/>
    <cellStyle name="Currency 2 2 3 2 6 3 2 2" xfId="33252" xr:uid="{B5FE2312-CB9D-43E4-B845-CE89E6F23DF3}"/>
    <cellStyle name="Currency 2 2 3 2 6 3 3" xfId="28949" xr:uid="{DEB6546E-A5E2-4969-8986-DF60E9BF94ED}"/>
    <cellStyle name="Currency 2 2 3 2 6 4" xfId="18248" xr:uid="{C4ECC31D-576B-46F6-815D-E874FBFA187B}"/>
    <cellStyle name="Currency 2 2 3 2 6 4 2" xfId="30509" xr:uid="{D7EE5511-D9FB-42FE-B68A-274BE59E0A0F}"/>
    <cellStyle name="Currency 2 2 3 2 6 5" xfId="13392" xr:uid="{84B4C460-304F-4FF1-AA02-8DA3A8FBA81B}"/>
    <cellStyle name="Currency 2 2 3 2 6 5 2" xfId="26202" xr:uid="{F0109FF5-BE9A-4E0F-87DF-E056C34C787A}"/>
    <cellStyle name="Currency 2 2 3 2 6 6" xfId="25264" xr:uid="{D6796D7F-159D-4F15-BB85-2394709A299D}"/>
    <cellStyle name="Currency 2 2 3 2 7" xfId="14059" xr:uid="{B60DE6E7-E7CA-43B1-8903-44533A2CB66A}"/>
    <cellStyle name="Currency 2 2 3 2 7 2" xfId="18855" xr:uid="{B20143F3-CD0A-418E-88E2-5E8D196D7580}"/>
    <cellStyle name="Currency 2 2 3 2 7 2 2" xfId="31116" xr:uid="{F49935D1-4054-40E9-84CB-3A81B44CCF20}"/>
    <cellStyle name="Currency 2 2 3 2 7 3" xfId="26813" xr:uid="{D99E207D-E6FF-4A32-B0BA-7594E792EDD5}"/>
    <cellStyle name="Currency 2 2 3 2 8" xfId="17899" xr:uid="{29578D34-CE82-4C10-89AC-4B15668476C1}"/>
    <cellStyle name="Currency 2 2 3 2 8 2" xfId="30162" xr:uid="{1BEA46FA-ED2D-4C7F-9656-D3756B4753FB}"/>
    <cellStyle name="Currency 2 2 3 2 9" xfId="12969" xr:uid="{F298044C-9587-4DDB-95A0-0C290A3EF0A7}"/>
    <cellStyle name="Currency 2 2 3 2 9 2" xfId="25855" xr:uid="{76DEDFE4-3551-485E-86C8-723DD703A31A}"/>
    <cellStyle name="Currency 2 2 3 3" xfId="10862" xr:uid="{81957717-DEF4-4021-8E3F-6A0AE20107F3}"/>
    <cellStyle name="Currency 2 2 3 4" xfId="12302" xr:uid="{B8E59060-F56F-490C-8C16-C4CE28E5394A}"/>
    <cellStyle name="Currency 2 2 3 4 2" xfId="14237" xr:uid="{2F754D16-4DC8-4317-9813-5456A78217E5}"/>
    <cellStyle name="Currency 2 2 3 4 2 2" xfId="19032" xr:uid="{B45923FF-F729-41C8-9BE2-86DB1EEDA024}"/>
    <cellStyle name="Currency 2 2 3 4 2 2 2" xfId="31293" xr:uid="{95127B8D-6D3B-4F64-89B7-EAAC4B1070BC}"/>
    <cellStyle name="Currency 2 2 3 4 2 3" xfId="26990" xr:uid="{E41812E9-8881-4C1A-8991-4CC1E0B36EDD}"/>
    <cellStyle name="Currency 2 2 3 4 3" xfId="15863" xr:uid="{2D7CC8DB-73D2-4854-A3E7-592A46D990B9}"/>
    <cellStyle name="Currency 2 2 3 4 3 2" xfId="20502" xr:uid="{6236FD18-83A1-4E43-8038-F5D6868C7696}"/>
    <cellStyle name="Currency 2 2 3 4 3 2 2" xfId="32763" xr:uid="{31CB05B5-EC82-4FBB-A9AF-DD8CDBD261FB}"/>
    <cellStyle name="Currency 2 2 3 4 3 3" xfId="28460" xr:uid="{B837C2A7-75A8-4418-A3DE-40CC70C9F7F9}"/>
    <cellStyle name="Currency 2 2 3 4 4" xfId="18076" xr:uid="{8DF96EBE-2472-4C80-99BD-A93DE23B1B54}"/>
    <cellStyle name="Currency 2 2 3 4 4 2" xfId="30339" xr:uid="{E8A8437B-A7EF-475F-AF02-F95976B20A19}"/>
    <cellStyle name="Currency 2 2 3 4 5" xfId="13150" xr:uid="{12C60A4F-24E4-4664-A855-8D7636E2F5A0}"/>
    <cellStyle name="Currency 2 2 3 4 5 2" xfId="26032" xr:uid="{BA6EC596-F1D4-4B78-8D06-7613C3A53825}"/>
    <cellStyle name="Currency 2 2 3 4 6" xfId="22329" xr:uid="{9CE8C14A-E6DD-47CC-B4B8-37ADCBD28495}"/>
    <cellStyle name="Currency 2 2 3 4 6 2" xfId="34509" xr:uid="{FDCFC435-5870-42D7-8AF7-8A9339B37169}"/>
    <cellStyle name="Currency 2 2 3 4 7" xfId="25265" xr:uid="{23BE96DE-5477-435E-85A5-00CD838511F8}"/>
    <cellStyle name="Currency 2 2 4" xfId="162" xr:uid="{BEC51D7C-ECA9-4B8A-952A-44A021F9D734}"/>
    <cellStyle name="Currency 2 2 4 2" xfId="163" xr:uid="{08DFCD62-E78A-4C13-BBD9-4EF4E5102FB8}"/>
    <cellStyle name="Currency 2 2 4 2 10" xfId="22330" xr:uid="{4C0D7B7A-6FCE-4D41-A26F-C133DFFA9F48}"/>
    <cellStyle name="Currency 2 2 4 2 10 2" xfId="34510" xr:uid="{5A7CF1D1-0CA5-4A85-A686-1A388757AA37}"/>
    <cellStyle name="Currency 2 2 4 2 11" xfId="24673" xr:uid="{A5022E9C-4132-4800-A26C-78F244436243}"/>
    <cellStyle name="Currency 2 2 4 2 2" xfId="1145" xr:uid="{01AE559A-B5E7-465F-B317-6CE578AFCF31}"/>
    <cellStyle name="Currency 2 2 4 2 2 2" xfId="10863" xr:uid="{2A4EAC23-CDDF-4682-8CF1-AF1A9BB38167}"/>
    <cellStyle name="Currency 2 2 4 2 2 2 2" xfId="10864" xr:uid="{5287575D-26EF-487F-BBAD-E5126FA97506}"/>
    <cellStyle name="Currency 2 2 4 2 2 2 2 2" xfId="16114" xr:uid="{E3FC4842-B6FC-42CC-BB5D-64DC995D89BE}"/>
    <cellStyle name="Currency 2 2 4 2 2 2 2 3" xfId="17374" xr:uid="{A1386E01-A597-41B2-BBC6-8F0E7BB1654B}"/>
    <cellStyle name="Currency 2 2 4 2 2 2 2 3 2" xfId="21679" xr:uid="{50F2B3CF-6C89-480C-AC05-D72F975555D8}"/>
    <cellStyle name="Currency 2 2 4 2 2 2 2 3 2 2" xfId="33940" xr:uid="{FE427C25-693B-4CE1-A066-B1C95DB29714}"/>
    <cellStyle name="Currency 2 2 4 2 2 2 2 3 3" xfId="29637" xr:uid="{6C54CBC6-EBA7-45FD-A17C-FFF04EBE2E10}"/>
    <cellStyle name="Currency 2 2 4 2 2 2 2 4" xfId="19959" xr:uid="{A9B495F2-CCBF-463C-A01F-3A6911DA8450}"/>
    <cellStyle name="Currency 2 2 4 2 2 2 2 4 2" xfId="32220" xr:uid="{C0DA7768-C34D-4800-9778-43769C5D0D9F}"/>
    <cellStyle name="Currency 2 2 4 2 2 2 2 5" xfId="15257" xr:uid="{5137D2C0-C865-44CC-95CF-CF720FA1E19F}"/>
    <cellStyle name="Currency 2 2 4 2 2 2 2 5 2" xfId="27917" xr:uid="{8B5815E1-7E1C-4C87-8F16-E327F54440B2}"/>
    <cellStyle name="Currency 2 2 4 2 2 2 3" xfId="16039" xr:uid="{A5AA90CD-1840-46DA-B809-DA5E1BAE5D04}"/>
    <cellStyle name="Currency 2 2 4 2 2 2 3 2" xfId="20678" xr:uid="{EFAE6E5B-FD3E-49B8-8766-FA5083014C30}"/>
    <cellStyle name="Currency 2 2 4 2 2 2 3 2 2" xfId="32939" xr:uid="{0503DD29-FB26-48C0-A434-A06C9F9D5CD8}"/>
    <cellStyle name="Currency 2 2 4 2 2 2 3 3" xfId="28636" xr:uid="{459CF06B-95CE-4DBC-BCB5-5EA69FA0BA9D}"/>
    <cellStyle name="Currency 2 2 4 2 2 2 4" xfId="22331" xr:uid="{9AB71021-04B3-4A7A-8092-81C993E232C7}"/>
    <cellStyle name="Currency 2 2 4 2 2 2 4 2" xfId="34511" xr:uid="{E2A96759-F7DF-4B28-AD55-AC59CE7B7931}"/>
    <cellStyle name="Currency 2 2 4 2 2 2 5" xfId="24850" xr:uid="{E7502661-6E5F-44F9-A28B-03E512B6C5A9}"/>
    <cellStyle name="Currency 2 2 4 2 2 3" xfId="10865" xr:uid="{BDFD0CE7-BA03-46A6-B35B-A9E0AE74ED60}"/>
    <cellStyle name="Currency 2 2 4 2 2 3 2" xfId="12303" xr:uid="{9120CA82-65A7-42BA-8A9E-EC98F724C27D}"/>
    <cellStyle name="Currency 2 2 4 2 2 3 2 2" xfId="15745" xr:uid="{3848DEDC-E7D8-45CF-8A04-5F5C539EDD83}"/>
    <cellStyle name="Currency 2 2 4 2 2 3 2 2 2" xfId="17829" xr:uid="{85EAD712-F707-4D56-8227-BE56E12449AA}"/>
    <cellStyle name="Currency 2 2 4 2 2 3 2 2 2 2" xfId="22134" xr:uid="{F8560998-B918-49D0-BD11-31E32F7C35AF}"/>
    <cellStyle name="Currency 2 2 4 2 2 3 2 2 2 2 2" xfId="34395" xr:uid="{863F80FD-F314-43DA-A520-A9E3855554B1}"/>
    <cellStyle name="Currency 2 2 4 2 2 3 2 2 2 3" xfId="30092" xr:uid="{0CA299A7-6661-40B2-A084-E048050428C7}"/>
    <cellStyle name="Currency 2 2 4 2 2 3 2 2 3" xfId="20414" xr:uid="{640C3780-C76E-447E-A539-5729C192760A}"/>
    <cellStyle name="Currency 2 2 4 2 2 3 2 2 3 2" xfId="32675" xr:uid="{F8D4240B-D732-448F-A61A-8DA8F6BDFE0B}"/>
    <cellStyle name="Currency 2 2 4 2 2 3 2 2 4" xfId="28372" xr:uid="{07A85FD4-0D39-472D-BF10-1F509C4D659A}"/>
    <cellStyle name="Currency 2 2 4 2 2 3 2 3" xfId="14974" xr:uid="{03F7439B-B37A-4591-A449-3F01CC67AAB5}"/>
    <cellStyle name="Currency 2 2 4 2 2 3 2 3 2" xfId="19739" xr:uid="{5F84C4E4-F915-402A-8905-786995CD7C67}"/>
    <cellStyle name="Currency 2 2 4 2 2 3 2 3 2 2" xfId="32000" xr:uid="{D35FA5A7-4751-4C6E-8B92-9DA55A95DAB8}"/>
    <cellStyle name="Currency 2 2 4 2 2 3 2 3 3" xfId="27697" xr:uid="{067D5CE9-2722-4DAE-99AE-939F6EE80042}"/>
    <cellStyle name="Currency 2 2 4 2 2 3 2 4" xfId="17154" xr:uid="{FE82B273-9CF3-4543-87E1-1A07065A036D}"/>
    <cellStyle name="Currency 2 2 4 2 2 3 2 4 2" xfId="21459" xr:uid="{413616F5-C729-4228-AB54-20A493652CF2}"/>
    <cellStyle name="Currency 2 2 4 2 2 3 2 4 2 2" xfId="33720" xr:uid="{5AD3ACE1-EC79-456F-9ED7-4F35F13C98D3}"/>
    <cellStyle name="Currency 2 2 4 2 2 3 2 4 3" xfId="29417" xr:uid="{B7B0927C-7F38-464E-8DB8-109FD22827C6}"/>
    <cellStyle name="Currency 2 2 4 2 2 3 2 5" xfId="18785" xr:uid="{95F0A867-B78A-4C9C-AC93-BDAFA5538755}"/>
    <cellStyle name="Currency 2 2 4 2 2 3 2 5 2" xfId="31046" xr:uid="{9C10A4C3-7E6E-40DA-A3EF-DB6892C504CF}"/>
    <cellStyle name="Currency 2 2 4 2 2 3 2 6" xfId="13989" xr:uid="{1B755739-2DC0-43BE-B3DD-7B2277263561}"/>
    <cellStyle name="Currency 2 2 4 2 2 3 2 6 2" xfId="26743" xr:uid="{D9D0A00E-41D4-4BAD-A034-9BDE092BED41}"/>
    <cellStyle name="Currency 2 2 4 2 2 3 2 7" xfId="25266" xr:uid="{0214818A-8EEC-4FCA-A202-5DAE337E35BA}"/>
    <cellStyle name="Currency 2 2 4 2 2 3 3" xfId="15439" xr:uid="{FECCD4DC-24D3-47F1-841C-3C84A0C1FFF5}"/>
    <cellStyle name="Currency 2 2 4 2 2 3 3 2" xfId="17523" xr:uid="{570EBD60-E620-4966-97BD-2C983C39748D}"/>
    <cellStyle name="Currency 2 2 4 2 2 3 3 2 2" xfId="21828" xr:uid="{1BB55F8E-97EB-4860-B611-BAB024B437EA}"/>
    <cellStyle name="Currency 2 2 4 2 2 3 3 2 2 2" xfId="34089" xr:uid="{1C64E063-A088-456C-80A3-60E3193885DA}"/>
    <cellStyle name="Currency 2 2 4 2 2 3 3 2 3" xfId="29786" xr:uid="{F5C81C54-61A8-4CC5-8F18-D0750048B025}"/>
    <cellStyle name="Currency 2 2 4 2 2 3 3 3" xfId="20108" xr:uid="{14756E04-3389-4FAF-9B09-8CF3555EF208}"/>
    <cellStyle name="Currency 2 2 4 2 2 3 3 3 2" xfId="32369" xr:uid="{6BD53303-6606-40F5-A862-C88112C625C9}"/>
    <cellStyle name="Currency 2 2 4 2 2 3 3 4" xfId="28066" xr:uid="{ED7443C1-8FDE-4F78-B3A0-78EF233240C3}"/>
    <cellStyle name="Currency 2 2 4 2 2 3 4" xfId="14666" xr:uid="{B571CB38-97AD-4E7D-B25D-D5A44B24FB25}"/>
    <cellStyle name="Currency 2 2 4 2 2 3 4 2" xfId="19431" xr:uid="{C24A7D74-9CC5-476C-BAE5-C8875A7133E7}"/>
    <cellStyle name="Currency 2 2 4 2 2 3 4 2 2" xfId="31692" xr:uid="{5F8B3869-5F13-4498-844D-B97C1BF3EB51}"/>
    <cellStyle name="Currency 2 2 4 2 2 3 4 3" xfId="27389" xr:uid="{98FE67A1-9CBE-4B52-84F8-05C57DB5FB42}"/>
    <cellStyle name="Currency 2 2 4 2 2 3 5" xfId="16350" xr:uid="{13046478-E096-4FEC-B355-F5E2AF3A61B4}"/>
    <cellStyle name="Currency 2 2 4 2 2 3 5 2" xfId="20841" xr:uid="{BDDE40C9-CBE1-4542-921C-A93D9B13E606}"/>
    <cellStyle name="Currency 2 2 4 2 2 3 5 2 2" xfId="33102" xr:uid="{34E6089B-8E31-461B-A868-CEBCAF4DE499}"/>
    <cellStyle name="Currency 2 2 4 2 2 3 5 3" xfId="28799" xr:uid="{D9E8ED93-45F3-4152-99FC-EDE42093914A}"/>
    <cellStyle name="Currency 2 2 4 2 2 3 6" xfId="18477" xr:uid="{1BA1347C-1B9F-407F-B450-AB34F0C7A456}"/>
    <cellStyle name="Currency 2 2 4 2 2 3 6 2" xfId="30738" xr:uid="{7A3AEF59-B27C-42A9-AE13-75239821CC38}"/>
    <cellStyle name="Currency 2 2 4 2 2 3 7" xfId="13679" xr:uid="{82E6DDA9-2CAE-4241-8304-0272CDCD0BED}"/>
    <cellStyle name="Currency 2 2 4 2 2 3 7 2" xfId="26433" xr:uid="{DD793D10-3C9A-407B-8963-2858A6C9991B}"/>
    <cellStyle name="Currency 2 2 4 2 2 3 8" xfId="22332" xr:uid="{EBCE3B6F-0C69-4579-87E3-BFA9A1BB2616}"/>
    <cellStyle name="Currency 2 2 4 2 2 3 8 2" xfId="34512" xr:uid="{F55E7A71-8230-4F75-8A88-10D577078472}"/>
    <cellStyle name="Currency 2 2 4 2 2 3 9" xfId="24851" xr:uid="{7EF7DC42-1782-42B4-8AEC-728532A6CE9D}"/>
    <cellStyle name="Currency 2 2 4 2 2 4" xfId="12304" xr:uid="{90733F52-505C-4FF6-82CB-530550AE9B2E}"/>
    <cellStyle name="Currency 2 2 4 2 2 4 2" xfId="15593" xr:uid="{983C724F-0EFE-471D-A6ED-6CD670654DC7}"/>
    <cellStyle name="Currency 2 2 4 2 2 4 2 2" xfId="17677" xr:uid="{7AE62FBE-8E21-4FC7-B492-292819B8DD7C}"/>
    <cellStyle name="Currency 2 2 4 2 2 4 2 2 2" xfId="21982" xr:uid="{28090836-FE0E-4591-A89E-A0B402CBC609}"/>
    <cellStyle name="Currency 2 2 4 2 2 4 2 2 2 2" xfId="34243" xr:uid="{303CBC5E-683D-45A6-A461-B2967819E56B}"/>
    <cellStyle name="Currency 2 2 4 2 2 4 2 2 3" xfId="29940" xr:uid="{6E061D2B-7B48-4A34-B8C3-B9C572A7F44F}"/>
    <cellStyle name="Currency 2 2 4 2 2 4 2 3" xfId="20262" xr:uid="{7097895D-36F2-44EF-AC95-4C7EBA7DE418}"/>
    <cellStyle name="Currency 2 2 4 2 2 4 2 3 2" xfId="32523" xr:uid="{0E9884A2-4FFB-4DC5-B1AE-B74D0A29B53D}"/>
    <cellStyle name="Currency 2 2 4 2 2 4 2 4" xfId="28220" xr:uid="{E6D88E17-44AD-4F69-94A9-04CBE36CC97B}"/>
    <cellStyle name="Currency 2 2 4 2 2 4 3" xfId="14822" xr:uid="{F24DB1F9-B1D0-436D-842A-ACCD84438C64}"/>
    <cellStyle name="Currency 2 2 4 2 2 4 3 2" xfId="19587" xr:uid="{6C716F7C-B0CA-482D-8562-CCA6142C4E74}"/>
    <cellStyle name="Currency 2 2 4 2 2 4 3 2 2" xfId="31848" xr:uid="{E1034D9A-C8CB-406F-86D4-70C76493DA03}"/>
    <cellStyle name="Currency 2 2 4 2 2 4 3 3" xfId="27545" xr:uid="{9EC69F83-2B96-4717-991A-6DB4E1A7F805}"/>
    <cellStyle name="Currency 2 2 4 2 2 4 4" xfId="17003" xr:uid="{6CE58FC3-DE73-4955-997A-C56EA22FC36F}"/>
    <cellStyle name="Currency 2 2 4 2 2 4 4 2" xfId="21308" xr:uid="{D2F9F731-77D6-4872-8977-AFED45E9CA2E}"/>
    <cellStyle name="Currency 2 2 4 2 2 4 4 2 2" xfId="33569" xr:uid="{4C2CBF9C-B266-4C96-ADDB-1B8AD1DB8563}"/>
    <cellStyle name="Currency 2 2 4 2 2 4 4 3" xfId="29266" xr:uid="{64A9A5A5-F2A6-4BF1-BDA9-58B138EA2705}"/>
    <cellStyle name="Currency 2 2 4 2 2 4 5" xfId="18633" xr:uid="{A11524CD-624C-429A-ADAC-3DB725CE44F9}"/>
    <cellStyle name="Currency 2 2 4 2 2 4 5 2" xfId="30894" xr:uid="{899EF2D5-8AA1-4069-A315-FFB291E96986}"/>
    <cellStyle name="Currency 2 2 4 2 2 4 6" xfId="13836" xr:uid="{A86005DC-B1D4-4E1F-98CF-1137B7C7E521}"/>
    <cellStyle name="Currency 2 2 4 2 2 4 6 2" xfId="26590" xr:uid="{B2600377-FC79-4681-A1FC-0B8591E73C85}"/>
    <cellStyle name="Currency 2 2 4 2 2 4 7" xfId="25267" xr:uid="{E150ED16-058E-4D2F-8D77-E9AB48B0F1A5}"/>
    <cellStyle name="Currency 2 2 4 2 2 5" xfId="12305" xr:uid="{5819F727-B4F9-486C-9D83-908E13F18CBD}"/>
    <cellStyle name="Currency 2 2 4 2 2 5 2" xfId="14513" xr:uid="{15A31116-BC6F-4E9B-915A-9E7945FB4739}"/>
    <cellStyle name="Currency 2 2 4 2 2 5 2 2" xfId="19279" xr:uid="{AD243A12-4428-4F29-BB23-510647DD37C7}"/>
    <cellStyle name="Currency 2 2 4 2 2 5 2 2 2" xfId="31540" xr:uid="{6BCBF65B-8909-445A-8CE2-8C69B6962D29}"/>
    <cellStyle name="Currency 2 2 4 2 2 5 2 3" xfId="27237" xr:uid="{CAF8DFD3-E329-4812-871A-2E4CFD77C9EE}"/>
    <cellStyle name="Currency 2 2 4 2 2 5 3" xfId="16448" xr:uid="{55DE2ED4-9B26-4CE7-8E0C-4532BDDE3675}"/>
    <cellStyle name="Currency 2 2 4 2 2 5 3 2" xfId="20927" xr:uid="{80E07E12-BC31-4412-A28F-56502642FC28}"/>
    <cellStyle name="Currency 2 2 4 2 2 5 3 2 2" xfId="33188" xr:uid="{398444A2-EA69-47A9-8414-94B154C05A3C}"/>
    <cellStyle name="Currency 2 2 4 2 2 5 3 3" xfId="28885" xr:uid="{20B23CC6-3E32-4693-B500-A744F1A01C1B}"/>
    <cellStyle name="Currency 2 2 4 2 2 5 4" xfId="18325" xr:uid="{89D9D10A-26BF-4C5F-9FC9-E97639484272}"/>
    <cellStyle name="Currency 2 2 4 2 2 5 4 2" xfId="30586" xr:uid="{D9D1ABFC-C70F-4A20-9B87-3506777006A4}"/>
    <cellStyle name="Currency 2 2 4 2 2 5 5" xfId="13469" xr:uid="{3FAE13DD-24D0-41BC-8287-E02B957E1874}"/>
    <cellStyle name="Currency 2 2 4 2 2 5 5 2" xfId="26279" xr:uid="{3471D372-AA15-45D7-8E30-24F889DA8B28}"/>
    <cellStyle name="Currency 2 2 4 2 2 5 6" xfId="25268" xr:uid="{69F68901-7510-469A-BEDC-C12A07A4B50D}"/>
    <cellStyle name="Currency 2 2 4 2 2 6" xfId="22333" xr:uid="{1222B149-6851-49DF-8149-471D0CE7E002}"/>
    <cellStyle name="Currency 2 2 4 2 2 6 2" xfId="34513" xr:uid="{2342A85F-6864-4D54-9296-5B71BC966931}"/>
    <cellStyle name="Currency 2 2 4 2 2 7" xfId="24739" xr:uid="{1EA85566-93C6-4164-8360-E7270B4A3CB6}"/>
    <cellStyle name="Currency 2 2 4 2 3" xfId="10866" xr:uid="{333B09B3-5BAC-449C-AD32-0C93BE2A60C3}"/>
    <cellStyle name="Currency 2 2 4 2 3 2" xfId="10867" xr:uid="{A4AEE457-2600-4C22-82FF-6C8CCDEC6E8D}"/>
    <cellStyle name="Currency 2 2 4 2 3 2 2" xfId="16113" xr:uid="{4544662B-1ED6-4661-B4C8-6B89CEECA9B8}"/>
    <cellStyle name="Currency 2 2 4 2 3 2 3" xfId="17282" xr:uid="{1D081890-2B01-4F17-B4FF-1C0645C989B1}"/>
    <cellStyle name="Currency 2 2 4 2 3 2 3 2" xfId="21587" xr:uid="{C9D925D2-8D8D-4A72-BBB2-99146B1ABB18}"/>
    <cellStyle name="Currency 2 2 4 2 3 2 3 2 2" xfId="33848" xr:uid="{2EACAA59-C885-47A4-8795-F0625CD62456}"/>
    <cellStyle name="Currency 2 2 4 2 3 2 3 3" xfId="29545" xr:uid="{8F09A5EC-C124-4907-B1ED-31402F6882EB}"/>
    <cellStyle name="Currency 2 2 4 2 3 2 4" xfId="19867" xr:uid="{73F814AD-62EF-45A6-B12A-16091889D463}"/>
    <cellStyle name="Currency 2 2 4 2 3 2 4 2" xfId="32128" xr:uid="{3C8734CD-3191-4F75-B46D-376934FC4907}"/>
    <cellStyle name="Currency 2 2 4 2 3 2 5" xfId="15156" xr:uid="{E5E848F9-7BED-4BF8-B8D0-D6F5B07CDEAC}"/>
    <cellStyle name="Currency 2 2 4 2 3 2 5 2" xfId="27825" xr:uid="{36BF6E60-E7A3-43C5-9952-8CD8666C0A48}"/>
    <cellStyle name="Currency 2 2 4 2 3 3" xfId="10868" xr:uid="{F6FDC7C4-2DC4-4751-B029-2E9DC870C24F}"/>
    <cellStyle name="Currency 2 2 4 2 3 3 2" xfId="20584" xr:uid="{44D82532-05BD-4748-90B5-9986A3280F1E}"/>
    <cellStyle name="Currency 2 2 4 2 3 3 2 2" xfId="32845" xr:uid="{377B4A47-EC84-481F-B5BF-3F22CA134631}"/>
    <cellStyle name="Currency 2 2 4 2 3 3 3" xfId="15945" xr:uid="{8A3BAD4B-3FA1-4E0E-BE46-5F1633F1C142}"/>
    <cellStyle name="Currency 2 2 4 2 3 3 3 2" xfId="28542" xr:uid="{1EE570B7-C425-4172-953F-1A7B5A6939DD}"/>
    <cellStyle name="Currency 2 2 4 2 3 3 4" xfId="22334" xr:uid="{2CEF3DB1-EB24-4A23-99E5-B653E449C1C8}"/>
    <cellStyle name="Currency 2 2 4 2 3 3 4 2" xfId="34514" xr:uid="{543AE940-DE88-471F-ABF2-40DD66C9D7D0}"/>
    <cellStyle name="Currency 2 2 4 2 3 3 5" xfId="24852" xr:uid="{C4E2BC75-F84F-49C6-A8DF-D178ACCC58C4}"/>
    <cellStyle name="Currency 2 2 4 2 4" xfId="10869" xr:uid="{B13148D6-0960-4660-9FB7-486642800025}"/>
    <cellStyle name="Currency 2 2 4 2 4 10" xfId="24853" xr:uid="{ABD452EB-931C-4BD8-A11A-9C8B8C482532}"/>
    <cellStyle name="Currency 2 2 4 2 4 2" xfId="12306" xr:uid="{ABE25164-7655-4DA4-9499-E4F96F8CF495}"/>
    <cellStyle name="Currency 2 2 4 2 4 2 2" xfId="15669" xr:uid="{9CE9049C-DD55-4A54-9B39-D5E0AA92540D}"/>
    <cellStyle name="Currency 2 2 4 2 4 2 2 2" xfId="17753" xr:uid="{34F86D02-73BA-4D24-9CF1-F271F9C428F9}"/>
    <cellStyle name="Currency 2 2 4 2 4 2 2 2 2" xfId="22058" xr:uid="{05B6A0B7-3546-48CA-AD8B-F734D51D495E}"/>
    <cellStyle name="Currency 2 2 4 2 4 2 2 2 2 2" xfId="34319" xr:uid="{83F4CB55-2BC9-44B6-BFF5-D03FF968362C}"/>
    <cellStyle name="Currency 2 2 4 2 4 2 2 2 3" xfId="30016" xr:uid="{53A2ECAF-CEF3-4D3C-A5F8-5A776A935712}"/>
    <cellStyle name="Currency 2 2 4 2 4 2 2 3" xfId="20338" xr:uid="{E2E4F9C4-A883-46B9-8E31-06806B5E9EDB}"/>
    <cellStyle name="Currency 2 2 4 2 4 2 2 3 2" xfId="32599" xr:uid="{A8061247-5C39-47AF-B2D8-F9A3E4EEA9AA}"/>
    <cellStyle name="Currency 2 2 4 2 4 2 2 4" xfId="28296" xr:uid="{875DE7DD-FAB6-4832-B3E6-FDCBB04495CE}"/>
    <cellStyle name="Currency 2 2 4 2 4 2 3" xfId="14898" xr:uid="{DF5F32D0-FF86-4726-86BC-2363ACD4D5ED}"/>
    <cellStyle name="Currency 2 2 4 2 4 2 3 2" xfId="19663" xr:uid="{99A71865-1BC4-48B5-A095-3E329AE2C3B6}"/>
    <cellStyle name="Currency 2 2 4 2 4 2 3 2 2" xfId="31924" xr:uid="{35D289B6-C172-47A7-8A7F-B1D07EECD6EC}"/>
    <cellStyle name="Currency 2 2 4 2 4 2 3 3" xfId="27621" xr:uid="{28157DC6-629E-4581-8321-B4F240745BDB}"/>
    <cellStyle name="Currency 2 2 4 2 4 2 4" xfId="17078" xr:uid="{E4748265-E2CC-471C-9929-319FB68898FA}"/>
    <cellStyle name="Currency 2 2 4 2 4 2 4 2" xfId="21383" xr:uid="{5FE80A55-5C3D-420E-8EFA-59B9A36CB920}"/>
    <cellStyle name="Currency 2 2 4 2 4 2 4 2 2" xfId="33644" xr:uid="{7FBD1DB0-FEA1-4B15-A7CB-AFA6E7BAD520}"/>
    <cellStyle name="Currency 2 2 4 2 4 2 4 3" xfId="29341" xr:uid="{FECD2577-776C-4E2E-894B-0EFC83B22ACE}"/>
    <cellStyle name="Currency 2 2 4 2 4 2 5" xfId="18709" xr:uid="{CE35D865-06D4-41C5-8FB1-782AE4D1F1CD}"/>
    <cellStyle name="Currency 2 2 4 2 4 2 5 2" xfId="30970" xr:uid="{3A5CABC2-55A6-4FE0-8E6E-33186629D2A3}"/>
    <cellStyle name="Currency 2 2 4 2 4 2 6" xfId="13913" xr:uid="{8DF5F66C-A7F7-420A-AC0F-9FF7BB05D4E3}"/>
    <cellStyle name="Currency 2 2 4 2 4 2 6 2" xfId="26667" xr:uid="{09D52103-1A17-40D3-8E2C-E5CB39873A32}"/>
    <cellStyle name="Currency 2 2 4 2 4 2 7" xfId="25269" xr:uid="{04495239-F3CA-47BD-82EB-00DFEC30309A}"/>
    <cellStyle name="Currency 2 2 4 2 4 3" xfId="12307" xr:uid="{D1DDB4F4-FA1C-4A27-8D03-4898ED14696D}"/>
    <cellStyle name="Currency 2 2 4 2 4 3 2" xfId="14590" xr:uid="{00E551D3-0CC5-42A2-BB11-B0DACE732F3C}"/>
    <cellStyle name="Currency 2 2 4 2 4 3 2 2" xfId="19355" xr:uid="{1578793B-5A40-4A3F-BC34-EDE837BD03CF}"/>
    <cellStyle name="Currency 2 2 4 2 4 3 2 2 2" xfId="31616" xr:uid="{552DC7B0-4204-46BD-BEB2-8725048FDEE3}"/>
    <cellStyle name="Currency 2 2 4 2 4 3 2 3" xfId="27313" xr:uid="{962B7F35-9DF1-4E5F-82BD-F90912B2A958}"/>
    <cellStyle name="Currency 2 2 4 2 4 3 3" xfId="16851" xr:uid="{FBECDA3F-7621-43DB-AA85-CA59E27DD196}"/>
    <cellStyle name="Currency 2 2 4 2 4 3 3 2" xfId="21156" xr:uid="{98A6226E-B80F-4304-84A9-C1E22605083C}"/>
    <cellStyle name="Currency 2 2 4 2 4 3 3 2 2" xfId="33417" xr:uid="{F38E4DF8-D55E-483A-8C12-5C0D7AD355DC}"/>
    <cellStyle name="Currency 2 2 4 2 4 3 3 3" xfId="29114" xr:uid="{8073A61A-1A6F-487A-A262-AB8892C5262B}"/>
    <cellStyle name="Currency 2 2 4 2 4 3 4" xfId="18401" xr:uid="{E8D020B6-8F82-4490-8601-2040A96D9014}"/>
    <cellStyle name="Currency 2 2 4 2 4 3 4 2" xfId="30662" xr:uid="{409A35EA-C6D9-4E6B-BBD6-3017D97C2FAC}"/>
    <cellStyle name="Currency 2 2 4 2 4 3 5" xfId="13603" xr:uid="{8390B0E5-4E3D-4CCB-8EE5-113532DE8859}"/>
    <cellStyle name="Currency 2 2 4 2 4 3 5 2" xfId="26357" xr:uid="{E43398E3-B866-4616-B72E-A74ACB7A0845}"/>
    <cellStyle name="Currency 2 2 4 2 4 3 6" xfId="25270" xr:uid="{67EC499B-67C5-4F31-990E-F8985D7AF367}"/>
    <cellStyle name="Currency 2 2 4 2 4 4" xfId="15363" xr:uid="{E2AC1702-DBD7-4C23-800B-27EA42A601FE}"/>
    <cellStyle name="Currency 2 2 4 2 4 4 2" xfId="17447" xr:uid="{114E2029-220F-4C48-AEA5-B3D16FD3DECB}"/>
    <cellStyle name="Currency 2 2 4 2 4 4 2 2" xfId="21752" xr:uid="{61EB1841-44FD-4401-87E7-0E17980DBE97}"/>
    <cellStyle name="Currency 2 2 4 2 4 4 2 2 2" xfId="34013" xr:uid="{D2AD3323-F66F-49E3-8341-9B6EC616D581}"/>
    <cellStyle name="Currency 2 2 4 2 4 4 2 3" xfId="29710" xr:uid="{8144FC20-533F-488F-98F3-28C2D9732B1C}"/>
    <cellStyle name="Currency 2 2 4 2 4 4 3" xfId="20032" xr:uid="{97123565-0EDA-4510-B641-0C36C7187CC3}"/>
    <cellStyle name="Currency 2 2 4 2 4 4 3 2" xfId="32293" xr:uid="{480D53AD-424E-4FF3-A7E2-35B57B01C393}"/>
    <cellStyle name="Currency 2 2 4 2 4 4 4" xfId="27990" xr:uid="{F9E28F3B-D923-4FA6-83EC-9274AB59584E}"/>
    <cellStyle name="Currency 2 2 4 2 4 5" xfId="14264" xr:uid="{0C344C5A-F1C6-4C35-866B-27798FF46E4A}"/>
    <cellStyle name="Currency 2 2 4 2 4 5 2" xfId="19053" xr:uid="{6D367DD0-6BC9-475E-A691-33CB96FD727E}"/>
    <cellStyle name="Currency 2 2 4 2 4 5 2 2" xfId="31314" xr:uid="{19647E5C-0129-4B6F-9C48-6AF88571E5FB}"/>
    <cellStyle name="Currency 2 2 4 2 4 5 3" xfId="27011" xr:uid="{79AB7384-52C9-4FAA-BA64-7E1EB1AA2AAB}"/>
    <cellStyle name="Currency 2 2 4 2 4 6" xfId="16274" xr:uid="{8DADDE38-0FD3-423A-8098-C79B96E4A450}"/>
    <cellStyle name="Currency 2 2 4 2 4 6 2" xfId="20765" xr:uid="{AA9BA714-6BC3-469C-8502-9F57F939CBBD}"/>
    <cellStyle name="Currency 2 2 4 2 4 6 2 2" xfId="33026" xr:uid="{3F18EE17-FFB9-4B51-9283-960BE4FACCAC}"/>
    <cellStyle name="Currency 2 2 4 2 4 6 3" xfId="28723" xr:uid="{33BB271E-E954-41CD-9FD2-E27CAE1F824A}"/>
    <cellStyle name="Currency 2 2 4 2 4 7" xfId="18097" xr:uid="{883F5E4D-2290-4D2C-AA9B-C99FDDA2AAEB}"/>
    <cellStyle name="Currency 2 2 4 2 4 7 2" xfId="30360" xr:uid="{5620C6AB-12EF-4850-BE16-CAB89092E32E}"/>
    <cellStyle name="Currency 2 2 4 2 4 8" xfId="13183" xr:uid="{3EC51206-2FAF-4135-B18A-718F88DB7E5A}"/>
    <cellStyle name="Currency 2 2 4 2 4 8 2" xfId="26053" xr:uid="{4707A46A-EFC2-493E-8BEF-54CF1D1EF17A}"/>
    <cellStyle name="Currency 2 2 4 2 4 9" xfId="22335" xr:uid="{AD05C1B3-D7E9-4B4C-B8F8-6A475FC7C579}"/>
    <cellStyle name="Currency 2 2 4 2 4 9 2" xfId="34515" xr:uid="{3CA8B141-C3AA-4978-8CB3-5629FB8C3FC2}"/>
    <cellStyle name="Currency 2 2 4 2 5" xfId="12308" xr:uid="{2785278E-2F02-4A8E-A824-9605B26A756E}"/>
    <cellStyle name="Currency 2 2 4 2 5 2" xfId="15517" xr:uid="{6036DDC8-4968-4FBA-9B44-2005E2B6BBFB}"/>
    <cellStyle name="Currency 2 2 4 2 5 2 2" xfId="17601" xr:uid="{22FBC4F5-212C-4190-913B-DEDDCFFD9113}"/>
    <cellStyle name="Currency 2 2 4 2 5 2 2 2" xfId="21906" xr:uid="{7D9DA39D-37D3-49A2-9F43-AD8579F95A3D}"/>
    <cellStyle name="Currency 2 2 4 2 5 2 2 2 2" xfId="34167" xr:uid="{5DB8EAB2-5430-4998-AE07-297EC4D71C69}"/>
    <cellStyle name="Currency 2 2 4 2 5 2 2 3" xfId="29864" xr:uid="{266D3777-0458-4EB4-BA83-6CEFE6467D7D}"/>
    <cellStyle name="Currency 2 2 4 2 5 2 3" xfId="20186" xr:uid="{2F3D4220-3FD6-4B13-BF3C-56F0C330BB65}"/>
    <cellStyle name="Currency 2 2 4 2 5 2 3 2" xfId="32447" xr:uid="{1C402384-A8F8-4299-893D-369C8CDB3334}"/>
    <cellStyle name="Currency 2 2 4 2 5 2 4" xfId="28144" xr:uid="{35CC3567-170C-4F05-8519-F9982299F401}"/>
    <cellStyle name="Currency 2 2 4 2 5 3" xfId="14746" xr:uid="{324C09BE-BC41-41F1-9F12-D72B51BB05FB}"/>
    <cellStyle name="Currency 2 2 4 2 5 3 2" xfId="19511" xr:uid="{28650769-278F-4E35-B7AE-453F637C2548}"/>
    <cellStyle name="Currency 2 2 4 2 5 3 2 2" xfId="31772" xr:uid="{C4C0F965-B757-4F8A-B704-FB3B75E8B468}"/>
    <cellStyle name="Currency 2 2 4 2 5 3 3" xfId="27469" xr:uid="{5E40B5B8-06CA-4143-B01F-69BCEBC92DA2}"/>
    <cellStyle name="Currency 2 2 4 2 5 4" xfId="16927" xr:uid="{CDBA2E72-B022-497D-BEDC-443877752F87}"/>
    <cellStyle name="Currency 2 2 4 2 5 4 2" xfId="21232" xr:uid="{0598B719-4D0E-46AA-9A2A-16ABFF98C648}"/>
    <cellStyle name="Currency 2 2 4 2 5 4 2 2" xfId="33493" xr:uid="{365B0A89-01AF-4C98-88FD-4633A2B810C8}"/>
    <cellStyle name="Currency 2 2 4 2 5 4 3" xfId="29190" xr:uid="{8524EE64-9EE6-4E9E-8058-03E20430AF61}"/>
    <cellStyle name="Currency 2 2 4 2 5 5" xfId="18557" xr:uid="{F4CB28CE-0BE3-4563-A972-6ECC8680CDBD}"/>
    <cellStyle name="Currency 2 2 4 2 5 5 2" xfId="30818" xr:uid="{9C51FF1E-3E6F-41D6-BA33-8EA7F7F15A01}"/>
    <cellStyle name="Currency 2 2 4 2 5 6" xfId="13760" xr:uid="{AFC9947E-2E33-49E3-BFEC-14934090CF78}"/>
    <cellStyle name="Currency 2 2 4 2 5 6 2" xfId="26514" xr:uid="{99D050AD-F90C-4366-B898-24C873EA733D}"/>
    <cellStyle name="Currency 2 2 4 2 5 7" xfId="25271" xr:uid="{C77F1B0B-7216-46C7-8525-3839045E07F1}"/>
    <cellStyle name="Currency 2 2 4 2 6" xfId="12309" xr:uid="{3E5B9D45-5FE6-4457-AB0A-601C69F4DBD4}"/>
    <cellStyle name="Currency 2 2 4 2 6 2" xfId="14437" xr:uid="{0F50BCFF-D2EB-4842-ACA5-FCDE2F507C88}"/>
    <cellStyle name="Currency 2 2 4 2 6 2 2" xfId="19203" xr:uid="{25FAB435-5990-40BC-997C-E30926D64336}"/>
    <cellStyle name="Currency 2 2 4 2 6 2 2 2" xfId="31464" xr:uid="{9B5E39FB-10A3-4B21-9235-DC02283AAFA3}"/>
    <cellStyle name="Currency 2 2 4 2 6 2 3" xfId="27161" xr:uid="{DD6CCE81-6D3F-4A53-B917-98576FFEA010}"/>
    <cellStyle name="Currency 2 2 4 2 6 3" xfId="16464" xr:uid="{EACC31CD-87DA-47B9-BCED-996FE0171EA2}"/>
    <cellStyle name="Currency 2 2 4 2 6 3 2" xfId="20943" xr:uid="{2B79489C-7057-45DD-9211-0AF9071039E5}"/>
    <cellStyle name="Currency 2 2 4 2 6 3 2 2" xfId="33204" xr:uid="{0C89D1D2-6406-4EA6-901F-CF9E285D6348}"/>
    <cellStyle name="Currency 2 2 4 2 6 3 3" xfId="28901" xr:uid="{14A12C56-C0FA-4E3E-841C-F6F30E666128}"/>
    <cellStyle name="Currency 2 2 4 2 6 4" xfId="18249" xr:uid="{90EB4445-9E00-43DC-8A84-F6120E10A902}"/>
    <cellStyle name="Currency 2 2 4 2 6 4 2" xfId="30510" xr:uid="{3A2D8CBC-42AF-4D79-B8A7-8EEFF6D6BD3C}"/>
    <cellStyle name="Currency 2 2 4 2 6 5" xfId="13393" xr:uid="{10CCD543-4C73-4B1A-AF47-F61DDF336FCF}"/>
    <cellStyle name="Currency 2 2 4 2 6 5 2" xfId="26203" xr:uid="{494D9B07-960A-4CFE-ADA7-41499E674966}"/>
    <cellStyle name="Currency 2 2 4 2 6 6" xfId="25272" xr:uid="{90B02A62-07C2-4F34-8955-F51B4934AB0C}"/>
    <cellStyle name="Currency 2 2 4 2 7" xfId="14060" xr:uid="{481E8CDC-0CCE-474B-87CF-80F85FEB3C2A}"/>
    <cellStyle name="Currency 2 2 4 2 7 2" xfId="18856" xr:uid="{15C4EEDE-6F42-4765-9F07-13EE2E496117}"/>
    <cellStyle name="Currency 2 2 4 2 7 2 2" xfId="31117" xr:uid="{554992A1-1830-439D-9148-2682C7BF49D9}"/>
    <cellStyle name="Currency 2 2 4 2 7 3" xfId="26814" xr:uid="{79BF1A28-D7A1-48C2-9CC1-EAE304B3F953}"/>
    <cellStyle name="Currency 2 2 4 2 8" xfId="17900" xr:uid="{02A1D764-26B7-4E0C-90B8-CAE4147C99F0}"/>
    <cellStyle name="Currency 2 2 4 2 8 2" xfId="30163" xr:uid="{63064981-0359-41D5-A665-BF51EDD991EC}"/>
    <cellStyle name="Currency 2 2 4 2 9" xfId="12970" xr:uid="{C233009F-A014-4D59-B6AB-527BFC5E4006}"/>
    <cellStyle name="Currency 2 2 4 2 9 2" xfId="25856" xr:uid="{A44617F9-2D0A-4C19-9314-CFAE4D421B9C}"/>
    <cellStyle name="Currency 2 2 4 3" xfId="10870" xr:uid="{ACF5D74C-B7D1-422A-B9CA-A6FBFA337FAD}"/>
    <cellStyle name="Currency 2 2 5" xfId="164" xr:uid="{76AC2AE8-BBB2-4BDE-A4E8-4DFC9A2D845D}"/>
    <cellStyle name="Currency 2 2 5 2" xfId="165" xr:uid="{C596EB79-BDE0-42D3-9FDC-0234A17AB369}"/>
    <cellStyle name="Currency 2 2 5 2 10" xfId="22336" xr:uid="{B95216A5-3E44-4257-8782-AE1B1857298A}"/>
    <cellStyle name="Currency 2 2 5 2 10 2" xfId="34516" xr:uid="{0763D3A4-8143-4F7D-9AE8-6CD88E48B61B}"/>
    <cellStyle name="Currency 2 2 5 2 11" xfId="24674" xr:uid="{97629C61-136D-427D-B9D8-665F01660221}"/>
    <cellStyle name="Currency 2 2 5 2 2" xfId="1146" xr:uid="{AC9C838D-6169-4B1C-97A5-95BFF6B6D253}"/>
    <cellStyle name="Currency 2 2 5 2 2 2" xfId="10871" xr:uid="{4A4EE07C-CD00-496B-8F28-AFFBA7A1C892}"/>
    <cellStyle name="Currency 2 2 5 2 2 2 2" xfId="10872" xr:uid="{6F1EBA2D-BA60-4CC8-9DB2-A956606990D8}"/>
    <cellStyle name="Currency 2 2 5 2 2 2 2 2" xfId="16116" xr:uid="{8EF9E292-2A74-46CA-8479-BA9FDE7CC6FB}"/>
    <cellStyle name="Currency 2 2 5 2 2 2 2 3" xfId="17375" xr:uid="{01D13039-EE89-487D-ACF0-9FD84FA4A57F}"/>
    <cellStyle name="Currency 2 2 5 2 2 2 2 3 2" xfId="21680" xr:uid="{6ECC37AF-C623-4415-BA70-F6894638989F}"/>
    <cellStyle name="Currency 2 2 5 2 2 2 2 3 2 2" xfId="33941" xr:uid="{4BD1D6FF-CB1B-4EAF-BE75-08A1F85354C3}"/>
    <cellStyle name="Currency 2 2 5 2 2 2 2 3 3" xfId="29638" xr:uid="{3C19919C-200F-4BBE-AB30-7632CBE30ABB}"/>
    <cellStyle name="Currency 2 2 5 2 2 2 2 4" xfId="19960" xr:uid="{69563A7E-0F42-461B-83DB-7C5238272AE2}"/>
    <cellStyle name="Currency 2 2 5 2 2 2 2 4 2" xfId="32221" xr:uid="{1ED53216-20BB-4C4A-BCDA-07AEE3A4D822}"/>
    <cellStyle name="Currency 2 2 5 2 2 2 2 5" xfId="15258" xr:uid="{211CCC05-15F7-4773-9961-C021C0D21CDD}"/>
    <cellStyle name="Currency 2 2 5 2 2 2 2 5 2" xfId="27918" xr:uid="{0D8F1E15-855E-44A0-9B50-6C22754C5517}"/>
    <cellStyle name="Currency 2 2 5 2 2 2 3" xfId="16040" xr:uid="{EF37025A-05BB-44B1-8A79-39CE06DC368D}"/>
    <cellStyle name="Currency 2 2 5 2 2 2 3 2" xfId="20679" xr:uid="{9DC36317-593B-4A15-9BF2-E33077F63959}"/>
    <cellStyle name="Currency 2 2 5 2 2 2 3 2 2" xfId="32940" xr:uid="{E52B0259-9B5B-4D1A-84B2-55A3517AC10A}"/>
    <cellStyle name="Currency 2 2 5 2 2 2 3 3" xfId="28637" xr:uid="{D08E749A-1B7C-43A4-AD01-79AFEE81371E}"/>
    <cellStyle name="Currency 2 2 5 2 2 2 4" xfId="22337" xr:uid="{1CC086AF-5F01-4E6A-9F57-33837DBCDE62}"/>
    <cellStyle name="Currency 2 2 5 2 2 2 4 2" xfId="34517" xr:uid="{E8B4674F-F7A4-4B4C-A15C-6271770BD7E4}"/>
    <cellStyle name="Currency 2 2 5 2 2 2 5" xfId="24854" xr:uid="{F49A175D-E374-4208-9407-63A34582C267}"/>
    <cellStyle name="Currency 2 2 5 2 2 3" xfId="10873" xr:uid="{91E2375D-D358-4951-95FB-C0A8493FEF4F}"/>
    <cellStyle name="Currency 2 2 5 2 2 3 2" xfId="12310" xr:uid="{42241AE8-C5BF-4E91-B86D-164A810DFC22}"/>
    <cellStyle name="Currency 2 2 5 2 2 3 2 2" xfId="15746" xr:uid="{8F56A40E-5437-49BD-8F7B-E10C9767F959}"/>
    <cellStyle name="Currency 2 2 5 2 2 3 2 2 2" xfId="17830" xr:uid="{E0E278B3-C79A-4D0D-8C0C-09167067A62B}"/>
    <cellStyle name="Currency 2 2 5 2 2 3 2 2 2 2" xfId="22135" xr:uid="{CF2252A7-14CF-4069-B46A-A82F3908F0D8}"/>
    <cellStyle name="Currency 2 2 5 2 2 3 2 2 2 2 2" xfId="34396" xr:uid="{90F2A3C3-72E6-4230-884E-CA792C36AD99}"/>
    <cellStyle name="Currency 2 2 5 2 2 3 2 2 2 3" xfId="30093" xr:uid="{6883C153-23B9-4E93-B0EC-9022CC0E5D16}"/>
    <cellStyle name="Currency 2 2 5 2 2 3 2 2 3" xfId="20415" xr:uid="{76D84EAB-A8BF-4245-946E-8E8E6F37BF6D}"/>
    <cellStyle name="Currency 2 2 5 2 2 3 2 2 3 2" xfId="32676" xr:uid="{BFEB2BD8-C703-400B-87FD-C367526C8C91}"/>
    <cellStyle name="Currency 2 2 5 2 2 3 2 2 4" xfId="28373" xr:uid="{A5C41AF0-1694-457D-A8BF-6D66B725FBED}"/>
    <cellStyle name="Currency 2 2 5 2 2 3 2 3" xfId="14975" xr:uid="{BF1C38B3-0B71-423B-A228-55032CF7DC5A}"/>
    <cellStyle name="Currency 2 2 5 2 2 3 2 3 2" xfId="19740" xr:uid="{CBC49D28-8DFF-4C64-AE45-D2D8326FCD75}"/>
    <cellStyle name="Currency 2 2 5 2 2 3 2 3 2 2" xfId="32001" xr:uid="{48C706F6-1C8A-4A86-B5DF-FB9A15518432}"/>
    <cellStyle name="Currency 2 2 5 2 2 3 2 3 3" xfId="27698" xr:uid="{1045DCFF-83FC-47FF-A2FC-AD7B01F3475E}"/>
    <cellStyle name="Currency 2 2 5 2 2 3 2 4" xfId="17155" xr:uid="{DD002BB8-18E5-4339-AA97-818075FB8C79}"/>
    <cellStyle name="Currency 2 2 5 2 2 3 2 4 2" xfId="21460" xr:uid="{8D6E5247-BCA9-4ABC-BE79-6826E752E021}"/>
    <cellStyle name="Currency 2 2 5 2 2 3 2 4 2 2" xfId="33721" xr:uid="{8CB53460-6E68-4DA5-833A-61E919733DC7}"/>
    <cellStyle name="Currency 2 2 5 2 2 3 2 4 3" xfId="29418" xr:uid="{B533B11D-D9BD-4507-8BF3-9A33F2D60424}"/>
    <cellStyle name="Currency 2 2 5 2 2 3 2 5" xfId="18786" xr:uid="{8E20EEFC-E51C-4C98-8485-D25442859AFB}"/>
    <cellStyle name="Currency 2 2 5 2 2 3 2 5 2" xfId="31047" xr:uid="{521B4D2F-3A98-4130-91C4-5051E146C5F0}"/>
    <cellStyle name="Currency 2 2 5 2 2 3 2 6" xfId="13990" xr:uid="{2AA64F3F-0AB1-4C6E-A0D8-16022BD808D8}"/>
    <cellStyle name="Currency 2 2 5 2 2 3 2 6 2" xfId="26744" xr:uid="{6E14BACC-F110-43BA-8C96-B501CF3A280A}"/>
    <cellStyle name="Currency 2 2 5 2 2 3 2 7" xfId="25273" xr:uid="{BF33AF4A-93F5-4F12-A02E-C2D8AA116DE4}"/>
    <cellStyle name="Currency 2 2 5 2 2 3 3" xfId="15440" xr:uid="{05E4DD47-EFFE-4E89-B258-1B8010EFDE2A}"/>
    <cellStyle name="Currency 2 2 5 2 2 3 3 2" xfId="17524" xr:uid="{C05ADA9A-B645-46B6-9117-5A7168B4ABFB}"/>
    <cellStyle name="Currency 2 2 5 2 2 3 3 2 2" xfId="21829" xr:uid="{27FB8A18-B5B2-4D1E-BFE6-2A8A1EA6E7A8}"/>
    <cellStyle name="Currency 2 2 5 2 2 3 3 2 2 2" xfId="34090" xr:uid="{7DAB1196-384B-4433-8C24-A85F6221BEE5}"/>
    <cellStyle name="Currency 2 2 5 2 2 3 3 2 3" xfId="29787" xr:uid="{80293703-9DAD-4D51-9B87-780D688E4D37}"/>
    <cellStyle name="Currency 2 2 5 2 2 3 3 3" xfId="20109" xr:uid="{1F059482-F4F1-40AA-BDCE-0FC244EA2FD4}"/>
    <cellStyle name="Currency 2 2 5 2 2 3 3 3 2" xfId="32370" xr:uid="{01C678D3-2D53-4958-B108-CB16F56CBB91}"/>
    <cellStyle name="Currency 2 2 5 2 2 3 3 4" xfId="28067" xr:uid="{10786D13-2EB6-4B4E-AC61-271BD26989F2}"/>
    <cellStyle name="Currency 2 2 5 2 2 3 4" xfId="14667" xr:uid="{062F5C55-3459-40C2-B14C-0E38BD423ECD}"/>
    <cellStyle name="Currency 2 2 5 2 2 3 4 2" xfId="19432" xr:uid="{F502337B-168E-402E-96DE-3EF7A5FDAD23}"/>
    <cellStyle name="Currency 2 2 5 2 2 3 4 2 2" xfId="31693" xr:uid="{4217B943-FE1D-4240-83FC-11BABADD8F35}"/>
    <cellStyle name="Currency 2 2 5 2 2 3 4 3" xfId="27390" xr:uid="{55130DB9-739F-4C68-99FC-2560760B02F6}"/>
    <cellStyle name="Currency 2 2 5 2 2 3 5" xfId="16351" xr:uid="{2A5F2CF0-F05F-4AC5-A5EA-770314280CA1}"/>
    <cellStyle name="Currency 2 2 5 2 2 3 5 2" xfId="20842" xr:uid="{DA71FB93-EFED-429F-AA73-52494068B781}"/>
    <cellStyle name="Currency 2 2 5 2 2 3 5 2 2" xfId="33103" xr:uid="{A0F2BFA4-4CBF-455A-9AAD-2C3404C75E0E}"/>
    <cellStyle name="Currency 2 2 5 2 2 3 5 3" xfId="28800" xr:uid="{1C75B346-0139-40D0-A090-3A1A5571F9AC}"/>
    <cellStyle name="Currency 2 2 5 2 2 3 6" xfId="18478" xr:uid="{6D9EA7C5-7A88-4E5F-84C9-F7A3D1541A56}"/>
    <cellStyle name="Currency 2 2 5 2 2 3 6 2" xfId="30739" xr:uid="{ED4BB065-087F-4095-A493-129D3153BF28}"/>
    <cellStyle name="Currency 2 2 5 2 2 3 7" xfId="13680" xr:uid="{CD5259DE-8815-45B7-8886-57479A7EE271}"/>
    <cellStyle name="Currency 2 2 5 2 2 3 7 2" xfId="26434" xr:uid="{3AE2F4D3-1E6B-44D0-8908-20797DE386B8}"/>
    <cellStyle name="Currency 2 2 5 2 2 3 8" xfId="22338" xr:uid="{6BFA3D00-D9E2-41A9-98FB-5B36C56B062C}"/>
    <cellStyle name="Currency 2 2 5 2 2 3 8 2" xfId="34518" xr:uid="{28CFB8B1-395A-453A-97F4-A36993678168}"/>
    <cellStyle name="Currency 2 2 5 2 2 3 9" xfId="24855" xr:uid="{AE7DBCD0-6FE9-43E0-B168-C8747C85B7F2}"/>
    <cellStyle name="Currency 2 2 5 2 2 4" xfId="12311" xr:uid="{6EFB9701-A817-44DE-8831-84682B5AAF1E}"/>
    <cellStyle name="Currency 2 2 5 2 2 4 2" xfId="15594" xr:uid="{4785FFEB-FE71-44D8-B22A-5B7A29A2120E}"/>
    <cellStyle name="Currency 2 2 5 2 2 4 2 2" xfId="17678" xr:uid="{4BE5D86A-7CEA-475C-81CC-02BC2F2ECF51}"/>
    <cellStyle name="Currency 2 2 5 2 2 4 2 2 2" xfId="21983" xr:uid="{2161FD2F-797A-420F-A9FA-55F0CCF88486}"/>
    <cellStyle name="Currency 2 2 5 2 2 4 2 2 2 2" xfId="34244" xr:uid="{363FB24A-4106-462A-B62E-4B386ED9F8E4}"/>
    <cellStyle name="Currency 2 2 5 2 2 4 2 2 3" xfId="29941" xr:uid="{AE799EC0-913E-4E57-A101-98A041460569}"/>
    <cellStyle name="Currency 2 2 5 2 2 4 2 3" xfId="20263" xr:uid="{3D3AD81B-1C40-43EE-8260-20628B3FFC33}"/>
    <cellStyle name="Currency 2 2 5 2 2 4 2 3 2" xfId="32524" xr:uid="{C460BAD8-7761-4B3D-B13E-93D7AB92C5C9}"/>
    <cellStyle name="Currency 2 2 5 2 2 4 2 4" xfId="28221" xr:uid="{EBF5907A-1F30-4C7D-ADFC-B601D9F4AE8D}"/>
    <cellStyle name="Currency 2 2 5 2 2 4 3" xfId="14823" xr:uid="{66B2F59D-00A6-43D9-8C28-CF4812235361}"/>
    <cellStyle name="Currency 2 2 5 2 2 4 3 2" xfId="19588" xr:uid="{2C506F9F-0377-4588-92BA-ABBDF693F84F}"/>
    <cellStyle name="Currency 2 2 5 2 2 4 3 2 2" xfId="31849" xr:uid="{2044EE03-ECAD-4B6C-9E1B-12045DECDAE6}"/>
    <cellStyle name="Currency 2 2 5 2 2 4 3 3" xfId="27546" xr:uid="{DDC558A0-3C77-4975-8C96-EFEB91F7A1A8}"/>
    <cellStyle name="Currency 2 2 5 2 2 4 4" xfId="17004" xr:uid="{1EDB1751-71C2-41CE-B88B-00AFB480A755}"/>
    <cellStyle name="Currency 2 2 5 2 2 4 4 2" xfId="21309" xr:uid="{2B52537A-C95E-4584-BBEE-22D100DE4B1F}"/>
    <cellStyle name="Currency 2 2 5 2 2 4 4 2 2" xfId="33570" xr:uid="{811F314D-5C12-45BD-B0C2-453A08155CAA}"/>
    <cellStyle name="Currency 2 2 5 2 2 4 4 3" xfId="29267" xr:uid="{7EC36CB7-79A4-4E97-A77C-CE1CEFF92111}"/>
    <cellStyle name="Currency 2 2 5 2 2 4 5" xfId="18634" xr:uid="{6091F5F9-76EE-474B-8794-EA1E39AFAC58}"/>
    <cellStyle name="Currency 2 2 5 2 2 4 5 2" xfId="30895" xr:uid="{41FC8962-63E9-4997-BC55-8E074A86DCE9}"/>
    <cellStyle name="Currency 2 2 5 2 2 4 6" xfId="13837" xr:uid="{83C954B3-48B6-4145-8040-9F604A83EA81}"/>
    <cellStyle name="Currency 2 2 5 2 2 4 6 2" xfId="26591" xr:uid="{79BE065A-866E-4D67-87D4-44A65BCDF714}"/>
    <cellStyle name="Currency 2 2 5 2 2 4 7" xfId="25274" xr:uid="{BC9605B7-A52D-40FD-81FD-F7C9E296EC39}"/>
    <cellStyle name="Currency 2 2 5 2 2 5" xfId="12312" xr:uid="{CDB0E0B8-AF5A-4C7E-8878-2C57B6FCFBFB}"/>
    <cellStyle name="Currency 2 2 5 2 2 5 2" xfId="14514" xr:uid="{85747DCD-1331-470E-A38A-D7762B273EFF}"/>
    <cellStyle name="Currency 2 2 5 2 2 5 2 2" xfId="19280" xr:uid="{AF931DAB-DB8F-4E47-8B81-F81005B7F909}"/>
    <cellStyle name="Currency 2 2 5 2 2 5 2 2 2" xfId="31541" xr:uid="{9B5D5E0B-32E4-42CF-8D0A-D5AF7488E084}"/>
    <cellStyle name="Currency 2 2 5 2 2 5 2 3" xfId="27238" xr:uid="{16B2A209-2BBE-4DD5-A458-6CBC791B36C8}"/>
    <cellStyle name="Currency 2 2 5 2 2 5 3" xfId="16503" xr:uid="{4BFC4E72-F44E-435B-A01E-4F2996C18511}"/>
    <cellStyle name="Currency 2 2 5 2 2 5 3 2" xfId="20974" xr:uid="{C059EB98-CF36-48B0-A211-055113ECAE2B}"/>
    <cellStyle name="Currency 2 2 5 2 2 5 3 2 2" xfId="33235" xr:uid="{E23E7B17-DBE5-4F09-9410-AD563BA05B58}"/>
    <cellStyle name="Currency 2 2 5 2 2 5 3 3" xfId="28932" xr:uid="{96B319EB-EAEB-4186-85EE-A73FDF845DE2}"/>
    <cellStyle name="Currency 2 2 5 2 2 5 4" xfId="18326" xr:uid="{1DD67500-0B51-41DC-BE9D-A7F9768B8879}"/>
    <cellStyle name="Currency 2 2 5 2 2 5 4 2" xfId="30587" xr:uid="{D8BB655A-4034-4ED3-A9E3-929704E6DC58}"/>
    <cellStyle name="Currency 2 2 5 2 2 5 5" xfId="13470" xr:uid="{1C307599-ECF4-40BD-8D9E-35A07B2EC9A3}"/>
    <cellStyle name="Currency 2 2 5 2 2 5 5 2" xfId="26280" xr:uid="{7653094B-F3AC-48C1-856F-0E9508C449A8}"/>
    <cellStyle name="Currency 2 2 5 2 2 5 6" xfId="25275" xr:uid="{E426D3B6-B451-40D0-B02A-E16FD9A17063}"/>
    <cellStyle name="Currency 2 2 5 2 2 6" xfId="22339" xr:uid="{0BFFFEF4-84CB-4DE1-AAC8-6B1EFE7FE84D}"/>
    <cellStyle name="Currency 2 2 5 2 2 6 2" xfId="34519" xr:uid="{DE1516F1-4C43-4D56-AD87-DAA5E4F81DEA}"/>
    <cellStyle name="Currency 2 2 5 2 2 7" xfId="24740" xr:uid="{EBDD0D5C-F58A-4E66-8031-934494BF5740}"/>
    <cellStyle name="Currency 2 2 5 2 3" xfId="10874" xr:uid="{BC90BB7B-4826-43F0-B702-2811837862A2}"/>
    <cellStyle name="Currency 2 2 5 2 3 2" xfId="10875" xr:uid="{CFE72487-6CEA-498F-973C-88C400748874}"/>
    <cellStyle name="Currency 2 2 5 2 3 2 2" xfId="16115" xr:uid="{30778EDB-58A3-44A6-910B-6237220FB366}"/>
    <cellStyle name="Currency 2 2 5 2 3 2 3" xfId="17283" xr:uid="{12D6564A-267E-40A1-8303-1C096B7594D2}"/>
    <cellStyle name="Currency 2 2 5 2 3 2 3 2" xfId="21588" xr:uid="{A3570331-68B8-40ED-8CB7-55CDFE52D3DE}"/>
    <cellStyle name="Currency 2 2 5 2 3 2 3 2 2" xfId="33849" xr:uid="{C532E280-AE54-49AA-AA24-C4D8AE479FE5}"/>
    <cellStyle name="Currency 2 2 5 2 3 2 3 3" xfId="29546" xr:uid="{EC4AA343-0C6C-4078-8BC6-F3AF7B68A7E6}"/>
    <cellStyle name="Currency 2 2 5 2 3 2 4" xfId="19868" xr:uid="{4084D24C-E21F-422B-96C3-5B6D81DBD381}"/>
    <cellStyle name="Currency 2 2 5 2 3 2 4 2" xfId="32129" xr:uid="{67C99CC3-E1A3-4AB4-B903-6C83DCAB9206}"/>
    <cellStyle name="Currency 2 2 5 2 3 2 5" xfId="15157" xr:uid="{B04635AA-B1C4-4D55-BFC0-97B1A28DEE85}"/>
    <cellStyle name="Currency 2 2 5 2 3 2 5 2" xfId="27826" xr:uid="{D10B07DE-CFFC-4C0F-A48D-C896E6595AA6}"/>
    <cellStyle name="Currency 2 2 5 2 3 3" xfId="10876" xr:uid="{A5726AE7-9BB4-41ED-8B19-E33B06B4BFAA}"/>
    <cellStyle name="Currency 2 2 5 2 3 3 2" xfId="20585" xr:uid="{CE002169-2A34-461A-9BE6-13B47378087E}"/>
    <cellStyle name="Currency 2 2 5 2 3 3 2 2" xfId="32846" xr:uid="{8B6E4EB2-B154-4A49-9A2E-FBF41C41458B}"/>
    <cellStyle name="Currency 2 2 5 2 3 3 3" xfId="15946" xr:uid="{BDD240F5-78C3-41C8-8DAB-CD93C24B2C6F}"/>
    <cellStyle name="Currency 2 2 5 2 3 3 3 2" xfId="28543" xr:uid="{44CE0FB6-F9D0-4B2C-A1DE-E8D0DA25C216}"/>
    <cellStyle name="Currency 2 2 5 2 3 3 4" xfId="22340" xr:uid="{6E2B48EF-84A5-4029-9478-94EA6121A607}"/>
    <cellStyle name="Currency 2 2 5 2 3 3 4 2" xfId="34520" xr:uid="{79AB0345-9F29-4CBB-B547-3C955F958EF9}"/>
    <cellStyle name="Currency 2 2 5 2 3 3 5" xfId="24856" xr:uid="{A6435607-B4EE-4B90-9381-38CFCB1E72B9}"/>
    <cellStyle name="Currency 2 2 5 2 4" xfId="10877" xr:uid="{3A362077-926C-4DA3-9838-66DF93212EE6}"/>
    <cellStyle name="Currency 2 2 5 2 4 10" xfId="24857" xr:uid="{38677339-6065-4D8E-8D98-F07272AC81AC}"/>
    <cellStyle name="Currency 2 2 5 2 4 2" xfId="12313" xr:uid="{33687A9F-44F7-4E3F-8E3E-93E35DA15DDB}"/>
    <cellStyle name="Currency 2 2 5 2 4 2 2" xfId="15670" xr:uid="{4F7B605E-B2CF-4AA9-ACDB-D23D884822BA}"/>
    <cellStyle name="Currency 2 2 5 2 4 2 2 2" xfId="17754" xr:uid="{6B131C83-08E1-47BD-8EC0-D1AC5D333C24}"/>
    <cellStyle name="Currency 2 2 5 2 4 2 2 2 2" xfId="22059" xr:uid="{7B09AA86-7E9E-48C1-BAF1-1640EA1EDEF1}"/>
    <cellStyle name="Currency 2 2 5 2 4 2 2 2 2 2" xfId="34320" xr:uid="{8AE9CB55-6168-405A-BD75-9A7BDB5CFDD8}"/>
    <cellStyle name="Currency 2 2 5 2 4 2 2 2 3" xfId="30017" xr:uid="{FE213A35-093D-46A1-AD73-48441702F5F8}"/>
    <cellStyle name="Currency 2 2 5 2 4 2 2 3" xfId="20339" xr:uid="{A89E2F92-CDF7-4D93-8055-E51E2EA4BC52}"/>
    <cellStyle name="Currency 2 2 5 2 4 2 2 3 2" xfId="32600" xr:uid="{304F3EFE-C997-4539-851A-4F543B95F7B5}"/>
    <cellStyle name="Currency 2 2 5 2 4 2 2 4" xfId="28297" xr:uid="{BFBE7CBE-4025-4752-8790-8883804D28AA}"/>
    <cellStyle name="Currency 2 2 5 2 4 2 3" xfId="14899" xr:uid="{3415F0EA-A617-42B0-B4AE-7619B15730FE}"/>
    <cellStyle name="Currency 2 2 5 2 4 2 3 2" xfId="19664" xr:uid="{DBD961D9-A1E7-475B-A475-8CA82B0679D7}"/>
    <cellStyle name="Currency 2 2 5 2 4 2 3 2 2" xfId="31925" xr:uid="{A9C0548D-054E-4F58-BA2F-C9F063FD3163}"/>
    <cellStyle name="Currency 2 2 5 2 4 2 3 3" xfId="27622" xr:uid="{AA1FD24D-B8AB-49D9-85AF-C68C9E91E1FE}"/>
    <cellStyle name="Currency 2 2 5 2 4 2 4" xfId="17079" xr:uid="{ADA6FEAD-CFF5-4768-80F2-5CBA9EEDECA7}"/>
    <cellStyle name="Currency 2 2 5 2 4 2 4 2" xfId="21384" xr:uid="{94F5524C-785F-48AD-8F1D-B0E3691DA6A9}"/>
    <cellStyle name="Currency 2 2 5 2 4 2 4 2 2" xfId="33645" xr:uid="{A6E7F4E6-47E8-4CC2-B6B0-35DFFF6E2D72}"/>
    <cellStyle name="Currency 2 2 5 2 4 2 4 3" xfId="29342" xr:uid="{AB274FE0-9483-4FF6-93C2-EF0D7495D273}"/>
    <cellStyle name="Currency 2 2 5 2 4 2 5" xfId="18710" xr:uid="{E5C7B22B-BBD3-4DA3-A148-725002569E48}"/>
    <cellStyle name="Currency 2 2 5 2 4 2 5 2" xfId="30971" xr:uid="{22B013A4-A922-49B5-A76F-6D85B09BB73B}"/>
    <cellStyle name="Currency 2 2 5 2 4 2 6" xfId="13914" xr:uid="{74DEE9A9-CA40-437D-ACE0-4240D6EF37CC}"/>
    <cellStyle name="Currency 2 2 5 2 4 2 6 2" xfId="26668" xr:uid="{73702363-A9D7-4443-B2D8-1F90C49C6D7A}"/>
    <cellStyle name="Currency 2 2 5 2 4 2 7" xfId="25276" xr:uid="{198844CA-4E09-46B6-AD9F-F1C4DDF1BDE7}"/>
    <cellStyle name="Currency 2 2 5 2 4 3" xfId="12314" xr:uid="{855C86CA-1A0A-42C8-9AC1-270413225235}"/>
    <cellStyle name="Currency 2 2 5 2 4 3 2" xfId="14591" xr:uid="{DF6BC276-28E4-4D6B-B96C-D2D24D199625}"/>
    <cellStyle name="Currency 2 2 5 2 4 3 2 2" xfId="19356" xr:uid="{A8546BFF-5319-4E67-981D-F871B80FAAC8}"/>
    <cellStyle name="Currency 2 2 5 2 4 3 2 2 2" xfId="31617" xr:uid="{2822E33A-4247-42EE-AE23-6DCB9A9E87E5}"/>
    <cellStyle name="Currency 2 2 5 2 4 3 2 3" xfId="27314" xr:uid="{83AD2CAE-D2E3-4F17-B066-36EE40430821}"/>
    <cellStyle name="Currency 2 2 5 2 4 3 3" xfId="16852" xr:uid="{4F52CEFC-AC63-49F6-A6B0-BBCC3D8965CE}"/>
    <cellStyle name="Currency 2 2 5 2 4 3 3 2" xfId="21157" xr:uid="{9451CB93-E9C4-459D-8C58-2937F07515C8}"/>
    <cellStyle name="Currency 2 2 5 2 4 3 3 2 2" xfId="33418" xr:uid="{AAB141C8-FE75-4CD3-81CB-53AA3E457485}"/>
    <cellStyle name="Currency 2 2 5 2 4 3 3 3" xfId="29115" xr:uid="{0C0587EC-23C0-49B2-AC58-DBB600DA40EB}"/>
    <cellStyle name="Currency 2 2 5 2 4 3 4" xfId="18402" xr:uid="{BE86A761-CD8B-41F8-9D8F-C00CD6DEAF65}"/>
    <cellStyle name="Currency 2 2 5 2 4 3 4 2" xfId="30663" xr:uid="{EA365DB1-019F-4F35-9DF1-D00A97CDD72F}"/>
    <cellStyle name="Currency 2 2 5 2 4 3 5" xfId="13604" xr:uid="{58E24E99-3402-49F1-9657-859EA4C7E652}"/>
    <cellStyle name="Currency 2 2 5 2 4 3 5 2" xfId="26358" xr:uid="{BD503B0D-B773-4928-A57C-53523ADB01DE}"/>
    <cellStyle name="Currency 2 2 5 2 4 3 6" xfId="25277" xr:uid="{7D1E1119-A349-4B4F-BB95-0C8256AAD8D0}"/>
    <cellStyle name="Currency 2 2 5 2 4 4" xfId="15364" xr:uid="{0C120B67-5395-4C42-9574-C67CA82B2735}"/>
    <cellStyle name="Currency 2 2 5 2 4 4 2" xfId="17448" xr:uid="{CCD2EF5C-599E-4ABB-86E7-FBB70E3C159A}"/>
    <cellStyle name="Currency 2 2 5 2 4 4 2 2" xfId="21753" xr:uid="{1F4A61B6-D4FE-491D-9998-86CDA2587AF2}"/>
    <cellStyle name="Currency 2 2 5 2 4 4 2 2 2" xfId="34014" xr:uid="{3E1AB53E-37F8-4AF1-A355-086265A1327E}"/>
    <cellStyle name="Currency 2 2 5 2 4 4 2 3" xfId="29711" xr:uid="{60898228-8BF1-4FA0-A0D6-4EC7A973A88D}"/>
    <cellStyle name="Currency 2 2 5 2 4 4 3" xfId="20033" xr:uid="{F9C0C011-44D8-427F-9394-6E7FED0AA9A6}"/>
    <cellStyle name="Currency 2 2 5 2 4 4 3 2" xfId="32294" xr:uid="{3E33E43B-C5B9-49ED-B534-F196619003DE}"/>
    <cellStyle name="Currency 2 2 5 2 4 4 4" xfId="27991" xr:uid="{8353093E-2FF0-4188-BCEB-2AE47A9A02E3}"/>
    <cellStyle name="Currency 2 2 5 2 4 5" xfId="14265" xr:uid="{56C0D716-84AB-4243-97CA-9304444CF695}"/>
    <cellStyle name="Currency 2 2 5 2 4 5 2" xfId="19054" xr:uid="{7EA44644-C459-467A-9EC9-D5FB59EB31E5}"/>
    <cellStyle name="Currency 2 2 5 2 4 5 2 2" xfId="31315" xr:uid="{CBBD3967-4458-4090-A3EE-E083A52CE0E6}"/>
    <cellStyle name="Currency 2 2 5 2 4 5 3" xfId="27012" xr:uid="{EF4DC649-BD85-45D9-8658-99023CA2FD6E}"/>
    <cellStyle name="Currency 2 2 5 2 4 6" xfId="16275" xr:uid="{34339D88-F48E-4A71-82BB-BFF0A4FC2259}"/>
    <cellStyle name="Currency 2 2 5 2 4 6 2" xfId="20766" xr:uid="{0F4BDF7B-C326-450F-8C18-10AB91C5F783}"/>
    <cellStyle name="Currency 2 2 5 2 4 6 2 2" xfId="33027" xr:uid="{EC93EB77-8D22-4387-9979-E7C5B39DB6F6}"/>
    <cellStyle name="Currency 2 2 5 2 4 6 3" xfId="28724" xr:uid="{71BA92F8-7239-406C-9D0D-34FF3EAD7B11}"/>
    <cellStyle name="Currency 2 2 5 2 4 7" xfId="18098" xr:uid="{F44275CF-E31D-4CF7-B748-D2B7EAE7F188}"/>
    <cellStyle name="Currency 2 2 5 2 4 7 2" xfId="30361" xr:uid="{4A95E5F3-8A70-460F-AA90-D0DA7E664BB8}"/>
    <cellStyle name="Currency 2 2 5 2 4 8" xfId="13184" xr:uid="{4B3A8AA6-B8CC-4A1D-BB6A-9AAB7903A0BC}"/>
    <cellStyle name="Currency 2 2 5 2 4 8 2" xfId="26054" xr:uid="{ECDF92A1-117C-4149-A145-EA0DC26FBCC2}"/>
    <cellStyle name="Currency 2 2 5 2 4 9" xfId="22341" xr:uid="{D5ED830F-D9C0-4B1C-82CB-AB598F1C681C}"/>
    <cellStyle name="Currency 2 2 5 2 4 9 2" xfId="34521" xr:uid="{8E86A844-EC3F-4223-98FF-A79076C1DAD8}"/>
    <cellStyle name="Currency 2 2 5 2 5" xfId="12315" xr:uid="{3511203F-9D8F-4F09-9A4B-632A5715BDC7}"/>
    <cellStyle name="Currency 2 2 5 2 5 2" xfId="15518" xr:uid="{E0014CDE-192E-4D94-9873-8A1E01931A13}"/>
    <cellStyle name="Currency 2 2 5 2 5 2 2" xfId="17602" xr:uid="{58C15F7A-2979-431B-A007-0E3B09690C7C}"/>
    <cellStyle name="Currency 2 2 5 2 5 2 2 2" xfId="21907" xr:uid="{B826B30E-12E8-4A3F-9778-813045AF6ED7}"/>
    <cellStyle name="Currency 2 2 5 2 5 2 2 2 2" xfId="34168" xr:uid="{66C13D04-09A7-43CE-9FD8-8E5956EE0321}"/>
    <cellStyle name="Currency 2 2 5 2 5 2 2 3" xfId="29865" xr:uid="{E4A8224F-F225-42D2-AA72-93827EEFBE9A}"/>
    <cellStyle name="Currency 2 2 5 2 5 2 3" xfId="20187" xr:uid="{09F1385E-CFA2-4D60-BF4F-DC1EE95DE909}"/>
    <cellStyle name="Currency 2 2 5 2 5 2 3 2" xfId="32448" xr:uid="{297DC2F9-F8FC-4A2D-B1DB-C0F120B18DD6}"/>
    <cellStyle name="Currency 2 2 5 2 5 2 4" xfId="28145" xr:uid="{DFF50C64-9173-4B7F-9B2D-2AF6C153FF6B}"/>
    <cellStyle name="Currency 2 2 5 2 5 3" xfId="14747" xr:uid="{5193EB75-39BB-4752-9252-3509823E8763}"/>
    <cellStyle name="Currency 2 2 5 2 5 3 2" xfId="19512" xr:uid="{7EC935A2-1F47-4577-B51F-16873F90C010}"/>
    <cellStyle name="Currency 2 2 5 2 5 3 2 2" xfId="31773" xr:uid="{5DE98FB7-B713-4055-B59B-7C8C174E49E4}"/>
    <cellStyle name="Currency 2 2 5 2 5 3 3" xfId="27470" xr:uid="{E550188E-2397-455F-AA43-244B4E7CA9A6}"/>
    <cellStyle name="Currency 2 2 5 2 5 4" xfId="16928" xr:uid="{E7352373-A239-48E4-92AE-932ACFD4FF29}"/>
    <cellStyle name="Currency 2 2 5 2 5 4 2" xfId="21233" xr:uid="{7A2B28FA-B7F5-48FE-82DE-E8C69F395AB7}"/>
    <cellStyle name="Currency 2 2 5 2 5 4 2 2" xfId="33494" xr:uid="{CD8578E6-0616-47F1-BB1A-B078E7C38F71}"/>
    <cellStyle name="Currency 2 2 5 2 5 4 3" xfId="29191" xr:uid="{D9615203-0424-43DA-8AD8-781C9F4F4F2F}"/>
    <cellStyle name="Currency 2 2 5 2 5 5" xfId="18558" xr:uid="{78B423D4-D62B-44CD-BFAB-4EA5C40FE3BB}"/>
    <cellStyle name="Currency 2 2 5 2 5 5 2" xfId="30819" xr:uid="{B25B4C3F-2E42-4FFE-B3EA-06180013E9F8}"/>
    <cellStyle name="Currency 2 2 5 2 5 6" xfId="13761" xr:uid="{66A8CF70-1B2A-4EA3-BE01-08CD5BE72E6F}"/>
    <cellStyle name="Currency 2 2 5 2 5 6 2" xfId="26515" xr:uid="{4CA60361-2B0B-45B0-AA39-CEED5C6A921A}"/>
    <cellStyle name="Currency 2 2 5 2 5 7" xfId="25278" xr:uid="{007D77A9-B7FD-483E-A4F9-CEA71770C92F}"/>
    <cellStyle name="Currency 2 2 5 2 6" xfId="12316" xr:uid="{AEE9C42E-5766-4A89-AB7B-4403E1439FB4}"/>
    <cellStyle name="Currency 2 2 5 2 6 2" xfId="14438" xr:uid="{AE1DDB3F-98FC-4E1A-A4B3-2B008631CFE3}"/>
    <cellStyle name="Currency 2 2 5 2 6 2 2" xfId="19204" xr:uid="{2ED9F762-CC4D-4B24-9633-12D8DCE44892}"/>
    <cellStyle name="Currency 2 2 5 2 6 2 2 2" xfId="31465" xr:uid="{3CC39FC5-68A2-4903-9C62-4AE6ECE0BB26}"/>
    <cellStyle name="Currency 2 2 5 2 6 2 3" xfId="27162" xr:uid="{5FFF30BB-8A4D-4C66-AA11-A05BDA90A685}"/>
    <cellStyle name="Currency 2 2 5 2 6 3" xfId="16670" xr:uid="{FA2CD59F-0BE0-4684-84D2-007DE37F4648}"/>
    <cellStyle name="Currency 2 2 5 2 6 3 2" xfId="21074" xr:uid="{FD548269-8908-4F1F-A38F-95DB9F1A6EDA}"/>
    <cellStyle name="Currency 2 2 5 2 6 3 2 2" xfId="33335" xr:uid="{468FC047-E841-4589-9AB7-F7B005578839}"/>
    <cellStyle name="Currency 2 2 5 2 6 3 3" xfId="29032" xr:uid="{552AC448-314D-4E95-8094-A3D5894029B9}"/>
    <cellStyle name="Currency 2 2 5 2 6 4" xfId="18250" xr:uid="{7F9618A1-884E-4A42-9095-CA2C90A52FF7}"/>
    <cellStyle name="Currency 2 2 5 2 6 4 2" xfId="30511" xr:uid="{93BE8B08-F405-4E39-A8D5-5B3D75DB1222}"/>
    <cellStyle name="Currency 2 2 5 2 6 5" xfId="13394" xr:uid="{7D0CDA63-E952-49C8-B142-F5E30C104A4D}"/>
    <cellStyle name="Currency 2 2 5 2 6 5 2" xfId="26204" xr:uid="{FB3DA8ED-ECF3-4570-957F-2863317828FC}"/>
    <cellStyle name="Currency 2 2 5 2 6 6" xfId="25279" xr:uid="{D55C54C1-E48C-4CCD-9012-52E0C282B0F1}"/>
    <cellStyle name="Currency 2 2 5 2 7" xfId="14061" xr:uid="{F4700C22-EA79-4B31-8E72-8BAA2150D452}"/>
    <cellStyle name="Currency 2 2 5 2 7 2" xfId="18857" xr:uid="{DB76CDFB-3D83-4F5C-B54C-6C4F4E7FAD55}"/>
    <cellStyle name="Currency 2 2 5 2 7 2 2" xfId="31118" xr:uid="{510033AD-B162-4466-814F-5AFA993ECB2E}"/>
    <cellStyle name="Currency 2 2 5 2 7 3" xfId="26815" xr:uid="{AB747762-D729-4CDA-9A14-C0B53B0ACC6A}"/>
    <cellStyle name="Currency 2 2 5 2 8" xfId="17901" xr:uid="{07F9D339-DE45-4639-B5BC-B8BFCA084D16}"/>
    <cellStyle name="Currency 2 2 5 2 8 2" xfId="30164" xr:uid="{F27017DC-FBA1-4D12-95C4-82DF82A191F4}"/>
    <cellStyle name="Currency 2 2 5 2 9" xfId="12971" xr:uid="{F718249D-A703-4FE3-850F-653920029E4C}"/>
    <cellStyle name="Currency 2 2 5 2 9 2" xfId="25857" xr:uid="{EC5FD09D-B228-4D37-A717-A130A7B1B5CD}"/>
    <cellStyle name="Currency 2 2 5 3" xfId="10878" xr:uid="{AA69A0B9-9B5E-4A0F-ADC0-32AA044BC4FD}"/>
    <cellStyle name="Currency 2 2 6" xfId="166" xr:uid="{95C807DC-DC48-4F8B-9B6E-A7E7987684A3}"/>
    <cellStyle name="Currency 2 2 6 2" xfId="167" xr:uid="{E6EF1477-1759-4009-814E-D042F3CBB6F1}"/>
    <cellStyle name="Currency 2 2 6 2 10" xfId="22342" xr:uid="{9C19BBDE-882C-40A4-B7A0-C697F514B17C}"/>
    <cellStyle name="Currency 2 2 6 2 10 2" xfId="34522" xr:uid="{55C46FA7-31D2-4D40-B649-A18FB8D2F873}"/>
    <cellStyle name="Currency 2 2 6 2 11" xfId="24675" xr:uid="{A8F2E98A-A2A6-490E-8106-9E2A88E8AC0F}"/>
    <cellStyle name="Currency 2 2 6 2 2" xfId="1147" xr:uid="{74FCFAD6-54D4-487C-ADC7-B32057F5A490}"/>
    <cellStyle name="Currency 2 2 6 2 2 2" xfId="10879" xr:uid="{60B10E80-8F01-420F-88B1-1BF047CB17B7}"/>
    <cellStyle name="Currency 2 2 6 2 2 2 2" xfId="10880" xr:uid="{53BC9621-BED6-4FB3-AB26-FFBC664DC9B8}"/>
    <cellStyle name="Currency 2 2 6 2 2 2 2 2" xfId="16118" xr:uid="{A1A0D20E-1A1E-47D8-BCE7-C32ECFF6A172}"/>
    <cellStyle name="Currency 2 2 6 2 2 2 2 3" xfId="17376" xr:uid="{8568BC2F-7B0C-480F-A37C-0E6C7ED4BBE5}"/>
    <cellStyle name="Currency 2 2 6 2 2 2 2 3 2" xfId="21681" xr:uid="{E607781C-7B9F-4292-A815-123D7C695FF5}"/>
    <cellStyle name="Currency 2 2 6 2 2 2 2 3 2 2" xfId="33942" xr:uid="{8DD75A5B-A93F-4C98-BDC0-DE02E4F121EC}"/>
    <cellStyle name="Currency 2 2 6 2 2 2 2 3 3" xfId="29639" xr:uid="{A968007F-5A3F-42B4-A498-BBF373074CFE}"/>
    <cellStyle name="Currency 2 2 6 2 2 2 2 4" xfId="19961" xr:uid="{408259F7-DCBA-470C-9269-D68CD3903472}"/>
    <cellStyle name="Currency 2 2 6 2 2 2 2 4 2" xfId="32222" xr:uid="{A749558F-EC26-4790-8973-8B5A52EC30B5}"/>
    <cellStyle name="Currency 2 2 6 2 2 2 2 5" xfId="15259" xr:uid="{AEA94789-E319-4468-A49B-DF398F4E41E9}"/>
    <cellStyle name="Currency 2 2 6 2 2 2 2 5 2" xfId="27919" xr:uid="{3B230422-66B2-4C2B-A8DD-C0655219EC5F}"/>
    <cellStyle name="Currency 2 2 6 2 2 2 3" xfId="16041" xr:uid="{F48A0DCD-531C-47C7-94FE-63F875F94288}"/>
    <cellStyle name="Currency 2 2 6 2 2 2 3 2" xfId="20680" xr:uid="{45F97F5E-9385-48B0-98FC-39469D7B9A6C}"/>
    <cellStyle name="Currency 2 2 6 2 2 2 3 2 2" xfId="32941" xr:uid="{9D41F550-28C6-48EE-A224-6F76D0A74A68}"/>
    <cellStyle name="Currency 2 2 6 2 2 2 3 3" xfId="28638" xr:uid="{5FC400FF-226C-420A-A656-3E39F245B9EC}"/>
    <cellStyle name="Currency 2 2 6 2 2 2 4" xfId="22343" xr:uid="{DA628A37-C793-4422-BD59-1AF16B7B6168}"/>
    <cellStyle name="Currency 2 2 6 2 2 2 4 2" xfId="34523" xr:uid="{3FDE18F5-2CE6-4C1E-B742-DECBC04968EB}"/>
    <cellStyle name="Currency 2 2 6 2 2 2 5" xfId="24858" xr:uid="{CD9D1BC6-82EE-4CBF-9B9F-870B7C3E8353}"/>
    <cellStyle name="Currency 2 2 6 2 2 3" xfId="10881" xr:uid="{B78E3D5A-4966-448D-BF47-66534C6795A7}"/>
    <cellStyle name="Currency 2 2 6 2 2 3 2" xfId="12317" xr:uid="{754A0B65-94D2-4606-9FDC-AF692DAC66C6}"/>
    <cellStyle name="Currency 2 2 6 2 2 3 2 2" xfId="15747" xr:uid="{14BC71B6-4D71-40FC-94C9-601350EC4CD6}"/>
    <cellStyle name="Currency 2 2 6 2 2 3 2 2 2" xfId="17831" xr:uid="{04A1EE01-09AD-446C-B320-F0B8EAF92028}"/>
    <cellStyle name="Currency 2 2 6 2 2 3 2 2 2 2" xfId="22136" xr:uid="{1EB775C0-1036-41F0-8777-EEF8EB67A101}"/>
    <cellStyle name="Currency 2 2 6 2 2 3 2 2 2 2 2" xfId="34397" xr:uid="{707D4CA7-F8EE-4405-BEA0-347F3CFE554D}"/>
    <cellStyle name="Currency 2 2 6 2 2 3 2 2 2 3" xfId="30094" xr:uid="{08700311-26AD-4F75-84CF-8451149563DD}"/>
    <cellStyle name="Currency 2 2 6 2 2 3 2 2 3" xfId="20416" xr:uid="{72D753E1-2DB9-48C6-A30D-F11BF120BFA8}"/>
    <cellStyle name="Currency 2 2 6 2 2 3 2 2 3 2" xfId="32677" xr:uid="{81DEB599-22D3-4DE1-9D51-6D15735A1AF3}"/>
    <cellStyle name="Currency 2 2 6 2 2 3 2 2 4" xfId="28374" xr:uid="{6526F721-40B8-480E-980D-5773A2CE3C5E}"/>
    <cellStyle name="Currency 2 2 6 2 2 3 2 3" xfId="14976" xr:uid="{25528901-CA48-43B8-A896-C5710B206C72}"/>
    <cellStyle name="Currency 2 2 6 2 2 3 2 3 2" xfId="19741" xr:uid="{F7295948-EE2A-42EF-8358-F939758692E4}"/>
    <cellStyle name="Currency 2 2 6 2 2 3 2 3 2 2" xfId="32002" xr:uid="{8F676319-2B78-41C9-8D0F-D933DCCF0481}"/>
    <cellStyle name="Currency 2 2 6 2 2 3 2 3 3" xfId="27699" xr:uid="{E4DD2589-C181-4949-8165-AF2FD927331F}"/>
    <cellStyle name="Currency 2 2 6 2 2 3 2 4" xfId="17156" xr:uid="{F16C234D-BCF1-474E-BF1F-19C4C9F19839}"/>
    <cellStyle name="Currency 2 2 6 2 2 3 2 4 2" xfId="21461" xr:uid="{8AAE85DE-1FF1-47CE-9A5F-52F287509F46}"/>
    <cellStyle name="Currency 2 2 6 2 2 3 2 4 2 2" xfId="33722" xr:uid="{46DD26A6-B17E-4DD2-86C9-D6B2982F25C3}"/>
    <cellStyle name="Currency 2 2 6 2 2 3 2 4 3" xfId="29419" xr:uid="{F68E4B5B-9FC6-4283-AC41-D208C8CEB17F}"/>
    <cellStyle name="Currency 2 2 6 2 2 3 2 5" xfId="18787" xr:uid="{AB06A28B-BAAA-498C-85FA-1D321DD99D39}"/>
    <cellStyle name="Currency 2 2 6 2 2 3 2 5 2" xfId="31048" xr:uid="{BCE7BF72-1893-4F08-874C-5E85E3CB840A}"/>
    <cellStyle name="Currency 2 2 6 2 2 3 2 6" xfId="13991" xr:uid="{A024EE0F-43C4-482B-BAAB-29F0F2F7E7EA}"/>
    <cellStyle name="Currency 2 2 6 2 2 3 2 6 2" xfId="26745" xr:uid="{2475A9E7-BEE8-4F79-9BEB-469661AB2FB0}"/>
    <cellStyle name="Currency 2 2 6 2 2 3 2 7" xfId="25280" xr:uid="{A0EDDE1F-8091-4180-A1D7-EB22D741EFE9}"/>
    <cellStyle name="Currency 2 2 6 2 2 3 3" xfId="15441" xr:uid="{AACF35F1-DE1D-4D81-9674-6BE21ECEA42D}"/>
    <cellStyle name="Currency 2 2 6 2 2 3 3 2" xfId="17525" xr:uid="{4A27B61A-E5ED-40FC-80A3-9CB5ED893772}"/>
    <cellStyle name="Currency 2 2 6 2 2 3 3 2 2" xfId="21830" xr:uid="{3817766D-2704-4A2C-8031-8C20E2CA23A6}"/>
    <cellStyle name="Currency 2 2 6 2 2 3 3 2 2 2" xfId="34091" xr:uid="{679E83D2-349D-4CBC-8B52-EE114E9374A7}"/>
    <cellStyle name="Currency 2 2 6 2 2 3 3 2 3" xfId="29788" xr:uid="{CBC5B38E-E709-4CBC-AC3E-BA52CCFA2BAA}"/>
    <cellStyle name="Currency 2 2 6 2 2 3 3 3" xfId="20110" xr:uid="{E837EB00-3E92-41A6-8C55-832310271CCE}"/>
    <cellStyle name="Currency 2 2 6 2 2 3 3 3 2" xfId="32371" xr:uid="{8FB2881A-8FED-421C-83E2-73060ED58B9F}"/>
    <cellStyle name="Currency 2 2 6 2 2 3 3 4" xfId="28068" xr:uid="{8FB1103C-D2A7-4719-BA43-D52BC3EC8288}"/>
    <cellStyle name="Currency 2 2 6 2 2 3 4" xfId="14668" xr:uid="{92C1E81C-9506-4569-A8F8-8ACA03F84135}"/>
    <cellStyle name="Currency 2 2 6 2 2 3 4 2" xfId="19433" xr:uid="{95253658-3DDB-47D1-B7BF-3BCB55D4F8D2}"/>
    <cellStyle name="Currency 2 2 6 2 2 3 4 2 2" xfId="31694" xr:uid="{3B06536A-246C-474F-B9BE-6D620A479982}"/>
    <cellStyle name="Currency 2 2 6 2 2 3 4 3" xfId="27391" xr:uid="{F4FAED02-0F2A-4070-B680-5982F4F695A6}"/>
    <cellStyle name="Currency 2 2 6 2 2 3 5" xfId="16352" xr:uid="{24D52DA0-BFF9-490F-A84F-8652D24DC951}"/>
    <cellStyle name="Currency 2 2 6 2 2 3 5 2" xfId="20843" xr:uid="{6006E3B3-2FB8-4791-8CA1-90C975FCBCFA}"/>
    <cellStyle name="Currency 2 2 6 2 2 3 5 2 2" xfId="33104" xr:uid="{F53BCDBE-3155-44D0-895F-E467CE3F11ED}"/>
    <cellStyle name="Currency 2 2 6 2 2 3 5 3" xfId="28801" xr:uid="{9BBBB9CE-65C3-457D-A04C-F93AFC00685C}"/>
    <cellStyle name="Currency 2 2 6 2 2 3 6" xfId="18479" xr:uid="{D738A4B7-5D70-4B20-A2AF-25D81AB18C48}"/>
    <cellStyle name="Currency 2 2 6 2 2 3 6 2" xfId="30740" xr:uid="{D65347A6-51B2-4EB7-862A-BD89148CC2F6}"/>
    <cellStyle name="Currency 2 2 6 2 2 3 7" xfId="13681" xr:uid="{C25CEB6A-1383-4410-8229-D025832CBD50}"/>
    <cellStyle name="Currency 2 2 6 2 2 3 7 2" xfId="26435" xr:uid="{2660B57B-D7D9-4357-96F8-42EA91424BB0}"/>
    <cellStyle name="Currency 2 2 6 2 2 3 8" xfId="22344" xr:uid="{452A7F58-B51E-4063-9214-6D345DE2F6DA}"/>
    <cellStyle name="Currency 2 2 6 2 2 3 8 2" xfId="34524" xr:uid="{609FC140-11C7-4103-94F2-E626FB131EE3}"/>
    <cellStyle name="Currency 2 2 6 2 2 3 9" xfId="24859" xr:uid="{DBE8DFCD-A13D-4DAB-8925-BA5F34C20AEE}"/>
    <cellStyle name="Currency 2 2 6 2 2 4" xfId="12318" xr:uid="{6F969AEB-678F-469E-87F3-0A6F24486180}"/>
    <cellStyle name="Currency 2 2 6 2 2 4 2" xfId="15595" xr:uid="{92AC8CC2-11C0-4F08-A7DB-329F8F00CDCA}"/>
    <cellStyle name="Currency 2 2 6 2 2 4 2 2" xfId="17679" xr:uid="{977129A1-F9AC-4384-B41E-057329FB4F88}"/>
    <cellStyle name="Currency 2 2 6 2 2 4 2 2 2" xfId="21984" xr:uid="{AA594A58-0A60-4FAA-9E76-2B06BC72300A}"/>
    <cellStyle name="Currency 2 2 6 2 2 4 2 2 2 2" xfId="34245" xr:uid="{2FC3CA66-62C0-4175-8FCA-53DC5CD7F395}"/>
    <cellStyle name="Currency 2 2 6 2 2 4 2 2 3" xfId="29942" xr:uid="{94241F07-F488-4905-B029-3CDCA82BF77C}"/>
    <cellStyle name="Currency 2 2 6 2 2 4 2 3" xfId="20264" xr:uid="{E5283A44-C878-4BAD-A8E0-66569DBFA8C5}"/>
    <cellStyle name="Currency 2 2 6 2 2 4 2 3 2" xfId="32525" xr:uid="{9AE9F576-7CD6-4DF9-870D-5918A81049DC}"/>
    <cellStyle name="Currency 2 2 6 2 2 4 2 4" xfId="28222" xr:uid="{C8A22655-42C3-4E92-920A-333D897AF9B4}"/>
    <cellStyle name="Currency 2 2 6 2 2 4 3" xfId="14824" xr:uid="{AADD0EC2-5103-4ADB-9200-39BE1B3DA7EA}"/>
    <cellStyle name="Currency 2 2 6 2 2 4 3 2" xfId="19589" xr:uid="{397E0520-AC19-4ABD-9B8C-1AA43B75D8DA}"/>
    <cellStyle name="Currency 2 2 6 2 2 4 3 2 2" xfId="31850" xr:uid="{90A7E7CB-202A-406A-B052-C11A9B5EC274}"/>
    <cellStyle name="Currency 2 2 6 2 2 4 3 3" xfId="27547" xr:uid="{15767427-C197-4037-9E46-6B4FE4AA6F61}"/>
    <cellStyle name="Currency 2 2 6 2 2 4 4" xfId="17005" xr:uid="{6709BD6F-9E13-4C0F-BEE9-1F53DD4313A6}"/>
    <cellStyle name="Currency 2 2 6 2 2 4 4 2" xfId="21310" xr:uid="{792C7CA8-DFD3-4EFB-A667-D16D0F70A1DD}"/>
    <cellStyle name="Currency 2 2 6 2 2 4 4 2 2" xfId="33571" xr:uid="{7BE1B19D-91B1-455C-AD65-3C96EEDFB11B}"/>
    <cellStyle name="Currency 2 2 6 2 2 4 4 3" xfId="29268" xr:uid="{AAB074E0-1A19-4192-BAE7-9B95877CEEB1}"/>
    <cellStyle name="Currency 2 2 6 2 2 4 5" xfId="18635" xr:uid="{8A52F65E-0479-4A9F-958E-1450835CE10B}"/>
    <cellStyle name="Currency 2 2 6 2 2 4 5 2" xfId="30896" xr:uid="{BAF9A0DF-4525-4FAD-B6B2-2BCCAF2DA28C}"/>
    <cellStyle name="Currency 2 2 6 2 2 4 6" xfId="13838" xr:uid="{26890A4A-09C3-4970-BE9D-372A1599DADC}"/>
    <cellStyle name="Currency 2 2 6 2 2 4 6 2" xfId="26592" xr:uid="{8CD1F5B4-9367-4C33-82FD-6DA9E83065B3}"/>
    <cellStyle name="Currency 2 2 6 2 2 4 7" xfId="25281" xr:uid="{C188A253-2A64-4B2F-B112-AF415A21D3DB}"/>
    <cellStyle name="Currency 2 2 6 2 2 5" xfId="12319" xr:uid="{A9D18075-1C2A-4CD4-8F52-B220C8AF1BB3}"/>
    <cellStyle name="Currency 2 2 6 2 2 5 2" xfId="14515" xr:uid="{6AD8211B-7F53-4F08-9315-507CB3905728}"/>
    <cellStyle name="Currency 2 2 6 2 2 5 2 2" xfId="19281" xr:uid="{254E9C84-1ABC-41AC-8AD5-A1208DBD3F16}"/>
    <cellStyle name="Currency 2 2 6 2 2 5 2 2 2" xfId="31542" xr:uid="{EC9ED0F0-D6F4-4158-85F7-E04DE717859E}"/>
    <cellStyle name="Currency 2 2 6 2 2 5 2 3" xfId="27239" xr:uid="{D2DF4F12-225A-45F9-9CDF-AC6BA71FC178}"/>
    <cellStyle name="Currency 2 2 6 2 2 5 3" xfId="16447" xr:uid="{7EE91965-4440-4CF8-94EF-076E6DE7BC8F}"/>
    <cellStyle name="Currency 2 2 6 2 2 5 3 2" xfId="20926" xr:uid="{EF5364AB-F116-41B5-AF82-40033F308B72}"/>
    <cellStyle name="Currency 2 2 6 2 2 5 3 2 2" xfId="33187" xr:uid="{0D9288B5-0211-42F8-9723-08EA289186D6}"/>
    <cellStyle name="Currency 2 2 6 2 2 5 3 3" xfId="28884" xr:uid="{3D797388-28CF-4B2B-9A76-A65C083447E0}"/>
    <cellStyle name="Currency 2 2 6 2 2 5 4" xfId="18327" xr:uid="{6D18A30E-A8FA-40D9-AB3B-9CCC96D1C70C}"/>
    <cellStyle name="Currency 2 2 6 2 2 5 4 2" xfId="30588" xr:uid="{845AE430-B280-4632-A114-940C020C9FCE}"/>
    <cellStyle name="Currency 2 2 6 2 2 5 5" xfId="13471" xr:uid="{81C65ECF-7DFC-4B7F-AC22-46AAEC1F4313}"/>
    <cellStyle name="Currency 2 2 6 2 2 5 5 2" xfId="26281" xr:uid="{361585D6-3669-4A53-901B-09DB5D1EC4C4}"/>
    <cellStyle name="Currency 2 2 6 2 2 5 6" xfId="25282" xr:uid="{FCC15B6F-1860-4A0F-AD85-8CDA19CD3041}"/>
    <cellStyle name="Currency 2 2 6 2 2 6" xfId="22345" xr:uid="{A37CC704-93B4-4C89-9819-2D76D634A25F}"/>
    <cellStyle name="Currency 2 2 6 2 2 6 2" xfId="34525" xr:uid="{ADA338B4-AB7A-4D98-891D-2489A717332A}"/>
    <cellStyle name="Currency 2 2 6 2 2 7" xfId="24741" xr:uid="{988A2071-85AE-4396-88C6-E6CCC795FDA4}"/>
    <cellStyle name="Currency 2 2 6 2 3" xfId="10882" xr:uid="{6C0FAF05-DB72-406B-AC7E-AB6CE564DF86}"/>
    <cellStyle name="Currency 2 2 6 2 3 2" xfId="10883" xr:uid="{E98A4209-8121-461F-93AE-BE88A414DB4C}"/>
    <cellStyle name="Currency 2 2 6 2 3 2 2" xfId="16117" xr:uid="{FDFE546A-7529-44A2-96E5-DCE6E9083DAF}"/>
    <cellStyle name="Currency 2 2 6 2 3 2 3" xfId="17284" xr:uid="{6F7D9277-5D87-499B-B9CB-1C1171B1C8AB}"/>
    <cellStyle name="Currency 2 2 6 2 3 2 3 2" xfId="21589" xr:uid="{FADEAE62-DAE9-4301-9BC6-547A42265814}"/>
    <cellStyle name="Currency 2 2 6 2 3 2 3 2 2" xfId="33850" xr:uid="{DE672DE2-D1CA-48F3-809B-49CE4D1C986A}"/>
    <cellStyle name="Currency 2 2 6 2 3 2 3 3" xfId="29547" xr:uid="{37F591A9-1F66-43BD-A47C-5E0F5244BA09}"/>
    <cellStyle name="Currency 2 2 6 2 3 2 4" xfId="19869" xr:uid="{80C27B1A-ED78-48A7-A66C-24D474BED873}"/>
    <cellStyle name="Currency 2 2 6 2 3 2 4 2" xfId="32130" xr:uid="{50808C80-5CD7-453B-810C-C9AF2FBE82D1}"/>
    <cellStyle name="Currency 2 2 6 2 3 2 5" xfId="15158" xr:uid="{5EB74E1D-5FE4-4134-A5B8-02A391A46229}"/>
    <cellStyle name="Currency 2 2 6 2 3 2 5 2" xfId="27827" xr:uid="{0238E8EB-048D-4888-A5A7-80A663127FE8}"/>
    <cellStyle name="Currency 2 2 6 2 3 3" xfId="10884" xr:uid="{A5D87266-C983-4ACF-B392-E5FDA009D5AF}"/>
    <cellStyle name="Currency 2 2 6 2 3 3 2" xfId="20586" xr:uid="{7E23E5D9-0AA3-408B-9EA5-EF0B9039BA11}"/>
    <cellStyle name="Currency 2 2 6 2 3 3 2 2" xfId="32847" xr:uid="{F4736EF0-24B6-435D-84AA-C4775DEBC7CE}"/>
    <cellStyle name="Currency 2 2 6 2 3 3 3" xfId="15947" xr:uid="{3A4FD62D-3BAE-431B-8FB7-94A7292546AF}"/>
    <cellStyle name="Currency 2 2 6 2 3 3 3 2" xfId="28544" xr:uid="{7A4B6DDA-B1C3-4E8F-99A5-26996F3BC6BC}"/>
    <cellStyle name="Currency 2 2 6 2 3 3 4" xfId="22346" xr:uid="{B564DCCF-3EB7-4684-B699-1923D86673FA}"/>
    <cellStyle name="Currency 2 2 6 2 3 3 4 2" xfId="34526" xr:uid="{C2B6F720-3D74-4DBA-85EC-49E1B51DDC8D}"/>
    <cellStyle name="Currency 2 2 6 2 3 3 5" xfId="24860" xr:uid="{E2EF24B5-084E-4FC4-8B36-4AC5B9101E05}"/>
    <cellStyle name="Currency 2 2 6 2 4" xfId="10885" xr:uid="{FB0B57D9-84A1-406B-AF3D-520C68D1960F}"/>
    <cellStyle name="Currency 2 2 6 2 4 10" xfId="24861" xr:uid="{D81A9243-87A0-46BC-8B4B-D0E701A0056F}"/>
    <cellStyle name="Currency 2 2 6 2 4 2" xfId="12320" xr:uid="{93811593-6B71-473F-A5E3-7077A93EBCC8}"/>
    <cellStyle name="Currency 2 2 6 2 4 2 2" xfId="15671" xr:uid="{034D685C-41E4-4A64-813F-52A874E98135}"/>
    <cellStyle name="Currency 2 2 6 2 4 2 2 2" xfId="17755" xr:uid="{AEA19F5D-6728-4B70-85C4-575C3847A70D}"/>
    <cellStyle name="Currency 2 2 6 2 4 2 2 2 2" xfId="22060" xr:uid="{9F1AB850-AC68-453B-9D05-D5F13D4FFDE6}"/>
    <cellStyle name="Currency 2 2 6 2 4 2 2 2 2 2" xfId="34321" xr:uid="{24D1B5BD-9573-4B24-B57D-4F97304864E7}"/>
    <cellStyle name="Currency 2 2 6 2 4 2 2 2 3" xfId="30018" xr:uid="{B4E408AC-DE39-44EE-98AC-9716AA09E561}"/>
    <cellStyle name="Currency 2 2 6 2 4 2 2 3" xfId="20340" xr:uid="{3F4D9264-7CD6-4DED-A85E-FCC2E9B8F146}"/>
    <cellStyle name="Currency 2 2 6 2 4 2 2 3 2" xfId="32601" xr:uid="{42C33B9B-95CF-4F05-8C64-5E552D43144F}"/>
    <cellStyle name="Currency 2 2 6 2 4 2 2 4" xfId="28298" xr:uid="{E2958F14-2521-401B-9A6F-F22CA099BEDE}"/>
    <cellStyle name="Currency 2 2 6 2 4 2 3" xfId="14900" xr:uid="{5BA4DE91-BA7D-49AB-AAE8-2EE2B7EEDB35}"/>
    <cellStyle name="Currency 2 2 6 2 4 2 3 2" xfId="19665" xr:uid="{85B0088E-15F8-4D7A-8638-17D18C07C9DF}"/>
    <cellStyle name="Currency 2 2 6 2 4 2 3 2 2" xfId="31926" xr:uid="{5378A9B3-BC4C-4E52-81F8-EDC80CD9A6E1}"/>
    <cellStyle name="Currency 2 2 6 2 4 2 3 3" xfId="27623" xr:uid="{17301107-DF37-4581-AE7F-48A74CB040D4}"/>
    <cellStyle name="Currency 2 2 6 2 4 2 4" xfId="17080" xr:uid="{1811FE67-F47F-451F-9C4A-75885B4D5E72}"/>
    <cellStyle name="Currency 2 2 6 2 4 2 4 2" xfId="21385" xr:uid="{A4058810-B066-4EC0-964B-033044178814}"/>
    <cellStyle name="Currency 2 2 6 2 4 2 4 2 2" xfId="33646" xr:uid="{C30434E8-5E99-408B-AEBD-6591B3BA9BA1}"/>
    <cellStyle name="Currency 2 2 6 2 4 2 4 3" xfId="29343" xr:uid="{2216BC4C-5EF3-477D-8B47-D34D05277A3C}"/>
    <cellStyle name="Currency 2 2 6 2 4 2 5" xfId="18711" xr:uid="{75FAB22D-5A22-4FA5-8BC2-64C5EA15B6CD}"/>
    <cellStyle name="Currency 2 2 6 2 4 2 5 2" xfId="30972" xr:uid="{1CA6C0B8-C864-4AA4-AE13-BA6A830197EA}"/>
    <cellStyle name="Currency 2 2 6 2 4 2 6" xfId="13915" xr:uid="{4A7AE5AF-0772-4F07-AD1C-3A127A7C576A}"/>
    <cellStyle name="Currency 2 2 6 2 4 2 6 2" xfId="26669" xr:uid="{1148A3C5-D60B-4B01-9BDB-29B553097B2C}"/>
    <cellStyle name="Currency 2 2 6 2 4 2 7" xfId="25283" xr:uid="{BB5D452D-9833-4FCF-B2AF-B00DF4047F12}"/>
    <cellStyle name="Currency 2 2 6 2 4 3" xfId="12321" xr:uid="{6F537A10-0EB9-49E0-A728-62408A67FF1A}"/>
    <cellStyle name="Currency 2 2 6 2 4 3 2" xfId="14592" xr:uid="{EB52F853-F144-4699-9F41-A244D69E983F}"/>
    <cellStyle name="Currency 2 2 6 2 4 3 2 2" xfId="19357" xr:uid="{8FC263BB-D6DB-4A0C-81D2-2A1955C2FE90}"/>
    <cellStyle name="Currency 2 2 6 2 4 3 2 2 2" xfId="31618" xr:uid="{DD06FAF6-1A6F-4219-BA17-8BC71CD61E8F}"/>
    <cellStyle name="Currency 2 2 6 2 4 3 2 3" xfId="27315" xr:uid="{88D74E25-403A-42C0-98A2-95729B1F801F}"/>
    <cellStyle name="Currency 2 2 6 2 4 3 3" xfId="16853" xr:uid="{1DC0EE9C-667D-444C-B2D0-79EE47D96542}"/>
    <cellStyle name="Currency 2 2 6 2 4 3 3 2" xfId="21158" xr:uid="{D644BF48-EDCC-4EA4-8F1B-E50ACE68E182}"/>
    <cellStyle name="Currency 2 2 6 2 4 3 3 2 2" xfId="33419" xr:uid="{64032F3A-EC90-46BF-98A6-76B0F50736F5}"/>
    <cellStyle name="Currency 2 2 6 2 4 3 3 3" xfId="29116" xr:uid="{6CA31998-E386-44B8-BD11-AD50E12E3137}"/>
    <cellStyle name="Currency 2 2 6 2 4 3 4" xfId="18403" xr:uid="{10BFABA0-44DE-403F-B9C4-3DEFFE4482FC}"/>
    <cellStyle name="Currency 2 2 6 2 4 3 4 2" xfId="30664" xr:uid="{474C2A0E-FCC6-4F49-952E-AC2FF69D8A13}"/>
    <cellStyle name="Currency 2 2 6 2 4 3 5" xfId="13605" xr:uid="{31B9818C-0C34-4491-9F82-0A6F0E761330}"/>
    <cellStyle name="Currency 2 2 6 2 4 3 5 2" xfId="26359" xr:uid="{09BCAB58-0508-4CCE-BEB2-A9E8AB1B9246}"/>
    <cellStyle name="Currency 2 2 6 2 4 3 6" xfId="25284" xr:uid="{D72A6FC8-E28B-461F-A0B8-F73A9E087DDF}"/>
    <cellStyle name="Currency 2 2 6 2 4 4" xfId="15365" xr:uid="{230A34C3-53F6-4886-9863-80529E1C76AC}"/>
    <cellStyle name="Currency 2 2 6 2 4 4 2" xfId="17449" xr:uid="{34EECBE0-EEDC-4D28-BCE3-7EA1E1D2EF30}"/>
    <cellStyle name="Currency 2 2 6 2 4 4 2 2" xfId="21754" xr:uid="{2B3FAC65-A52B-4FEC-B238-5063D120FB84}"/>
    <cellStyle name="Currency 2 2 6 2 4 4 2 2 2" xfId="34015" xr:uid="{764F7B09-5BDE-476B-B1B2-77E4BD145B4A}"/>
    <cellStyle name="Currency 2 2 6 2 4 4 2 3" xfId="29712" xr:uid="{6BC10993-A33C-482B-BDE1-313A2F862CCC}"/>
    <cellStyle name="Currency 2 2 6 2 4 4 3" xfId="20034" xr:uid="{BC874A5A-B7F0-4F79-B254-1FE7B55857B7}"/>
    <cellStyle name="Currency 2 2 6 2 4 4 3 2" xfId="32295" xr:uid="{58ACB300-1BC3-47C2-81AF-56E916BF7489}"/>
    <cellStyle name="Currency 2 2 6 2 4 4 4" xfId="27992" xr:uid="{1D3C0381-487B-42F0-A877-88E3D04AA705}"/>
    <cellStyle name="Currency 2 2 6 2 4 5" xfId="14266" xr:uid="{768BD2C8-3F9B-41AE-A02E-743BBA83E7A8}"/>
    <cellStyle name="Currency 2 2 6 2 4 5 2" xfId="19055" xr:uid="{DE0D8BD4-BDE7-4DE5-B9EE-A4A22E825453}"/>
    <cellStyle name="Currency 2 2 6 2 4 5 2 2" xfId="31316" xr:uid="{28C72FEA-0E99-485F-BD06-3023ADF59A8E}"/>
    <cellStyle name="Currency 2 2 6 2 4 5 3" xfId="27013" xr:uid="{9CC5B12E-CF43-4759-BA91-24669FA7491E}"/>
    <cellStyle name="Currency 2 2 6 2 4 6" xfId="16276" xr:uid="{9DB5F322-1287-430D-8E99-D0F062143BA0}"/>
    <cellStyle name="Currency 2 2 6 2 4 6 2" xfId="20767" xr:uid="{292F09C8-4182-4687-995B-5E2F23627E0E}"/>
    <cellStyle name="Currency 2 2 6 2 4 6 2 2" xfId="33028" xr:uid="{1C5A07FB-BC93-452D-8B80-E8B35C40740D}"/>
    <cellStyle name="Currency 2 2 6 2 4 6 3" xfId="28725" xr:uid="{CF40DEC9-7DDE-4C40-A42D-659389947E45}"/>
    <cellStyle name="Currency 2 2 6 2 4 7" xfId="18099" xr:uid="{07B43806-7192-4F49-AC60-21A8B521F34F}"/>
    <cellStyle name="Currency 2 2 6 2 4 7 2" xfId="30362" xr:uid="{81EBD417-192B-4D65-9B88-0A145FA23FAE}"/>
    <cellStyle name="Currency 2 2 6 2 4 8" xfId="13185" xr:uid="{04A25C9D-6283-4CBF-BB1A-E5A82DFF6FE8}"/>
    <cellStyle name="Currency 2 2 6 2 4 8 2" xfId="26055" xr:uid="{CA87E9AE-EE15-4B2E-8E9E-F4B4738FF499}"/>
    <cellStyle name="Currency 2 2 6 2 4 9" xfId="22347" xr:uid="{C822B702-E6CD-4BA4-84B9-6A92FB87BD2B}"/>
    <cellStyle name="Currency 2 2 6 2 4 9 2" xfId="34527" xr:uid="{545E9949-3ECC-4D27-9ABE-B671356A7D32}"/>
    <cellStyle name="Currency 2 2 6 2 5" xfId="12322" xr:uid="{E4769EC9-668D-41A5-A803-DBCB219AEB5B}"/>
    <cellStyle name="Currency 2 2 6 2 5 2" xfId="15519" xr:uid="{58F63A83-E6F8-4F28-9C0C-CBE16337AFA9}"/>
    <cellStyle name="Currency 2 2 6 2 5 2 2" xfId="17603" xr:uid="{1C26FDD2-EC36-48CD-8618-5FDE4F324E73}"/>
    <cellStyle name="Currency 2 2 6 2 5 2 2 2" xfId="21908" xr:uid="{1500B6FC-99C0-4863-874F-7855C2B07622}"/>
    <cellStyle name="Currency 2 2 6 2 5 2 2 2 2" xfId="34169" xr:uid="{C133F275-0155-49D9-8409-CC3BB87952BA}"/>
    <cellStyle name="Currency 2 2 6 2 5 2 2 3" xfId="29866" xr:uid="{01135C6A-740D-4399-981D-16066A0795AE}"/>
    <cellStyle name="Currency 2 2 6 2 5 2 3" xfId="20188" xr:uid="{5765F0DA-A93C-4E5E-ACCB-2C0806AFF7C7}"/>
    <cellStyle name="Currency 2 2 6 2 5 2 3 2" xfId="32449" xr:uid="{E7ABF6D7-E1F9-49D6-9893-69544452CDA6}"/>
    <cellStyle name="Currency 2 2 6 2 5 2 4" xfId="28146" xr:uid="{C6EBEBF7-A79C-46D4-B6A6-F02EB13215B0}"/>
    <cellStyle name="Currency 2 2 6 2 5 3" xfId="14748" xr:uid="{4C17EBE6-C9A1-49A0-A142-1B305F6B08A6}"/>
    <cellStyle name="Currency 2 2 6 2 5 3 2" xfId="19513" xr:uid="{96BE92A4-C6A3-401D-A64C-8765CB848D96}"/>
    <cellStyle name="Currency 2 2 6 2 5 3 2 2" xfId="31774" xr:uid="{83EB7616-84EF-40C4-8930-302062A63AB3}"/>
    <cellStyle name="Currency 2 2 6 2 5 3 3" xfId="27471" xr:uid="{537FE682-61DA-4601-90ED-8739D58493FA}"/>
    <cellStyle name="Currency 2 2 6 2 5 4" xfId="16929" xr:uid="{A375CC44-9DDD-4AED-A72A-73517CC8CC06}"/>
    <cellStyle name="Currency 2 2 6 2 5 4 2" xfId="21234" xr:uid="{ADCFE4F3-E519-4A9E-8310-5A732FE270F3}"/>
    <cellStyle name="Currency 2 2 6 2 5 4 2 2" xfId="33495" xr:uid="{F12352B7-4F5A-4A79-B5EE-6DD00205B203}"/>
    <cellStyle name="Currency 2 2 6 2 5 4 3" xfId="29192" xr:uid="{B13EB773-FB5B-4F70-A997-D6B9BB66D2F6}"/>
    <cellStyle name="Currency 2 2 6 2 5 5" xfId="18559" xr:uid="{7F69080B-545C-4FDB-8133-57CDF73B858A}"/>
    <cellStyle name="Currency 2 2 6 2 5 5 2" xfId="30820" xr:uid="{7424264F-D147-4BA2-9137-45A9E73BBB7E}"/>
    <cellStyle name="Currency 2 2 6 2 5 6" xfId="13762" xr:uid="{7226A223-D535-4A3B-B920-2255AE39F8D9}"/>
    <cellStyle name="Currency 2 2 6 2 5 6 2" xfId="26516" xr:uid="{2568730F-7C23-454A-B227-D7FAA3EED212}"/>
    <cellStyle name="Currency 2 2 6 2 5 7" xfId="25285" xr:uid="{44D869C3-3C5F-4D0B-B0FD-746D15D41745}"/>
    <cellStyle name="Currency 2 2 6 2 6" xfId="12323" xr:uid="{1C8E0238-3004-4C3A-8861-3DF48BDA09E4}"/>
    <cellStyle name="Currency 2 2 6 2 6 2" xfId="14439" xr:uid="{E14AB850-5FAD-4504-91CE-DA95DC03998C}"/>
    <cellStyle name="Currency 2 2 6 2 6 2 2" xfId="19205" xr:uid="{C3A17BE6-7D69-4154-9368-43C0EE0D9F4C}"/>
    <cellStyle name="Currency 2 2 6 2 6 2 2 2" xfId="31466" xr:uid="{B30B2318-57F5-4828-B23F-B6502B1E000D}"/>
    <cellStyle name="Currency 2 2 6 2 6 2 3" xfId="27163" xr:uid="{9113A6CC-7D0F-407E-8B96-6936F4871E02}"/>
    <cellStyle name="Currency 2 2 6 2 6 3" xfId="16463" xr:uid="{444BE604-E19D-42B7-9018-988CE97308A1}"/>
    <cellStyle name="Currency 2 2 6 2 6 3 2" xfId="20942" xr:uid="{52839CE3-5FF9-4639-9791-9E62B213B0B0}"/>
    <cellStyle name="Currency 2 2 6 2 6 3 2 2" xfId="33203" xr:uid="{292E7A88-3E15-4C15-9137-B91AE1A02E22}"/>
    <cellStyle name="Currency 2 2 6 2 6 3 3" xfId="28900" xr:uid="{719ACF47-3E36-4511-955B-321D42C4115A}"/>
    <cellStyle name="Currency 2 2 6 2 6 4" xfId="18251" xr:uid="{998519E2-928D-4CAF-86EC-C4542E5F4920}"/>
    <cellStyle name="Currency 2 2 6 2 6 4 2" xfId="30512" xr:uid="{823E4371-58C4-4F9A-9EA9-991A3F4902F3}"/>
    <cellStyle name="Currency 2 2 6 2 6 5" xfId="13395" xr:uid="{14C5DF26-3E1A-4C07-81E4-5C2ED35C9F8E}"/>
    <cellStyle name="Currency 2 2 6 2 6 5 2" xfId="26205" xr:uid="{89CFD0BC-7E04-49D8-8110-B7AA0D923623}"/>
    <cellStyle name="Currency 2 2 6 2 6 6" xfId="25286" xr:uid="{6D4B1DF9-0905-42FD-8C21-C44574AA303D}"/>
    <cellStyle name="Currency 2 2 6 2 7" xfId="14062" xr:uid="{0C3E07D2-EFD8-45EF-81DB-29195986F282}"/>
    <cellStyle name="Currency 2 2 6 2 7 2" xfId="18858" xr:uid="{448A558D-9F60-4063-A286-694D7B16ABAE}"/>
    <cellStyle name="Currency 2 2 6 2 7 2 2" xfId="31119" xr:uid="{FF627D3B-8E65-4A3C-9656-C7A6528650AD}"/>
    <cellStyle name="Currency 2 2 6 2 7 3" xfId="26816" xr:uid="{8D3A299A-273A-47F2-A13F-02DF80A74FA3}"/>
    <cellStyle name="Currency 2 2 6 2 8" xfId="17902" xr:uid="{3E981082-466B-46B4-92BA-84BE73176C50}"/>
    <cellStyle name="Currency 2 2 6 2 8 2" xfId="30165" xr:uid="{2930387B-BD79-4C82-8965-6AD42C9B1B42}"/>
    <cellStyle name="Currency 2 2 6 2 9" xfId="12972" xr:uid="{2F80EC93-BB36-4452-A15E-7261012213F5}"/>
    <cellStyle name="Currency 2 2 6 2 9 2" xfId="25858" xr:uid="{6C8576E9-C8FC-42AF-96E6-FB781C605DBA}"/>
    <cellStyle name="Currency 2 2 6 3" xfId="10886" xr:uid="{974A0E3F-4ADF-4FFA-A51A-487A9D5AE522}"/>
    <cellStyle name="Currency 2 2 7" xfId="168" xr:uid="{66AF2BFC-15FB-455A-BCDD-1DC2DB5D077F}"/>
    <cellStyle name="Currency 2 2 7 2" xfId="169" xr:uid="{9A28F533-4954-46A2-9148-823DD6EBBFF3}"/>
    <cellStyle name="Currency 2 2 7 2 10" xfId="22348" xr:uid="{FF8D919F-F6F8-4ADE-9C42-A30950ADA169}"/>
    <cellStyle name="Currency 2 2 7 2 10 2" xfId="34528" xr:uid="{946259FF-3F90-41E6-BB48-702239635ECB}"/>
    <cellStyle name="Currency 2 2 7 2 11" xfId="24676" xr:uid="{FE02976A-FC47-4748-A845-81139CE29D7B}"/>
    <cellStyle name="Currency 2 2 7 2 2" xfId="1148" xr:uid="{E190CE75-4044-4466-AAA1-CE044D3053B3}"/>
    <cellStyle name="Currency 2 2 7 2 2 2" xfId="10887" xr:uid="{EDB6F03C-1A6A-46B7-9D15-A64AEBD4AD8A}"/>
    <cellStyle name="Currency 2 2 7 2 2 2 2" xfId="10888" xr:uid="{45EFA362-F2CB-4214-BBAE-3D02AC031D16}"/>
    <cellStyle name="Currency 2 2 7 2 2 2 2 2" xfId="16120" xr:uid="{71442909-0479-497A-91AE-DAD612CE5B56}"/>
    <cellStyle name="Currency 2 2 7 2 2 2 2 3" xfId="17377" xr:uid="{F13FBA79-DFD0-44CB-882E-BAE72BE06C98}"/>
    <cellStyle name="Currency 2 2 7 2 2 2 2 3 2" xfId="21682" xr:uid="{1568F5C2-4839-45B6-971B-F4F29891DFB5}"/>
    <cellStyle name="Currency 2 2 7 2 2 2 2 3 2 2" xfId="33943" xr:uid="{6847BE04-B536-4F95-B376-A48CE19765AE}"/>
    <cellStyle name="Currency 2 2 7 2 2 2 2 3 3" xfId="29640" xr:uid="{F7764F30-37B8-4B82-AF9F-B6935767003E}"/>
    <cellStyle name="Currency 2 2 7 2 2 2 2 4" xfId="19962" xr:uid="{F73128EF-DDF4-4B85-B1A4-7D04AE338D06}"/>
    <cellStyle name="Currency 2 2 7 2 2 2 2 4 2" xfId="32223" xr:uid="{5564180F-7761-4274-942B-EB917BC91183}"/>
    <cellStyle name="Currency 2 2 7 2 2 2 2 5" xfId="15260" xr:uid="{6024BCD7-9DEE-4B43-8194-A4A49258F9A2}"/>
    <cellStyle name="Currency 2 2 7 2 2 2 2 5 2" xfId="27920" xr:uid="{A8389766-8299-4B6C-9559-EDF1EE5DE0CF}"/>
    <cellStyle name="Currency 2 2 7 2 2 2 3" xfId="16042" xr:uid="{74558CA6-7DB9-4780-86C5-92C4E1648BEC}"/>
    <cellStyle name="Currency 2 2 7 2 2 2 3 2" xfId="20681" xr:uid="{F270AF68-B309-4B83-B4CE-AB1409648108}"/>
    <cellStyle name="Currency 2 2 7 2 2 2 3 2 2" xfId="32942" xr:uid="{5E086909-3BF0-4B72-B948-687FAABB2E1C}"/>
    <cellStyle name="Currency 2 2 7 2 2 2 3 3" xfId="28639" xr:uid="{B01132DD-A232-4F82-9E40-863C40C00C7E}"/>
    <cellStyle name="Currency 2 2 7 2 2 2 4" xfId="22349" xr:uid="{C2D25D26-C033-4BFE-B164-8FBBFCE303BC}"/>
    <cellStyle name="Currency 2 2 7 2 2 2 4 2" xfId="34529" xr:uid="{6402D46B-27D5-4824-ABA9-22C2E28E967A}"/>
    <cellStyle name="Currency 2 2 7 2 2 2 5" xfId="24862" xr:uid="{28DDB77D-E30C-4714-9D5D-9A928F8DF28C}"/>
    <cellStyle name="Currency 2 2 7 2 2 3" xfId="10889" xr:uid="{2DFCF02C-CC17-4FB5-9660-E17B3CF81147}"/>
    <cellStyle name="Currency 2 2 7 2 2 3 2" xfId="12324" xr:uid="{44D2FF91-ABBD-43F4-ACDA-EFC00B5D0A85}"/>
    <cellStyle name="Currency 2 2 7 2 2 3 2 2" xfId="15748" xr:uid="{A4F85176-555C-4C56-9A5C-134B8A94DB70}"/>
    <cellStyle name="Currency 2 2 7 2 2 3 2 2 2" xfId="17832" xr:uid="{4EEE251B-61C5-43EA-AF56-FF0AA90D217E}"/>
    <cellStyle name="Currency 2 2 7 2 2 3 2 2 2 2" xfId="22137" xr:uid="{D3DEAAA4-7358-47DA-9372-B1EE06261038}"/>
    <cellStyle name="Currency 2 2 7 2 2 3 2 2 2 2 2" xfId="34398" xr:uid="{7AF79529-C25F-450C-AA84-B4B4A9C843F2}"/>
    <cellStyle name="Currency 2 2 7 2 2 3 2 2 2 3" xfId="30095" xr:uid="{677AE5F4-79B3-490A-B557-18D220C7AC9A}"/>
    <cellStyle name="Currency 2 2 7 2 2 3 2 2 3" xfId="20417" xr:uid="{9EEC2FEE-3D60-4CA1-90FB-46AB4F2F2CAC}"/>
    <cellStyle name="Currency 2 2 7 2 2 3 2 2 3 2" xfId="32678" xr:uid="{8C6A27E9-B2A6-4131-84B3-B9762A203387}"/>
    <cellStyle name="Currency 2 2 7 2 2 3 2 2 4" xfId="28375" xr:uid="{39054CD8-D532-4FD6-890C-60D3A9579480}"/>
    <cellStyle name="Currency 2 2 7 2 2 3 2 3" xfId="14977" xr:uid="{BA284D78-0AB4-4E14-9E79-EB31ADF9D80C}"/>
    <cellStyle name="Currency 2 2 7 2 2 3 2 3 2" xfId="19742" xr:uid="{D0CE42B8-619A-476F-9EE7-67568C6BD9C1}"/>
    <cellStyle name="Currency 2 2 7 2 2 3 2 3 2 2" xfId="32003" xr:uid="{2D52E257-373C-42DF-BFF6-BA517ACD7AE0}"/>
    <cellStyle name="Currency 2 2 7 2 2 3 2 3 3" xfId="27700" xr:uid="{C2A54B4D-EDD2-4681-ABA0-2E44CF780123}"/>
    <cellStyle name="Currency 2 2 7 2 2 3 2 4" xfId="17157" xr:uid="{EAE3BD89-5A79-4BFB-8FD4-EC8A96C0B970}"/>
    <cellStyle name="Currency 2 2 7 2 2 3 2 4 2" xfId="21462" xr:uid="{77D63DD0-AB64-41B9-BA75-38AD4DC4E4C1}"/>
    <cellStyle name="Currency 2 2 7 2 2 3 2 4 2 2" xfId="33723" xr:uid="{5B2FE45A-6B29-43B4-AC47-1AD616FF42DE}"/>
    <cellStyle name="Currency 2 2 7 2 2 3 2 4 3" xfId="29420" xr:uid="{DAB219EE-A8F9-4B2A-82C4-407AC37D9734}"/>
    <cellStyle name="Currency 2 2 7 2 2 3 2 5" xfId="18788" xr:uid="{4C943B26-C575-4400-BF2F-7AAA37B3E722}"/>
    <cellStyle name="Currency 2 2 7 2 2 3 2 5 2" xfId="31049" xr:uid="{DD63BAB8-4C2A-4A43-9AC4-7223E723D414}"/>
    <cellStyle name="Currency 2 2 7 2 2 3 2 6" xfId="13992" xr:uid="{07E572B4-7795-44B8-894B-8519F9CD21FF}"/>
    <cellStyle name="Currency 2 2 7 2 2 3 2 6 2" xfId="26746" xr:uid="{8C0396B4-FFDA-4A70-9B9E-5D7B89A97BEF}"/>
    <cellStyle name="Currency 2 2 7 2 2 3 2 7" xfId="25287" xr:uid="{2840DDFA-F984-4D7A-ADE8-064C7BD12677}"/>
    <cellStyle name="Currency 2 2 7 2 2 3 3" xfId="15442" xr:uid="{398FD0C5-645F-4EDA-A926-09B4EDD67F41}"/>
    <cellStyle name="Currency 2 2 7 2 2 3 3 2" xfId="17526" xr:uid="{834CA981-EC0A-4764-87C5-A80F0F232808}"/>
    <cellStyle name="Currency 2 2 7 2 2 3 3 2 2" xfId="21831" xr:uid="{53E0B176-7BEF-4531-B553-BB54CC216C95}"/>
    <cellStyle name="Currency 2 2 7 2 2 3 3 2 2 2" xfId="34092" xr:uid="{F95B3648-BAF4-4B5D-A527-29354A0EE894}"/>
    <cellStyle name="Currency 2 2 7 2 2 3 3 2 3" xfId="29789" xr:uid="{6F279663-4213-47F1-A55F-A9A3B80C88EE}"/>
    <cellStyle name="Currency 2 2 7 2 2 3 3 3" xfId="20111" xr:uid="{5E31338A-B16D-4720-AECE-99E010009F71}"/>
    <cellStyle name="Currency 2 2 7 2 2 3 3 3 2" xfId="32372" xr:uid="{D92257C4-E60C-4E47-895A-A29EF6CB87F0}"/>
    <cellStyle name="Currency 2 2 7 2 2 3 3 4" xfId="28069" xr:uid="{577F79D2-37D2-47D7-B8DB-F010340FB9E7}"/>
    <cellStyle name="Currency 2 2 7 2 2 3 4" xfId="14669" xr:uid="{F83B50A4-3539-4F26-8835-C676297A0500}"/>
    <cellStyle name="Currency 2 2 7 2 2 3 4 2" xfId="19434" xr:uid="{F4766993-2824-42FE-B2BA-566122CCD9B3}"/>
    <cellStyle name="Currency 2 2 7 2 2 3 4 2 2" xfId="31695" xr:uid="{35172E3E-8C29-49B5-AC21-DA66BB898AC9}"/>
    <cellStyle name="Currency 2 2 7 2 2 3 4 3" xfId="27392" xr:uid="{0A83EFFB-8DB3-4292-A684-74F7861B0E86}"/>
    <cellStyle name="Currency 2 2 7 2 2 3 5" xfId="16353" xr:uid="{710B06D6-E446-4ED1-A1D7-00DC1A9BD050}"/>
    <cellStyle name="Currency 2 2 7 2 2 3 5 2" xfId="20844" xr:uid="{62BF750D-EEB9-4685-B283-B9BFF0BD4112}"/>
    <cellStyle name="Currency 2 2 7 2 2 3 5 2 2" xfId="33105" xr:uid="{36055607-6718-4193-B1C1-7964FBC6510F}"/>
    <cellStyle name="Currency 2 2 7 2 2 3 5 3" xfId="28802" xr:uid="{07C6DE69-7DF3-43F9-B400-741184A8E79A}"/>
    <cellStyle name="Currency 2 2 7 2 2 3 6" xfId="18480" xr:uid="{3AF3CAF8-DC1D-46F9-A57E-6892B21293F2}"/>
    <cellStyle name="Currency 2 2 7 2 2 3 6 2" xfId="30741" xr:uid="{3D0308AB-029F-4D47-994E-517329817369}"/>
    <cellStyle name="Currency 2 2 7 2 2 3 7" xfId="13682" xr:uid="{F5D728DB-CFD2-4925-9399-85EA750DD401}"/>
    <cellStyle name="Currency 2 2 7 2 2 3 7 2" xfId="26436" xr:uid="{F11E5013-606D-40E2-B48C-D764431F01E7}"/>
    <cellStyle name="Currency 2 2 7 2 2 3 8" xfId="22350" xr:uid="{CC055090-4FCF-4337-99A0-554D5B42A6FF}"/>
    <cellStyle name="Currency 2 2 7 2 2 3 8 2" xfId="34530" xr:uid="{E01A66C8-16D7-4A52-B039-7ADBDE7F8FA0}"/>
    <cellStyle name="Currency 2 2 7 2 2 3 9" xfId="24863" xr:uid="{2F963D38-EBEE-42BD-B7E6-D65936683D94}"/>
    <cellStyle name="Currency 2 2 7 2 2 4" xfId="12325" xr:uid="{CD40B2A8-7794-46A5-8CD6-66DEFB75EB5D}"/>
    <cellStyle name="Currency 2 2 7 2 2 4 2" xfId="15596" xr:uid="{27274938-0960-41A1-8D8A-FE0A77B72FAE}"/>
    <cellStyle name="Currency 2 2 7 2 2 4 2 2" xfId="17680" xr:uid="{9ED39EEF-A563-4CDB-B363-16A53350FEFC}"/>
    <cellStyle name="Currency 2 2 7 2 2 4 2 2 2" xfId="21985" xr:uid="{52D3A0C4-AF67-4D32-A49B-B1C1B4F9ADF6}"/>
    <cellStyle name="Currency 2 2 7 2 2 4 2 2 2 2" xfId="34246" xr:uid="{6AC8E8EE-1C50-425A-9162-10E43D1E2539}"/>
    <cellStyle name="Currency 2 2 7 2 2 4 2 2 3" xfId="29943" xr:uid="{46260BD0-2A43-4E19-8C7E-E62CCF77F6F4}"/>
    <cellStyle name="Currency 2 2 7 2 2 4 2 3" xfId="20265" xr:uid="{96585E98-9D86-4713-8A7A-73CB355DB98E}"/>
    <cellStyle name="Currency 2 2 7 2 2 4 2 3 2" xfId="32526" xr:uid="{CA517842-E196-4DAA-996E-F6F2DE75E1A6}"/>
    <cellStyle name="Currency 2 2 7 2 2 4 2 4" xfId="28223" xr:uid="{9D3BFE4B-E742-4598-8947-BAEA85EDC4A1}"/>
    <cellStyle name="Currency 2 2 7 2 2 4 3" xfId="14825" xr:uid="{C6685C42-DAC3-44E5-9258-966561FEED74}"/>
    <cellStyle name="Currency 2 2 7 2 2 4 3 2" xfId="19590" xr:uid="{62733C25-BB62-40EC-8F69-602AB50456DC}"/>
    <cellStyle name="Currency 2 2 7 2 2 4 3 2 2" xfId="31851" xr:uid="{6367BAEC-1206-4CAF-9F54-6478113AEEA2}"/>
    <cellStyle name="Currency 2 2 7 2 2 4 3 3" xfId="27548" xr:uid="{233133B5-6B6F-4D3D-AC35-A2D3A9F61AC2}"/>
    <cellStyle name="Currency 2 2 7 2 2 4 4" xfId="17006" xr:uid="{6647522B-F05D-41FA-8B61-72E21A31362B}"/>
    <cellStyle name="Currency 2 2 7 2 2 4 4 2" xfId="21311" xr:uid="{F7B1FDF7-C78B-447B-81C2-8C1BD7756499}"/>
    <cellStyle name="Currency 2 2 7 2 2 4 4 2 2" xfId="33572" xr:uid="{D659F635-6866-4639-A30A-61D1FFA6D71B}"/>
    <cellStyle name="Currency 2 2 7 2 2 4 4 3" xfId="29269" xr:uid="{9FAAAB12-E289-4EAE-961E-758F285A5FB3}"/>
    <cellStyle name="Currency 2 2 7 2 2 4 5" xfId="18636" xr:uid="{5A2EC337-3FF2-413A-B2B7-76C18F15F22E}"/>
    <cellStyle name="Currency 2 2 7 2 2 4 5 2" xfId="30897" xr:uid="{8052CC5B-9E64-47B1-AD88-A5527AABBA8C}"/>
    <cellStyle name="Currency 2 2 7 2 2 4 6" xfId="13839" xr:uid="{80E0F90D-6B71-4DD8-90D6-CBCFCDAFD706}"/>
    <cellStyle name="Currency 2 2 7 2 2 4 6 2" xfId="26593" xr:uid="{EC06CB1D-2A1B-4C0F-8E7A-3B5C3CC50EDF}"/>
    <cellStyle name="Currency 2 2 7 2 2 4 7" xfId="25288" xr:uid="{329E2BE2-A533-4DE1-BCB8-83EE145C41C1}"/>
    <cellStyle name="Currency 2 2 7 2 2 5" xfId="12326" xr:uid="{DF00CE73-D71E-4D49-8469-EAF9928C70D5}"/>
    <cellStyle name="Currency 2 2 7 2 2 5 2" xfId="14516" xr:uid="{9C642333-CCE8-4A33-9F84-A063C1030CFC}"/>
    <cellStyle name="Currency 2 2 7 2 2 5 2 2" xfId="19282" xr:uid="{365F96A1-83DD-456E-82F7-D315A8354879}"/>
    <cellStyle name="Currency 2 2 7 2 2 5 2 2 2" xfId="31543" xr:uid="{494041FC-5799-4416-9634-7C21900FDE1A}"/>
    <cellStyle name="Currency 2 2 7 2 2 5 2 3" xfId="27240" xr:uid="{510A798C-E9D9-4187-A733-D34BD1D7A3DA}"/>
    <cellStyle name="Currency 2 2 7 2 2 5 3" xfId="16502" xr:uid="{F4662992-370B-4B94-9CBF-ACD51239DB9D}"/>
    <cellStyle name="Currency 2 2 7 2 2 5 3 2" xfId="20973" xr:uid="{69462F70-A34E-49BC-9587-C09101AED9BE}"/>
    <cellStyle name="Currency 2 2 7 2 2 5 3 2 2" xfId="33234" xr:uid="{74F5E2D4-7BDC-4A59-9534-1A12B3B3C0CC}"/>
    <cellStyle name="Currency 2 2 7 2 2 5 3 3" xfId="28931" xr:uid="{A64A157E-3B61-4490-9F71-08227D7EF039}"/>
    <cellStyle name="Currency 2 2 7 2 2 5 4" xfId="18328" xr:uid="{3A04B673-A6B1-4241-BD80-8423CF15BCF0}"/>
    <cellStyle name="Currency 2 2 7 2 2 5 4 2" xfId="30589" xr:uid="{C5F423C3-954C-4A96-A5BF-7F76EED5A983}"/>
    <cellStyle name="Currency 2 2 7 2 2 5 5" xfId="13472" xr:uid="{6418A100-9D38-4CFB-A916-834BAF161892}"/>
    <cellStyle name="Currency 2 2 7 2 2 5 5 2" xfId="26282" xr:uid="{E4AD29B5-F622-4CB6-BC14-E255B35A0FE1}"/>
    <cellStyle name="Currency 2 2 7 2 2 5 6" xfId="25289" xr:uid="{CC61C52F-53D8-4780-AE4A-8938B609A29A}"/>
    <cellStyle name="Currency 2 2 7 2 2 6" xfId="22351" xr:uid="{92439A25-1021-4AB0-A6A4-E350EC84AF6E}"/>
    <cellStyle name="Currency 2 2 7 2 2 6 2" xfId="34531" xr:uid="{AE3DF2E6-A093-462C-9E18-6C1843D3CC5E}"/>
    <cellStyle name="Currency 2 2 7 2 2 7" xfId="24742" xr:uid="{20696983-45B1-4A84-BC8B-442CA610D9A5}"/>
    <cellStyle name="Currency 2 2 7 2 3" xfId="10890" xr:uid="{771A57E4-417C-4982-82AD-0684F1C05CBB}"/>
    <cellStyle name="Currency 2 2 7 2 3 2" xfId="10891" xr:uid="{D59B6640-1E32-4E83-887A-03B2B684AD69}"/>
    <cellStyle name="Currency 2 2 7 2 3 2 2" xfId="16119" xr:uid="{D5EA949E-EF7D-4CD6-B4BF-6AC84C5BA700}"/>
    <cellStyle name="Currency 2 2 7 2 3 2 3" xfId="17285" xr:uid="{DDA80A5D-127D-4866-BD1C-3CC4D0B110E6}"/>
    <cellStyle name="Currency 2 2 7 2 3 2 3 2" xfId="21590" xr:uid="{7DFC86BD-ED85-44D5-A8AB-8328C4E691DA}"/>
    <cellStyle name="Currency 2 2 7 2 3 2 3 2 2" xfId="33851" xr:uid="{18A66BA6-6977-4252-9E6B-C48AAEF035EA}"/>
    <cellStyle name="Currency 2 2 7 2 3 2 3 3" xfId="29548" xr:uid="{4A513D5D-5F21-4FE7-BE74-664D9695C6F2}"/>
    <cellStyle name="Currency 2 2 7 2 3 2 4" xfId="19870" xr:uid="{4557C921-15F2-40A3-9E46-CF6637B41C3D}"/>
    <cellStyle name="Currency 2 2 7 2 3 2 4 2" xfId="32131" xr:uid="{37A1AEC4-BB7E-4BF8-ACE0-94513E8F708D}"/>
    <cellStyle name="Currency 2 2 7 2 3 2 5" xfId="15159" xr:uid="{496871C5-A96A-472E-97FE-9C4D7458ADF8}"/>
    <cellStyle name="Currency 2 2 7 2 3 2 5 2" xfId="27828" xr:uid="{C7EF48FB-F41B-43CC-9B8D-0DD20ED4D084}"/>
    <cellStyle name="Currency 2 2 7 2 3 3" xfId="10892" xr:uid="{34AA4DE1-B63F-486D-81F0-E05ABE587935}"/>
    <cellStyle name="Currency 2 2 7 2 3 3 2" xfId="20587" xr:uid="{0C85BEA9-5416-41F6-8E98-3803F5704FAD}"/>
    <cellStyle name="Currency 2 2 7 2 3 3 2 2" xfId="32848" xr:uid="{6DB8B7E3-0752-4835-A907-983B582C64BE}"/>
    <cellStyle name="Currency 2 2 7 2 3 3 3" xfId="15948" xr:uid="{DF22E6F7-273B-462A-B07C-D5A37D721C9B}"/>
    <cellStyle name="Currency 2 2 7 2 3 3 3 2" xfId="28545" xr:uid="{02C2BDF1-4D61-48C8-B9EF-20C99097BFB3}"/>
    <cellStyle name="Currency 2 2 7 2 3 3 4" xfId="22352" xr:uid="{E5F449BA-2BB2-4045-93B2-92F9DF4B0E21}"/>
    <cellStyle name="Currency 2 2 7 2 3 3 4 2" xfId="34532" xr:uid="{0D30F657-DF2A-4CF8-8F01-A43B4C26E182}"/>
    <cellStyle name="Currency 2 2 7 2 3 3 5" xfId="24864" xr:uid="{889D17FE-3A16-4C99-87C5-233B7D9595D8}"/>
    <cellStyle name="Currency 2 2 7 2 4" xfId="10893" xr:uid="{1AD6A497-2099-4B9C-A688-B5ADE82081DA}"/>
    <cellStyle name="Currency 2 2 7 2 4 10" xfId="24865" xr:uid="{97709BBE-4848-4311-9682-5547D26BBAB0}"/>
    <cellStyle name="Currency 2 2 7 2 4 2" xfId="12327" xr:uid="{A3549AE3-2222-4D58-B1C0-AF61CB378256}"/>
    <cellStyle name="Currency 2 2 7 2 4 2 2" xfId="15672" xr:uid="{14AEEA8D-F4AA-4012-AD8F-0EB4D747E886}"/>
    <cellStyle name="Currency 2 2 7 2 4 2 2 2" xfId="17756" xr:uid="{B0395399-74CD-4B67-9B54-452E6733815F}"/>
    <cellStyle name="Currency 2 2 7 2 4 2 2 2 2" xfId="22061" xr:uid="{DB8CD80D-8177-4F59-B04F-C2532BC1A96B}"/>
    <cellStyle name="Currency 2 2 7 2 4 2 2 2 2 2" xfId="34322" xr:uid="{C1BB2892-A0A9-4837-814B-7DD648956586}"/>
    <cellStyle name="Currency 2 2 7 2 4 2 2 2 3" xfId="30019" xr:uid="{24FD94FE-AF1A-4203-B6A9-ED10140CC7FC}"/>
    <cellStyle name="Currency 2 2 7 2 4 2 2 3" xfId="20341" xr:uid="{E01A315B-6FF3-4916-9469-6662A0DEE7B2}"/>
    <cellStyle name="Currency 2 2 7 2 4 2 2 3 2" xfId="32602" xr:uid="{26E5506A-89F4-48E1-95D6-F113D80AC403}"/>
    <cellStyle name="Currency 2 2 7 2 4 2 2 4" xfId="28299" xr:uid="{9B87B255-334C-4B18-825A-261F7487BC4F}"/>
    <cellStyle name="Currency 2 2 7 2 4 2 3" xfId="14901" xr:uid="{A9BD3D7E-2587-458B-B575-99237214D531}"/>
    <cellStyle name="Currency 2 2 7 2 4 2 3 2" xfId="19666" xr:uid="{6CC12AC1-C9D2-4DBA-892D-BAD612E6F6C3}"/>
    <cellStyle name="Currency 2 2 7 2 4 2 3 2 2" xfId="31927" xr:uid="{07C9431A-1681-4380-AF5C-0C0DCE5F7763}"/>
    <cellStyle name="Currency 2 2 7 2 4 2 3 3" xfId="27624" xr:uid="{53F1C737-4F10-44DB-8057-A7346D8228C9}"/>
    <cellStyle name="Currency 2 2 7 2 4 2 4" xfId="17081" xr:uid="{6E8FC763-02B6-47FB-A2B1-D4674C1017CE}"/>
    <cellStyle name="Currency 2 2 7 2 4 2 4 2" xfId="21386" xr:uid="{4D523DA2-E615-493D-A02B-64C539991DBF}"/>
    <cellStyle name="Currency 2 2 7 2 4 2 4 2 2" xfId="33647" xr:uid="{3D5160CB-0133-4E6B-BC2F-EFC4FB3DD16F}"/>
    <cellStyle name="Currency 2 2 7 2 4 2 4 3" xfId="29344" xr:uid="{22F59F7F-065E-44D8-B560-EAE0014FBF44}"/>
    <cellStyle name="Currency 2 2 7 2 4 2 5" xfId="18712" xr:uid="{C674C469-F4AB-419F-8654-6C9C0EF0B6D8}"/>
    <cellStyle name="Currency 2 2 7 2 4 2 5 2" xfId="30973" xr:uid="{B5D830ED-AC62-4B89-B9AF-B7F199000839}"/>
    <cellStyle name="Currency 2 2 7 2 4 2 6" xfId="13916" xr:uid="{58B51E6D-CAF8-4F55-BDE3-72E6766129F8}"/>
    <cellStyle name="Currency 2 2 7 2 4 2 6 2" xfId="26670" xr:uid="{7A532C5F-AE98-47B9-B253-E48F78CF6326}"/>
    <cellStyle name="Currency 2 2 7 2 4 2 7" xfId="25290" xr:uid="{723E67AE-5CC9-45C2-ACE7-DEA91829E489}"/>
    <cellStyle name="Currency 2 2 7 2 4 3" xfId="12328" xr:uid="{B8AF1F49-1344-476E-9E86-D75824443194}"/>
    <cellStyle name="Currency 2 2 7 2 4 3 2" xfId="14593" xr:uid="{99D11E17-9EE9-4444-B7E1-F494DC06C49A}"/>
    <cellStyle name="Currency 2 2 7 2 4 3 2 2" xfId="19358" xr:uid="{A7D7F1DE-3032-410B-9344-5CFB2EB7ACCA}"/>
    <cellStyle name="Currency 2 2 7 2 4 3 2 2 2" xfId="31619" xr:uid="{66E00277-4315-4FE9-A7FC-36CA1F8E0F1F}"/>
    <cellStyle name="Currency 2 2 7 2 4 3 2 3" xfId="27316" xr:uid="{226246F7-3BBF-4535-BCE2-0B1F0F032185}"/>
    <cellStyle name="Currency 2 2 7 2 4 3 3" xfId="16854" xr:uid="{C62BDD58-304F-4039-B06E-DB0AAB501B35}"/>
    <cellStyle name="Currency 2 2 7 2 4 3 3 2" xfId="21159" xr:uid="{66BF3772-B890-43F9-A370-6EFA5F670C51}"/>
    <cellStyle name="Currency 2 2 7 2 4 3 3 2 2" xfId="33420" xr:uid="{82FBBB75-04FC-44E1-8B7E-7083338B4420}"/>
    <cellStyle name="Currency 2 2 7 2 4 3 3 3" xfId="29117" xr:uid="{ED4E8029-B792-4653-913E-3938806E9752}"/>
    <cellStyle name="Currency 2 2 7 2 4 3 4" xfId="18404" xr:uid="{80F3968C-4ED9-4375-894F-58BCBAC65475}"/>
    <cellStyle name="Currency 2 2 7 2 4 3 4 2" xfId="30665" xr:uid="{9CAE0BB5-D321-467A-A9E5-B8633856110A}"/>
    <cellStyle name="Currency 2 2 7 2 4 3 5" xfId="13606" xr:uid="{6FE4B833-B88D-4198-8F4D-A8A9BE438872}"/>
    <cellStyle name="Currency 2 2 7 2 4 3 5 2" xfId="26360" xr:uid="{D93501F6-5F45-4B81-8C3B-7B7047D4EF9C}"/>
    <cellStyle name="Currency 2 2 7 2 4 3 6" xfId="25291" xr:uid="{B2D263C7-D28D-4F23-9731-B7A0F4E43AA8}"/>
    <cellStyle name="Currency 2 2 7 2 4 4" xfId="15366" xr:uid="{7E3FBF06-9229-4983-ADB6-A09516D0498F}"/>
    <cellStyle name="Currency 2 2 7 2 4 4 2" xfId="17450" xr:uid="{ED3CD9B1-242A-4022-BBCB-869B74C0F608}"/>
    <cellStyle name="Currency 2 2 7 2 4 4 2 2" xfId="21755" xr:uid="{A2D40D08-6EB2-4AAD-A852-752A02446861}"/>
    <cellStyle name="Currency 2 2 7 2 4 4 2 2 2" xfId="34016" xr:uid="{41A477DD-6047-4937-B668-BDFA1343A3DD}"/>
    <cellStyle name="Currency 2 2 7 2 4 4 2 3" xfId="29713" xr:uid="{23A763D7-4E12-44BC-A605-4D99C0836F9B}"/>
    <cellStyle name="Currency 2 2 7 2 4 4 3" xfId="20035" xr:uid="{99DF7C73-9D2B-455B-B9A6-DD5FB6A6DFA8}"/>
    <cellStyle name="Currency 2 2 7 2 4 4 3 2" xfId="32296" xr:uid="{641BBF10-8D94-4721-AFA5-054129C9EEF2}"/>
    <cellStyle name="Currency 2 2 7 2 4 4 4" xfId="27993" xr:uid="{738E6740-9F31-4ABB-A047-5C69F9921F6C}"/>
    <cellStyle name="Currency 2 2 7 2 4 5" xfId="14267" xr:uid="{04CD85B8-1F62-452A-A3F1-B4C59FEA3835}"/>
    <cellStyle name="Currency 2 2 7 2 4 5 2" xfId="19056" xr:uid="{7BB56713-BFC5-4350-87D6-317B9FA7F21D}"/>
    <cellStyle name="Currency 2 2 7 2 4 5 2 2" xfId="31317" xr:uid="{71494187-E315-4A19-BA4B-5EB6C0DF300B}"/>
    <cellStyle name="Currency 2 2 7 2 4 5 3" xfId="27014" xr:uid="{1D0550F9-DE64-45FB-AEB4-D5E9C679273E}"/>
    <cellStyle name="Currency 2 2 7 2 4 6" xfId="16277" xr:uid="{908000E1-C21D-42DE-936B-C44270464CD9}"/>
    <cellStyle name="Currency 2 2 7 2 4 6 2" xfId="20768" xr:uid="{7845B0FA-C0DE-45B2-93D3-E53CE7ACD08C}"/>
    <cellStyle name="Currency 2 2 7 2 4 6 2 2" xfId="33029" xr:uid="{3CB1A763-2A0B-425C-B39F-0C7C4DDEF862}"/>
    <cellStyle name="Currency 2 2 7 2 4 6 3" xfId="28726" xr:uid="{D316256C-DF6C-41AA-9F40-922881316B6F}"/>
    <cellStyle name="Currency 2 2 7 2 4 7" xfId="18100" xr:uid="{52B7D0FC-E7BF-4A3D-A574-D4576E3A9AB9}"/>
    <cellStyle name="Currency 2 2 7 2 4 7 2" xfId="30363" xr:uid="{31F47331-10C5-4818-9FA8-1F7B9F808628}"/>
    <cellStyle name="Currency 2 2 7 2 4 8" xfId="13186" xr:uid="{3F3534D7-F20E-4609-A217-26F10F3067B6}"/>
    <cellStyle name="Currency 2 2 7 2 4 8 2" xfId="26056" xr:uid="{0BBF1EBC-B016-4B35-B98E-E10E74D7EBD2}"/>
    <cellStyle name="Currency 2 2 7 2 4 9" xfId="22353" xr:uid="{80B26876-16E2-4E33-BFEF-317CD437200F}"/>
    <cellStyle name="Currency 2 2 7 2 4 9 2" xfId="34533" xr:uid="{313991BC-1E29-4FDD-A1D0-FEF6B3CA397C}"/>
    <cellStyle name="Currency 2 2 7 2 5" xfId="12329" xr:uid="{CDAE0A0B-D815-4A73-9E17-55E563BBAD85}"/>
    <cellStyle name="Currency 2 2 7 2 5 2" xfId="15520" xr:uid="{7B1A9939-EA70-43A7-8DA7-8F0CAC464AC4}"/>
    <cellStyle name="Currency 2 2 7 2 5 2 2" xfId="17604" xr:uid="{14F93A75-C2F7-4FB9-8F5E-B9D5BA7A3F66}"/>
    <cellStyle name="Currency 2 2 7 2 5 2 2 2" xfId="21909" xr:uid="{FF40A5A2-DF78-4D44-84F7-0937A2A48C30}"/>
    <cellStyle name="Currency 2 2 7 2 5 2 2 2 2" xfId="34170" xr:uid="{AF0E2CD2-143B-45DF-9DFB-3C4D233D69F6}"/>
    <cellStyle name="Currency 2 2 7 2 5 2 2 3" xfId="29867" xr:uid="{1D1687B6-64E2-4A1C-AAEA-2CA5C9FDCE7A}"/>
    <cellStyle name="Currency 2 2 7 2 5 2 3" xfId="20189" xr:uid="{0707A791-4DE7-4B8C-943E-3FE2C57C046B}"/>
    <cellStyle name="Currency 2 2 7 2 5 2 3 2" xfId="32450" xr:uid="{E48D4272-2624-4E2C-BCA9-85D5CF7D82E8}"/>
    <cellStyle name="Currency 2 2 7 2 5 2 4" xfId="28147" xr:uid="{F02EE39A-E6DB-43D2-9DDD-446574680598}"/>
    <cellStyle name="Currency 2 2 7 2 5 3" xfId="14749" xr:uid="{E9139185-EBB8-4AFD-B548-D26AD1C45C66}"/>
    <cellStyle name="Currency 2 2 7 2 5 3 2" xfId="19514" xr:uid="{91B4547F-CE24-4C0E-B93F-9F7FB3CCDCF2}"/>
    <cellStyle name="Currency 2 2 7 2 5 3 2 2" xfId="31775" xr:uid="{BF1A03D7-1D35-429D-8099-72D0241262BE}"/>
    <cellStyle name="Currency 2 2 7 2 5 3 3" xfId="27472" xr:uid="{CD05B3D2-BC06-43BD-93D5-604F152159F4}"/>
    <cellStyle name="Currency 2 2 7 2 5 4" xfId="16930" xr:uid="{98B31A4D-D3FE-4E9D-BCAE-C07BB2B09BC4}"/>
    <cellStyle name="Currency 2 2 7 2 5 4 2" xfId="21235" xr:uid="{4B4D7E11-39E7-45FC-BE3D-93E75695803A}"/>
    <cellStyle name="Currency 2 2 7 2 5 4 2 2" xfId="33496" xr:uid="{A99D9C14-E53D-488A-8680-11A54B22FD2D}"/>
    <cellStyle name="Currency 2 2 7 2 5 4 3" xfId="29193" xr:uid="{9C743193-B4DB-4D4D-994C-A091F232D518}"/>
    <cellStyle name="Currency 2 2 7 2 5 5" xfId="18560" xr:uid="{3774D309-C3EE-4A5E-8FBB-3E01036BC0A5}"/>
    <cellStyle name="Currency 2 2 7 2 5 5 2" xfId="30821" xr:uid="{7665BDF8-D9C6-4478-807E-FA52A0A11C31}"/>
    <cellStyle name="Currency 2 2 7 2 5 6" xfId="13763" xr:uid="{0FDAE1ED-B193-4F9A-988C-729DB35EB985}"/>
    <cellStyle name="Currency 2 2 7 2 5 6 2" xfId="26517" xr:uid="{8714EFAF-1005-41D2-853A-82469A1BEC29}"/>
    <cellStyle name="Currency 2 2 7 2 5 7" xfId="25292" xr:uid="{EA36B476-1CDA-4355-B5CE-42385DFBA920}"/>
    <cellStyle name="Currency 2 2 7 2 6" xfId="12330" xr:uid="{EA3CBEF2-AAE5-473F-A833-CD7AE13061A9}"/>
    <cellStyle name="Currency 2 2 7 2 6 2" xfId="14440" xr:uid="{7C32D36F-6AB5-45AF-B31D-9C5AFF1695DD}"/>
    <cellStyle name="Currency 2 2 7 2 6 2 2" xfId="19206" xr:uid="{D2BA1DD7-219E-45FF-945B-1D662CF43C65}"/>
    <cellStyle name="Currency 2 2 7 2 6 2 2 2" xfId="31467" xr:uid="{A9F05F3B-DE6F-4D9D-9E17-83763C03E547}"/>
    <cellStyle name="Currency 2 2 7 2 6 2 3" xfId="27164" xr:uid="{69CACA30-FD11-4DE5-BF8D-CCA397E50388}"/>
    <cellStyle name="Currency 2 2 7 2 6 3" xfId="16668" xr:uid="{A4A053D1-38A4-44AD-AF58-D942B68914F6}"/>
    <cellStyle name="Currency 2 2 7 2 6 3 2" xfId="21072" xr:uid="{A40B12FA-83FF-40FF-AD79-4B5D0F3AA42B}"/>
    <cellStyle name="Currency 2 2 7 2 6 3 2 2" xfId="33333" xr:uid="{C277C606-AAAD-476D-B3C1-00DCB5A63E7D}"/>
    <cellStyle name="Currency 2 2 7 2 6 3 3" xfId="29030" xr:uid="{B87EC4E4-9790-4948-B192-321A66A6E4B3}"/>
    <cellStyle name="Currency 2 2 7 2 6 4" xfId="18252" xr:uid="{DA570103-FDE0-486B-B8F1-B31DE616B858}"/>
    <cellStyle name="Currency 2 2 7 2 6 4 2" xfId="30513" xr:uid="{50F6B98B-B1F4-4A09-89FA-D4755990DC8C}"/>
    <cellStyle name="Currency 2 2 7 2 6 5" xfId="13396" xr:uid="{3C5FAAA3-CC2E-41F1-BA99-D697C524E1BF}"/>
    <cellStyle name="Currency 2 2 7 2 6 5 2" xfId="26206" xr:uid="{6CC7E691-C22B-4FBA-8BDE-EF8785905CC1}"/>
    <cellStyle name="Currency 2 2 7 2 6 6" xfId="25293" xr:uid="{00420BB6-7425-4AE0-BA87-036E5BBD8711}"/>
    <cellStyle name="Currency 2 2 7 2 7" xfId="14063" xr:uid="{F9A733EF-1989-44A3-99F2-8796F749EE74}"/>
    <cellStyle name="Currency 2 2 7 2 7 2" xfId="18859" xr:uid="{78699696-AAAB-4E40-81DE-ECFAA0CA8048}"/>
    <cellStyle name="Currency 2 2 7 2 7 2 2" xfId="31120" xr:uid="{4276588A-839A-4DCC-89B1-4E3636F9F4BE}"/>
    <cellStyle name="Currency 2 2 7 2 7 3" xfId="26817" xr:uid="{F744A6E3-BD2B-47B2-B71E-91963304B648}"/>
    <cellStyle name="Currency 2 2 7 2 8" xfId="17903" xr:uid="{98CB770E-D799-4836-B82D-2E846D74F18F}"/>
    <cellStyle name="Currency 2 2 7 2 8 2" xfId="30166" xr:uid="{D69F3059-D864-45ED-B95F-18142C69F77F}"/>
    <cellStyle name="Currency 2 2 7 2 9" xfId="12973" xr:uid="{8055E5B9-6B45-4E34-BB3F-EEA6538D95C6}"/>
    <cellStyle name="Currency 2 2 7 2 9 2" xfId="25859" xr:uid="{F1957E4B-9634-413D-BD2B-6EB52FB86DF9}"/>
    <cellStyle name="Currency 2 2 7 3" xfId="10894" xr:uid="{CE00AFE1-80FD-44FA-93D4-62EBB6EE746C}"/>
    <cellStyle name="Currency 2 2 8" xfId="170" xr:uid="{A505D524-1D0A-4F20-9C6D-ADEF6819842B}"/>
    <cellStyle name="Currency 2 2 8 2" xfId="171" xr:uid="{45743561-CB36-43A9-AAF6-5CFD709AFAB9}"/>
    <cellStyle name="Currency 2 2 8 2 10" xfId="22354" xr:uid="{EAA58405-82DD-4A5D-964F-66CAC6B260D0}"/>
    <cellStyle name="Currency 2 2 8 2 10 2" xfId="34534" xr:uid="{B871DA17-8272-49AC-BE7C-42E3C15F1717}"/>
    <cellStyle name="Currency 2 2 8 2 11" xfId="24677" xr:uid="{59C926E4-EF03-4E46-8666-BCEC79F44E41}"/>
    <cellStyle name="Currency 2 2 8 2 2" xfId="1149" xr:uid="{288ACD99-5BCB-4676-9582-7629CB0971C1}"/>
    <cellStyle name="Currency 2 2 8 2 2 2" xfId="10895" xr:uid="{F1001373-1993-4D0B-9E2A-9F6D3BCC5942}"/>
    <cellStyle name="Currency 2 2 8 2 2 2 2" xfId="10896" xr:uid="{69B32A70-9371-4732-A725-039DF3564A00}"/>
    <cellStyle name="Currency 2 2 8 2 2 2 2 2" xfId="16122" xr:uid="{F4DFF6A6-FBC7-46BC-A43D-955B54E7E15B}"/>
    <cellStyle name="Currency 2 2 8 2 2 2 2 3" xfId="17378" xr:uid="{3C621A4B-FB6F-418E-ACBA-54F519079179}"/>
    <cellStyle name="Currency 2 2 8 2 2 2 2 3 2" xfId="21683" xr:uid="{4000B319-DE12-41AD-A493-50738792DB7E}"/>
    <cellStyle name="Currency 2 2 8 2 2 2 2 3 2 2" xfId="33944" xr:uid="{C49A0965-F425-4F50-93FE-78425FFB3819}"/>
    <cellStyle name="Currency 2 2 8 2 2 2 2 3 3" xfId="29641" xr:uid="{E4818DD0-0713-4D20-B674-1E994DC75B6D}"/>
    <cellStyle name="Currency 2 2 8 2 2 2 2 4" xfId="19963" xr:uid="{5F22371B-53CB-4AAA-B6B0-2D01D664374D}"/>
    <cellStyle name="Currency 2 2 8 2 2 2 2 4 2" xfId="32224" xr:uid="{2D12A946-17DC-4EF2-B707-2461776A7B4C}"/>
    <cellStyle name="Currency 2 2 8 2 2 2 2 5" xfId="15261" xr:uid="{7AFBCFBF-3086-4643-8F55-24EF6465A0AF}"/>
    <cellStyle name="Currency 2 2 8 2 2 2 2 5 2" xfId="27921" xr:uid="{ACE5CD09-2854-4971-96BF-E95B4093C2EB}"/>
    <cellStyle name="Currency 2 2 8 2 2 2 3" xfId="16043" xr:uid="{169754CD-BDAE-495B-8230-DB4858FE50A5}"/>
    <cellStyle name="Currency 2 2 8 2 2 2 3 2" xfId="20682" xr:uid="{BCE6595E-21A9-4E22-BF31-E9E05B027F30}"/>
    <cellStyle name="Currency 2 2 8 2 2 2 3 2 2" xfId="32943" xr:uid="{A2DC2E6E-5B75-42FA-8450-42F61148615B}"/>
    <cellStyle name="Currency 2 2 8 2 2 2 3 3" xfId="28640" xr:uid="{0F981FB8-DA4A-4DC0-8298-50DFF703A53F}"/>
    <cellStyle name="Currency 2 2 8 2 2 2 4" xfId="22355" xr:uid="{8CA55AC7-D1E7-4CBA-B8D9-5FA0B47D4A66}"/>
    <cellStyle name="Currency 2 2 8 2 2 2 4 2" xfId="34535" xr:uid="{3B5664F8-2D8C-4D75-8EFE-C4C8A3E4EFB7}"/>
    <cellStyle name="Currency 2 2 8 2 2 2 5" xfId="24866" xr:uid="{150F8624-BD9D-445E-B080-3FD62D74FB12}"/>
    <cellStyle name="Currency 2 2 8 2 2 3" xfId="10897" xr:uid="{11A6ECE9-EF20-46E9-AB4D-DB322B50887C}"/>
    <cellStyle name="Currency 2 2 8 2 2 3 2" xfId="12331" xr:uid="{3C4303D6-A6FA-40C4-A0B1-76166181FDE6}"/>
    <cellStyle name="Currency 2 2 8 2 2 3 2 2" xfId="15749" xr:uid="{1C5B03D6-7F85-4CE0-8375-BE1670527149}"/>
    <cellStyle name="Currency 2 2 8 2 2 3 2 2 2" xfId="17833" xr:uid="{7D16D367-478C-4348-AA6A-EDDC96C41839}"/>
    <cellStyle name="Currency 2 2 8 2 2 3 2 2 2 2" xfId="22138" xr:uid="{CAD3251D-AD4C-43AF-B4F6-4EF881EE5CB5}"/>
    <cellStyle name="Currency 2 2 8 2 2 3 2 2 2 2 2" xfId="34399" xr:uid="{42A24471-F23F-407B-81D2-C463CCFFE762}"/>
    <cellStyle name="Currency 2 2 8 2 2 3 2 2 2 3" xfId="30096" xr:uid="{142B6AC0-AC27-47F8-8EB9-CB31F2E20DF1}"/>
    <cellStyle name="Currency 2 2 8 2 2 3 2 2 3" xfId="20418" xr:uid="{1B05C4BA-9A98-40BD-9E62-E6554B5E03EE}"/>
    <cellStyle name="Currency 2 2 8 2 2 3 2 2 3 2" xfId="32679" xr:uid="{387162D7-DFE7-4160-A71E-51A9BE923E49}"/>
    <cellStyle name="Currency 2 2 8 2 2 3 2 2 4" xfId="28376" xr:uid="{26DD69C6-437F-426F-929F-C4B5FE2334DC}"/>
    <cellStyle name="Currency 2 2 8 2 2 3 2 3" xfId="14978" xr:uid="{5FCA2A9F-D417-4A33-92B8-8D669ADD8E48}"/>
    <cellStyle name="Currency 2 2 8 2 2 3 2 3 2" xfId="19743" xr:uid="{F1814F65-18AA-4055-AD81-F1B1AA209D29}"/>
    <cellStyle name="Currency 2 2 8 2 2 3 2 3 2 2" xfId="32004" xr:uid="{32CB1315-2657-48FD-AD4E-E4C9033696F8}"/>
    <cellStyle name="Currency 2 2 8 2 2 3 2 3 3" xfId="27701" xr:uid="{507C51C5-9DC8-4DB0-94D0-7C65E983347F}"/>
    <cellStyle name="Currency 2 2 8 2 2 3 2 4" xfId="17158" xr:uid="{C202639E-8ADE-4698-A721-09484BB1AA16}"/>
    <cellStyle name="Currency 2 2 8 2 2 3 2 4 2" xfId="21463" xr:uid="{8E2BA58D-11F8-4279-818C-0A11C18956FB}"/>
    <cellStyle name="Currency 2 2 8 2 2 3 2 4 2 2" xfId="33724" xr:uid="{C1F0D068-C24D-43D3-AAED-922499C8595C}"/>
    <cellStyle name="Currency 2 2 8 2 2 3 2 4 3" xfId="29421" xr:uid="{3D5741B2-3864-4B35-A518-543ABD85FC76}"/>
    <cellStyle name="Currency 2 2 8 2 2 3 2 5" xfId="18789" xr:uid="{B1B71B61-12A7-4742-86A0-ED65475AA342}"/>
    <cellStyle name="Currency 2 2 8 2 2 3 2 5 2" xfId="31050" xr:uid="{D5AD2A0E-EF23-4B20-97AE-0BF15586DF70}"/>
    <cellStyle name="Currency 2 2 8 2 2 3 2 6" xfId="13993" xr:uid="{91ED63B8-A025-4A69-BF6F-C41F21E088D3}"/>
    <cellStyle name="Currency 2 2 8 2 2 3 2 6 2" xfId="26747" xr:uid="{A34FAE99-2FBB-4635-B9D7-92E480F42A1F}"/>
    <cellStyle name="Currency 2 2 8 2 2 3 2 7" xfId="25294" xr:uid="{5B1B9CD7-6BC3-421D-885A-008F709A5673}"/>
    <cellStyle name="Currency 2 2 8 2 2 3 3" xfId="15443" xr:uid="{423E45CE-C12B-4A5B-8644-A4BE552FD5C6}"/>
    <cellStyle name="Currency 2 2 8 2 2 3 3 2" xfId="17527" xr:uid="{FDE302AA-EFCA-48F5-90AE-1448908C7302}"/>
    <cellStyle name="Currency 2 2 8 2 2 3 3 2 2" xfId="21832" xr:uid="{BB338C78-5268-43C8-B828-BBBB3D254BCA}"/>
    <cellStyle name="Currency 2 2 8 2 2 3 3 2 2 2" xfId="34093" xr:uid="{6C5ADFC9-3EEB-4FD7-88F1-690B74339CF2}"/>
    <cellStyle name="Currency 2 2 8 2 2 3 3 2 3" xfId="29790" xr:uid="{238E41F3-528C-4156-A15B-064B70C60202}"/>
    <cellStyle name="Currency 2 2 8 2 2 3 3 3" xfId="20112" xr:uid="{63E05823-4FE8-4C60-B786-D905ED232530}"/>
    <cellStyle name="Currency 2 2 8 2 2 3 3 3 2" xfId="32373" xr:uid="{EB391503-5B17-43DE-9B8D-07349449397E}"/>
    <cellStyle name="Currency 2 2 8 2 2 3 3 4" xfId="28070" xr:uid="{47E00C3C-8807-4FB9-986A-76DBD36C4B46}"/>
    <cellStyle name="Currency 2 2 8 2 2 3 4" xfId="14670" xr:uid="{1D2CA716-9467-48EB-B026-FECF84934E2A}"/>
    <cellStyle name="Currency 2 2 8 2 2 3 4 2" xfId="19435" xr:uid="{ECE44866-D04F-41EB-BA39-E8E757E52625}"/>
    <cellStyle name="Currency 2 2 8 2 2 3 4 2 2" xfId="31696" xr:uid="{A4F478DA-A85D-41B9-A412-F59A6AE24249}"/>
    <cellStyle name="Currency 2 2 8 2 2 3 4 3" xfId="27393" xr:uid="{875DDB46-E7C3-4CAC-9C2C-B321BD77C443}"/>
    <cellStyle name="Currency 2 2 8 2 2 3 5" xfId="16354" xr:uid="{0E63B0DB-4BAD-4F4E-9570-8A9E46980AB5}"/>
    <cellStyle name="Currency 2 2 8 2 2 3 5 2" xfId="20845" xr:uid="{33270779-5335-4A8A-840C-82E560192F7F}"/>
    <cellStyle name="Currency 2 2 8 2 2 3 5 2 2" xfId="33106" xr:uid="{65C48954-23B5-47D9-8D7D-B9131E81532D}"/>
    <cellStyle name="Currency 2 2 8 2 2 3 5 3" xfId="28803" xr:uid="{D1B72E7B-AA3B-4137-A02C-711E6E1A6253}"/>
    <cellStyle name="Currency 2 2 8 2 2 3 6" xfId="18481" xr:uid="{A17A31EC-242B-445F-974C-CC4EDA043C1E}"/>
    <cellStyle name="Currency 2 2 8 2 2 3 6 2" xfId="30742" xr:uid="{2CEB3F43-DCD9-4903-9452-62B758CE5ADB}"/>
    <cellStyle name="Currency 2 2 8 2 2 3 7" xfId="13683" xr:uid="{342031FE-B169-4E19-BF21-B0E8CF276A90}"/>
    <cellStyle name="Currency 2 2 8 2 2 3 7 2" xfId="26437" xr:uid="{6B0E7A01-74BD-4FD8-98F2-55F16AA5C927}"/>
    <cellStyle name="Currency 2 2 8 2 2 3 8" xfId="22356" xr:uid="{372209D2-9813-40CE-9491-C2D27D669B4A}"/>
    <cellStyle name="Currency 2 2 8 2 2 3 8 2" xfId="34536" xr:uid="{C59711D0-06C3-4D58-AC43-82F1338C468F}"/>
    <cellStyle name="Currency 2 2 8 2 2 3 9" xfId="24867" xr:uid="{5A130CF8-01C4-4DC2-82D1-05CADA402994}"/>
    <cellStyle name="Currency 2 2 8 2 2 4" xfId="12332" xr:uid="{76379484-5CC7-4AC5-990F-5726A02CEEF0}"/>
    <cellStyle name="Currency 2 2 8 2 2 4 2" xfId="15597" xr:uid="{0908A5ED-1965-4A6E-A393-66BB54A9F4B2}"/>
    <cellStyle name="Currency 2 2 8 2 2 4 2 2" xfId="17681" xr:uid="{CCDD9A00-8814-4E23-B6C7-341FE65F8113}"/>
    <cellStyle name="Currency 2 2 8 2 2 4 2 2 2" xfId="21986" xr:uid="{F97BC2DB-C135-4534-BB35-131BA8BBEE8E}"/>
    <cellStyle name="Currency 2 2 8 2 2 4 2 2 2 2" xfId="34247" xr:uid="{5A042120-172F-40B5-8C5F-20826DE83F58}"/>
    <cellStyle name="Currency 2 2 8 2 2 4 2 2 3" xfId="29944" xr:uid="{75342882-E83D-457C-8A2A-6FEC212CE814}"/>
    <cellStyle name="Currency 2 2 8 2 2 4 2 3" xfId="20266" xr:uid="{225E6B77-0C9E-446B-96A3-C6DC3341018F}"/>
    <cellStyle name="Currency 2 2 8 2 2 4 2 3 2" xfId="32527" xr:uid="{C2519698-B46F-455B-A69E-7E7F2C382774}"/>
    <cellStyle name="Currency 2 2 8 2 2 4 2 4" xfId="28224" xr:uid="{A6B75E3B-BEF7-40A8-83D4-D155F41F5679}"/>
    <cellStyle name="Currency 2 2 8 2 2 4 3" xfId="14826" xr:uid="{4BD3A998-B7CE-4AFB-A820-456646FD8262}"/>
    <cellStyle name="Currency 2 2 8 2 2 4 3 2" xfId="19591" xr:uid="{140E24CC-1297-456E-B5B6-20EC1737D2D7}"/>
    <cellStyle name="Currency 2 2 8 2 2 4 3 2 2" xfId="31852" xr:uid="{E398F7B9-0AFA-4753-BCFF-549502F0ECCA}"/>
    <cellStyle name="Currency 2 2 8 2 2 4 3 3" xfId="27549" xr:uid="{61B42A3B-FE1C-4A3D-A76D-0445158EDCB6}"/>
    <cellStyle name="Currency 2 2 8 2 2 4 4" xfId="17007" xr:uid="{F10DF57C-694A-48E5-8B5E-AF9964964E63}"/>
    <cellStyle name="Currency 2 2 8 2 2 4 4 2" xfId="21312" xr:uid="{FD33DF84-F863-44F8-BC64-A165494DD7D3}"/>
    <cellStyle name="Currency 2 2 8 2 2 4 4 2 2" xfId="33573" xr:uid="{4295F071-56CE-4F6B-8F9F-C515026F855E}"/>
    <cellStyle name="Currency 2 2 8 2 2 4 4 3" xfId="29270" xr:uid="{AE16F8B8-52FC-4C3D-931E-4ECB3495BE47}"/>
    <cellStyle name="Currency 2 2 8 2 2 4 5" xfId="18637" xr:uid="{B467C730-535A-4938-9E1A-2BBEDCEDA60F}"/>
    <cellStyle name="Currency 2 2 8 2 2 4 5 2" xfId="30898" xr:uid="{A9E9ADDB-E13C-41A1-91FA-20CF9E6A2017}"/>
    <cellStyle name="Currency 2 2 8 2 2 4 6" xfId="13840" xr:uid="{599ED05F-5563-40CA-8B1C-F29A9547A42B}"/>
    <cellStyle name="Currency 2 2 8 2 2 4 6 2" xfId="26594" xr:uid="{0E9EF795-750E-43F7-84B9-BE58FBD59CF7}"/>
    <cellStyle name="Currency 2 2 8 2 2 4 7" xfId="25295" xr:uid="{347CD00B-DB17-400E-898C-A3287455047D}"/>
    <cellStyle name="Currency 2 2 8 2 2 5" xfId="12333" xr:uid="{C808CCCE-A4FB-462F-B335-A92401DBBA35}"/>
    <cellStyle name="Currency 2 2 8 2 2 5 2" xfId="14517" xr:uid="{6767E2AA-B353-43D5-BA84-7950277C02B5}"/>
    <cellStyle name="Currency 2 2 8 2 2 5 2 2" xfId="19283" xr:uid="{52BC45A6-4AC7-4786-9171-CEAD83269430}"/>
    <cellStyle name="Currency 2 2 8 2 2 5 2 2 2" xfId="31544" xr:uid="{61CA5FF0-E330-4831-9D9E-8EE8723E162C}"/>
    <cellStyle name="Currency 2 2 8 2 2 5 2 3" xfId="27241" xr:uid="{C4F30002-C0B3-43AD-9FB7-300F15C5E5B1}"/>
    <cellStyle name="Currency 2 2 8 2 2 5 3" xfId="16446" xr:uid="{FDDF3AC2-D24D-4D47-9722-D5DE5EFB9D00}"/>
    <cellStyle name="Currency 2 2 8 2 2 5 3 2" xfId="20925" xr:uid="{CFAE4594-8166-4102-BFEF-25AA0F542506}"/>
    <cellStyle name="Currency 2 2 8 2 2 5 3 2 2" xfId="33186" xr:uid="{EB64F8EC-7ACF-4B8D-93D2-4584A5CB0527}"/>
    <cellStyle name="Currency 2 2 8 2 2 5 3 3" xfId="28883" xr:uid="{D7942E3B-8AD3-40C3-B7D5-EEB6B89267E6}"/>
    <cellStyle name="Currency 2 2 8 2 2 5 4" xfId="18329" xr:uid="{83FEB0D2-E59F-409F-93D4-D63AE7DB88C9}"/>
    <cellStyle name="Currency 2 2 8 2 2 5 4 2" xfId="30590" xr:uid="{F197422E-4EA7-4EC3-937C-387A632E1EB7}"/>
    <cellStyle name="Currency 2 2 8 2 2 5 5" xfId="13473" xr:uid="{E1E29F48-9E3C-41D7-AC80-B2CA4914CCDD}"/>
    <cellStyle name="Currency 2 2 8 2 2 5 5 2" xfId="26283" xr:uid="{C05EF631-89CA-4B1D-9581-F49864104EDF}"/>
    <cellStyle name="Currency 2 2 8 2 2 5 6" xfId="25296" xr:uid="{F12751A3-C40F-42DE-94B5-E45E52815FD3}"/>
    <cellStyle name="Currency 2 2 8 2 2 6" xfId="22357" xr:uid="{615D53A5-34E1-496C-B240-DD431D9CD082}"/>
    <cellStyle name="Currency 2 2 8 2 2 6 2" xfId="34537" xr:uid="{DDC3ED32-858B-4B30-AE7A-18E622B179EA}"/>
    <cellStyle name="Currency 2 2 8 2 2 7" xfId="24743" xr:uid="{24ECD734-B485-4FD9-A95B-1D59E78EF6F7}"/>
    <cellStyle name="Currency 2 2 8 2 3" xfId="10898" xr:uid="{F2757872-568B-4127-8AA6-CB35A0AB29A3}"/>
    <cellStyle name="Currency 2 2 8 2 3 2" xfId="10899" xr:uid="{1710F301-CEF5-4DEF-96A8-965C3F8B4299}"/>
    <cellStyle name="Currency 2 2 8 2 3 2 2" xfId="16121" xr:uid="{77C0F7B1-203E-43AF-A800-45AB8379D953}"/>
    <cellStyle name="Currency 2 2 8 2 3 2 3" xfId="17286" xr:uid="{C8B17B72-EF04-4870-BD94-C8DE2C0B989D}"/>
    <cellStyle name="Currency 2 2 8 2 3 2 3 2" xfId="21591" xr:uid="{60A664E4-84DE-4A01-B540-8712F464748E}"/>
    <cellStyle name="Currency 2 2 8 2 3 2 3 2 2" xfId="33852" xr:uid="{6FC257D9-C874-40A1-B683-7763F3A13256}"/>
    <cellStyle name="Currency 2 2 8 2 3 2 3 3" xfId="29549" xr:uid="{94DE7EAE-5DB0-4AB0-BF4E-DB40552A1B6A}"/>
    <cellStyle name="Currency 2 2 8 2 3 2 4" xfId="19871" xr:uid="{B7CD677A-BA78-4EE5-B1F9-D6D186F2646B}"/>
    <cellStyle name="Currency 2 2 8 2 3 2 4 2" xfId="32132" xr:uid="{356FE323-F419-4614-966D-AD0A5A319FF6}"/>
    <cellStyle name="Currency 2 2 8 2 3 2 5" xfId="15160" xr:uid="{B53BC295-4459-405B-9A6D-06F591013B20}"/>
    <cellStyle name="Currency 2 2 8 2 3 2 5 2" xfId="27829" xr:uid="{D6FA742F-CA95-4B0E-9E19-CF2CDB1E1544}"/>
    <cellStyle name="Currency 2 2 8 2 3 3" xfId="10900" xr:uid="{869D74DE-8EEB-47C1-BF9F-0E485973AC70}"/>
    <cellStyle name="Currency 2 2 8 2 3 3 2" xfId="20588" xr:uid="{A136441E-72EF-40A9-9748-F54E66020AF6}"/>
    <cellStyle name="Currency 2 2 8 2 3 3 2 2" xfId="32849" xr:uid="{A664EE8B-715B-461A-AC92-8C1AFF46C6BD}"/>
    <cellStyle name="Currency 2 2 8 2 3 3 3" xfId="15949" xr:uid="{CFEEA596-B3EE-4BA1-AB9D-7C67F8E4A0D8}"/>
    <cellStyle name="Currency 2 2 8 2 3 3 3 2" xfId="28546" xr:uid="{8F12EB1F-3A89-4DE8-A4C1-BB1E7CA325AC}"/>
    <cellStyle name="Currency 2 2 8 2 3 3 4" xfId="22358" xr:uid="{81C7BEF1-5F64-4B5A-AEF8-E395AD98D75D}"/>
    <cellStyle name="Currency 2 2 8 2 3 3 4 2" xfId="34538" xr:uid="{C47D4DF6-89B1-497F-AE46-2E9E6DC20068}"/>
    <cellStyle name="Currency 2 2 8 2 3 3 5" xfId="24868" xr:uid="{DE0B2EC3-52D0-4E79-8D21-54CEA9DAA29E}"/>
    <cellStyle name="Currency 2 2 8 2 4" xfId="10901" xr:uid="{F8768A90-D401-4D3C-B31E-2AA09B42382F}"/>
    <cellStyle name="Currency 2 2 8 2 4 10" xfId="24869" xr:uid="{486B2483-4745-4F5C-B4AD-A26F3CED2854}"/>
    <cellStyle name="Currency 2 2 8 2 4 2" xfId="12334" xr:uid="{D9115592-0795-4920-968D-6762A5CDC126}"/>
    <cellStyle name="Currency 2 2 8 2 4 2 2" xfId="15673" xr:uid="{3AED8F98-6061-4F26-A21B-D34EA25D9701}"/>
    <cellStyle name="Currency 2 2 8 2 4 2 2 2" xfId="17757" xr:uid="{A52D2303-239F-4D62-995C-3C2080F88004}"/>
    <cellStyle name="Currency 2 2 8 2 4 2 2 2 2" xfId="22062" xr:uid="{F2C2F0E5-DDD6-45C0-B414-EB9C519F2A0F}"/>
    <cellStyle name="Currency 2 2 8 2 4 2 2 2 2 2" xfId="34323" xr:uid="{38985EBD-ADBB-47CA-94BA-E418FB4A39BE}"/>
    <cellStyle name="Currency 2 2 8 2 4 2 2 2 3" xfId="30020" xr:uid="{1F059D42-6146-42AC-8A95-102774B1397A}"/>
    <cellStyle name="Currency 2 2 8 2 4 2 2 3" xfId="20342" xr:uid="{6B0B346B-1BE2-4A39-A7AC-B00AD8129C98}"/>
    <cellStyle name="Currency 2 2 8 2 4 2 2 3 2" xfId="32603" xr:uid="{68D3C717-224A-4FCB-B0CB-35D76323C2EA}"/>
    <cellStyle name="Currency 2 2 8 2 4 2 2 4" xfId="28300" xr:uid="{536D1F27-DE1F-4DD4-8423-7AA921C7961C}"/>
    <cellStyle name="Currency 2 2 8 2 4 2 3" xfId="14902" xr:uid="{3530809E-BDB8-477A-BA72-7EE1397F89D6}"/>
    <cellStyle name="Currency 2 2 8 2 4 2 3 2" xfId="19667" xr:uid="{51A13686-249F-4DD2-967F-ABFDDCB89670}"/>
    <cellStyle name="Currency 2 2 8 2 4 2 3 2 2" xfId="31928" xr:uid="{017276DB-0C15-423D-84A5-26BFBFB44D7B}"/>
    <cellStyle name="Currency 2 2 8 2 4 2 3 3" xfId="27625" xr:uid="{D60027D6-8F75-46DD-9437-EE23CC8E373C}"/>
    <cellStyle name="Currency 2 2 8 2 4 2 4" xfId="17082" xr:uid="{BDD960C3-28CF-419B-A92E-24E4296FE593}"/>
    <cellStyle name="Currency 2 2 8 2 4 2 4 2" xfId="21387" xr:uid="{810E2020-7DCB-48C0-B5A5-2834799AED5C}"/>
    <cellStyle name="Currency 2 2 8 2 4 2 4 2 2" xfId="33648" xr:uid="{830B1300-4CB3-4ED0-8AB8-FDFBC30B9116}"/>
    <cellStyle name="Currency 2 2 8 2 4 2 4 3" xfId="29345" xr:uid="{4EB6C0A0-D4B6-4804-9A7A-4855B4D2460B}"/>
    <cellStyle name="Currency 2 2 8 2 4 2 5" xfId="18713" xr:uid="{9C56B2CC-E62B-430C-B264-F0665A47DD6F}"/>
    <cellStyle name="Currency 2 2 8 2 4 2 5 2" xfId="30974" xr:uid="{E43FB4BD-1C91-4327-B1E7-7FDACF8D14F2}"/>
    <cellStyle name="Currency 2 2 8 2 4 2 6" xfId="13917" xr:uid="{4D914E91-F00E-4F39-A6FF-29EA64A98FCE}"/>
    <cellStyle name="Currency 2 2 8 2 4 2 6 2" xfId="26671" xr:uid="{08D6477B-2444-48A7-AE5E-AA376E512B94}"/>
    <cellStyle name="Currency 2 2 8 2 4 2 7" xfId="25297" xr:uid="{CBF9EB24-A7B0-4D08-9CB5-80634DD46A10}"/>
    <cellStyle name="Currency 2 2 8 2 4 3" xfId="12335" xr:uid="{F6428063-64E7-42B0-943D-D25DF6942FFE}"/>
    <cellStyle name="Currency 2 2 8 2 4 3 2" xfId="14594" xr:uid="{CD485919-3F4F-4F23-ABE7-2837F0F5B20B}"/>
    <cellStyle name="Currency 2 2 8 2 4 3 2 2" xfId="19359" xr:uid="{440657E0-202F-42B4-A1D1-C455DAFAFF4E}"/>
    <cellStyle name="Currency 2 2 8 2 4 3 2 2 2" xfId="31620" xr:uid="{D5DAD1CC-8ED9-4963-9044-F793414680F7}"/>
    <cellStyle name="Currency 2 2 8 2 4 3 2 3" xfId="27317" xr:uid="{5F182D20-32A4-4341-B3D2-ED3F1DE26938}"/>
    <cellStyle name="Currency 2 2 8 2 4 3 3" xfId="16855" xr:uid="{07E8C5E2-AED8-41D3-99A1-7A25018DC9D1}"/>
    <cellStyle name="Currency 2 2 8 2 4 3 3 2" xfId="21160" xr:uid="{92EFC7DC-99C6-4742-979B-9DF7EBBB9CE4}"/>
    <cellStyle name="Currency 2 2 8 2 4 3 3 2 2" xfId="33421" xr:uid="{078C146A-53AD-40A8-A28D-7B418873F066}"/>
    <cellStyle name="Currency 2 2 8 2 4 3 3 3" xfId="29118" xr:uid="{B3601801-85AA-4FC1-A306-9ABEBAF70BF6}"/>
    <cellStyle name="Currency 2 2 8 2 4 3 4" xfId="18405" xr:uid="{1C50CC2D-57F0-4A42-9396-0D54D91E3DCD}"/>
    <cellStyle name="Currency 2 2 8 2 4 3 4 2" xfId="30666" xr:uid="{C3E3E096-DBC6-445F-9328-965F8AF51380}"/>
    <cellStyle name="Currency 2 2 8 2 4 3 5" xfId="13607" xr:uid="{574E7493-7E9A-4E68-82C8-BDAD2522D6DC}"/>
    <cellStyle name="Currency 2 2 8 2 4 3 5 2" xfId="26361" xr:uid="{87BA8F5D-4A64-4BE6-8973-FE72D18F56D8}"/>
    <cellStyle name="Currency 2 2 8 2 4 3 6" xfId="25298" xr:uid="{5E93B404-9E61-47FE-9831-58ABDAC98587}"/>
    <cellStyle name="Currency 2 2 8 2 4 4" xfId="15367" xr:uid="{6CE792CD-37A3-417C-A321-BD6926ECF52A}"/>
    <cellStyle name="Currency 2 2 8 2 4 4 2" xfId="17451" xr:uid="{91194B71-A383-4721-B744-D5B410064FE2}"/>
    <cellStyle name="Currency 2 2 8 2 4 4 2 2" xfId="21756" xr:uid="{A26617A0-71DC-42E5-B21A-C45ABA93018A}"/>
    <cellStyle name="Currency 2 2 8 2 4 4 2 2 2" xfId="34017" xr:uid="{59D607E6-CA4D-44CC-9F9D-DA9C2BE91A62}"/>
    <cellStyle name="Currency 2 2 8 2 4 4 2 3" xfId="29714" xr:uid="{F270F56B-BDA5-45BE-9F2C-02201409CD93}"/>
    <cellStyle name="Currency 2 2 8 2 4 4 3" xfId="20036" xr:uid="{54FC24FB-B02B-49C0-A965-D807701BB53C}"/>
    <cellStyle name="Currency 2 2 8 2 4 4 3 2" xfId="32297" xr:uid="{6AEFF509-7711-484C-802F-D00FA23F0638}"/>
    <cellStyle name="Currency 2 2 8 2 4 4 4" xfId="27994" xr:uid="{46E7DCD0-124B-465D-AA0A-F09AE72D8477}"/>
    <cellStyle name="Currency 2 2 8 2 4 5" xfId="14268" xr:uid="{24DAAD29-0DA7-4127-98D8-381840C39E3E}"/>
    <cellStyle name="Currency 2 2 8 2 4 5 2" xfId="19057" xr:uid="{8C582433-7023-4115-BF9F-E6D026049EA1}"/>
    <cellStyle name="Currency 2 2 8 2 4 5 2 2" xfId="31318" xr:uid="{3DCD2ABA-8015-4B0E-A3CB-46EA988C001B}"/>
    <cellStyle name="Currency 2 2 8 2 4 5 3" xfId="27015" xr:uid="{6168009F-DA3A-455E-8F7D-305F740FF5A0}"/>
    <cellStyle name="Currency 2 2 8 2 4 6" xfId="16278" xr:uid="{4D8B158E-C6D2-4A02-94B4-C9C6BE9A88B9}"/>
    <cellStyle name="Currency 2 2 8 2 4 6 2" xfId="20769" xr:uid="{A7D9D5E2-A864-4855-9BD4-3840895A53FB}"/>
    <cellStyle name="Currency 2 2 8 2 4 6 2 2" xfId="33030" xr:uid="{1A2B9B9B-D8AD-4EF2-AD07-785FAF1F154B}"/>
    <cellStyle name="Currency 2 2 8 2 4 6 3" xfId="28727" xr:uid="{3EDB8AD5-D8DA-4D07-B7A4-75E557137C90}"/>
    <cellStyle name="Currency 2 2 8 2 4 7" xfId="18101" xr:uid="{40C130F6-63BA-4702-A094-06E10D98BAB1}"/>
    <cellStyle name="Currency 2 2 8 2 4 7 2" xfId="30364" xr:uid="{C0C2A798-0241-4249-AF51-7BE6C79AAF6E}"/>
    <cellStyle name="Currency 2 2 8 2 4 8" xfId="13187" xr:uid="{57FE9CE6-3957-4136-8A9A-EBB75145CAEB}"/>
    <cellStyle name="Currency 2 2 8 2 4 8 2" xfId="26057" xr:uid="{75C22490-5A4F-4D2E-A289-2D55162A447A}"/>
    <cellStyle name="Currency 2 2 8 2 4 9" xfId="22359" xr:uid="{871C4D43-3664-4A80-A8C8-43092C6890D6}"/>
    <cellStyle name="Currency 2 2 8 2 4 9 2" xfId="34539" xr:uid="{676EA16F-0AB1-49F7-A565-F52CF1199070}"/>
    <cellStyle name="Currency 2 2 8 2 5" xfId="12336" xr:uid="{BCAC5747-6B35-4734-B823-D036E7101546}"/>
    <cellStyle name="Currency 2 2 8 2 5 2" xfId="15521" xr:uid="{63CCA0FF-2745-4D9B-ACA0-A15DFC280548}"/>
    <cellStyle name="Currency 2 2 8 2 5 2 2" xfId="17605" xr:uid="{F4348E11-4199-47B5-9EC0-C46DC764D28E}"/>
    <cellStyle name="Currency 2 2 8 2 5 2 2 2" xfId="21910" xr:uid="{0BD92BE6-1CBF-435A-8677-85AC3025A0C2}"/>
    <cellStyle name="Currency 2 2 8 2 5 2 2 2 2" xfId="34171" xr:uid="{90B02881-F0FF-4DD2-B107-E9FF98D31C0E}"/>
    <cellStyle name="Currency 2 2 8 2 5 2 2 3" xfId="29868" xr:uid="{AE59F6B4-2F62-4013-A77F-7FCE7FBAB99B}"/>
    <cellStyle name="Currency 2 2 8 2 5 2 3" xfId="20190" xr:uid="{84647F27-5247-42B4-80EB-8868760647DB}"/>
    <cellStyle name="Currency 2 2 8 2 5 2 3 2" xfId="32451" xr:uid="{FA3B24BB-381C-465A-9388-02688BF86069}"/>
    <cellStyle name="Currency 2 2 8 2 5 2 4" xfId="28148" xr:uid="{79D9BDE8-3AD0-4CC4-BDD1-15AA36769BB2}"/>
    <cellStyle name="Currency 2 2 8 2 5 3" xfId="14750" xr:uid="{3FED7D2C-3ED5-49A3-9E1D-E67F05B61FE1}"/>
    <cellStyle name="Currency 2 2 8 2 5 3 2" xfId="19515" xr:uid="{C4351F32-D9E2-4B61-A8EE-3D40984B29B7}"/>
    <cellStyle name="Currency 2 2 8 2 5 3 2 2" xfId="31776" xr:uid="{8AC57F40-B000-4DBA-A157-FAD1F41E1842}"/>
    <cellStyle name="Currency 2 2 8 2 5 3 3" xfId="27473" xr:uid="{F58540E1-5BFB-4767-BAB6-2D96840358AD}"/>
    <cellStyle name="Currency 2 2 8 2 5 4" xfId="16931" xr:uid="{59625BA5-F6FE-470E-9430-A7F4890962D2}"/>
    <cellStyle name="Currency 2 2 8 2 5 4 2" xfId="21236" xr:uid="{266266DA-0BC4-4883-BB7E-F0597C3A3214}"/>
    <cellStyle name="Currency 2 2 8 2 5 4 2 2" xfId="33497" xr:uid="{E554ED1C-FD6F-4176-B165-306B0E8E27AF}"/>
    <cellStyle name="Currency 2 2 8 2 5 4 3" xfId="29194" xr:uid="{7AF0576A-A34A-48BC-B7EE-124443E94D71}"/>
    <cellStyle name="Currency 2 2 8 2 5 5" xfId="18561" xr:uid="{2C1C2F9C-4E4D-4007-BFBD-45EEDCCAB55E}"/>
    <cellStyle name="Currency 2 2 8 2 5 5 2" xfId="30822" xr:uid="{87C502FC-41FA-4629-B3A3-550F1B5B40BA}"/>
    <cellStyle name="Currency 2 2 8 2 5 6" xfId="13764" xr:uid="{7200E87F-B743-421C-B1EA-A684167D2DFC}"/>
    <cellStyle name="Currency 2 2 8 2 5 6 2" xfId="26518" xr:uid="{8F1EC427-BB36-4B8D-A812-1F58C0821184}"/>
    <cellStyle name="Currency 2 2 8 2 5 7" xfId="25299" xr:uid="{D036495F-FD20-4ABC-9994-05C0967C7DAB}"/>
    <cellStyle name="Currency 2 2 8 2 6" xfId="12337" xr:uid="{46667553-42B0-437A-9D56-0E9F75CF7280}"/>
    <cellStyle name="Currency 2 2 8 2 6 2" xfId="14441" xr:uid="{31C5BEFF-5D2F-4E3B-AAF2-36A3B7633D72}"/>
    <cellStyle name="Currency 2 2 8 2 6 2 2" xfId="19207" xr:uid="{845225CA-531C-433E-AE13-C1674EB1EC9B}"/>
    <cellStyle name="Currency 2 2 8 2 6 2 2 2" xfId="31468" xr:uid="{91CF16F1-BE75-4B28-A66C-FA6DAD55820C}"/>
    <cellStyle name="Currency 2 2 8 2 6 2 3" xfId="27165" xr:uid="{94DEACB0-4E05-4903-B647-B3451C0AD75A}"/>
    <cellStyle name="Currency 2 2 8 2 6 3" xfId="16462" xr:uid="{E7891F10-ACCB-4287-9943-3E61331CD473}"/>
    <cellStyle name="Currency 2 2 8 2 6 3 2" xfId="20941" xr:uid="{D4088A23-83F9-48D7-87F3-6CB243595757}"/>
    <cellStyle name="Currency 2 2 8 2 6 3 2 2" xfId="33202" xr:uid="{47701D89-8F01-4191-97FF-5AF9526E99ED}"/>
    <cellStyle name="Currency 2 2 8 2 6 3 3" xfId="28899" xr:uid="{2A018D3D-FD6D-41C6-9D9B-D357CFCF91E1}"/>
    <cellStyle name="Currency 2 2 8 2 6 4" xfId="18253" xr:uid="{3605CFCC-AC94-4421-A1CE-6399AFB7B1E2}"/>
    <cellStyle name="Currency 2 2 8 2 6 4 2" xfId="30514" xr:uid="{22CAC6A8-2366-4394-A6E0-B9BC78CE3CB6}"/>
    <cellStyle name="Currency 2 2 8 2 6 5" xfId="13397" xr:uid="{48AA6DCA-DFE0-4360-9C64-563CDBAA4234}"/>
    <cellStyle name="Currency 2 2 8 2 6 5 2" xfId="26207" xr:uid="{DC75B47C-18FB-43EA-99F2-4A80EAF7A46A}"/>
    <cellStyle name="Currency 2 2 8 2 6 6" xfId="25300" xr:uid="{4A74BD21-A486-4700-A2B3-3D1685668DD6}"/>
    <cellStyle name="Currency 2 2 8 2 7" xfId="14064" xr:uid="{FB9079A5-C507-45E8-AA3F-AC7E55FFC8A3}"/>
    <cellStyle name="Currency 2 2 8 2 7 2" xfId="18860" xr:uid="{60B2021E-0B8D-4504-B601-0AAE04BFDB0C}"/>
    <cellStyle name="Currency 2 2 8 2 7 2 2" xfId="31121" xr:uid="{2F199220-A7EF-4A09-AFD0-E5F23661F3D5}"/>
    <cellStyle name="Currency 2 2 8 2 7 3" xfId="26818" xr:uid="{0464492E-1B11-4E2F-9638-0716ACB5416F}"/>
    <cellStyle name="Currency 2 2 8 2 8" xfId="17904" xr:uid="{461CBE3E-13E9-4CDA-9B77-B82A052BC906}"/>
    <cellStyle name="Currency 2 2 8 2 8 2" xfId="30167" xr:uid="{85181D79-9B85-44B8-AF15-8F986E0D49A0}"/>
    <cellStyle name="Currency 2 2 8 2 9" xfId="12974" xr:uid="{B9D1C375-A8CD-4BF5-857C-2DC3F8D86682}"/>
    <cellStyle name="Currency 2 2 8 2 9 2" xfId="25860" xr:uid="{4DCA858A-1B90-43FC-BCFC-F67813F52EC2}"/>
    <cellStyle name="Currency 2 2 8 3" xfId="10902" xr:uid="{DC1CB30A-C0B6-48A8-80E0-F7B9D38F4A9C}"/>
    <cellStyle name="Currency 2 2 9" xfId="172" xr:uid="{297FE088-A8F6-4330-A7F6-85B2FA1E071F}"/>
    <cellStyle name="Currency 2 2 9 2" xfId="173" xr:uid="{E57E001A-0024-44F3-92B8-9B46190F1545}"/>
    <cellStyle name="Currency 2 2 9 2 10" xfId="22360" xr:uid="{22B6805D-583F-4C82-AF3D-1555A789A3C8}"/>
    <cellStyle name="Currency 2 2 9 2 10 2" xfId="34540" xr:uid="{C292073E-D916-480C-A54F-24A20E73B14A}"/>
    <cellStyle name="Currency 2 2 9 2 11" xfId="24678" xr:uid="{4FD69AB5-272D-4DD3-B26C-8C2344FB3A1A}"/>
    <cellStyle name="Currency 2 2 9 2 2" xfId="1150" xr:uid="{4EE87030-14C3-47B6-BC14-03F234563BB0}"/>
    <cellStyle name="Currency 2 2 9 2 2 2" xfId="10903" xr:uid="{BBA7D9CE-72FF-48D5-B288-17E699628C89}"/>
    <cellStyle name="Currency 2 2 9 2 2 2 2" xfId="10904" xr:uid="{528F498D-BA53-42D1-9AC2-8CF9F0A9C1B8}"/>
    <cellStyle name="Currency 2 2 9 2 2 2 2 2" xfId="16124" xr:uid="{2D244EE4-12AE-465B-84F6-588AB634E2E2}"/>
    <cellStyle name="Currency 2 2 9 2 2 2 2 3" xfId="17379" xr:uid="{3D6615BD-E408-45D7-A64E-13D594CFC231}"/>
    <cellStyle name="Currency 2 2 9 2 2 2 2 3 2" xfId="21684" xr:uid="{0856CEAB-88C6-410C-B16C-96315E3562F5}"/>
    <cellStyle name="Currency 2 2 9 2 2 2 2 3 2 2" xfId="33945" xr:uid="{51CF3499-8F25-4714-8C09-C29F03A205D8}"/>
    <cellStyle name="Currency 2 2 9 2 2 2 2 3 3" xfId="29642" xr:uid="{E80007DB-060B-4D8B-89CA-81E82E3AC322}"/>
    <cellStyle name="Currency 2 2 9 2 2 2 2 4" xfId="19964" xr:uid="{726A6A10-161F-482E-B274-919B916ACFB8}"/>
    <cellStyle name="Currency 2 2 9 2 2 2 2 4 2" xfId="32225" xr:uid="{506A1667-3079-4F83-B1A2-25326B3D5A6A}"/>
    <cellStyle name="Currency 2 2 9 2 2 2 2 5" xfId="15262" xr:uid="{7EF177F8-5258-4E23-BD71-CCB353CFCC63}"/>
    <cellStyle name="Currency 2 2 9 2 2 2 2 5 2" xfId="27922" xr:uid="{44F992D4-CE16-40BD-876C-B78CFC92E4B5}"/>
    <cellStyle name="Currency 2 2 9 2 2 2 3" xfId="16044" xr:uid="{8260B6D9-D7DC-40D7-B835-E5703079E0B1}"/>
    <cellStyle name="Currency 2 2 9 2 2 2 3 2" xfId="20683" xr:uid="{D4F34769-EF44-4427-B775-52109B3E17FA}"/>
    <cellStyle name="Currency 2 2 9 2 2 2 3 2 2" xfId="32944" xr:uid="{AE6641F3-2883-4A85-8637-F85B50F2CA30}"/>
    <cellStyle name="Currency 2 2 9 2 2 2 3 3" xfId="28641" xr:uid="{D3B79CBD-D2B0-4B67-8B74-9748F0C4E0D7}"/>
    <cellStyle name="Currency 2 2 9 2 2 2 4" xfId="22361" xr:uid="{55528CC7-AADD-4904-BF2D-4468B67DF71F}"/>
    <cellStyle name="Currency 2 2 9 2 2 2 4 2" xfId="34541" xr:uid="{4E7CDC05-8115-4CDF-9225-B1560FDC6886}"/>
    <cellStyle name="Currency 2 2 9 2 2 2 5" xfId="24870" xr:uid="{8BC64A7C-B9C5-4EE5-8DA2-867C4538A898}"/>
    <cellStyle name="Currency 2 2 9 2 2 3" xfId="10905" xr:uid="{C52FAF98-AABD-4220-814A-C5737E0849B7}"/>
    <cellStyle name="Currency 2 2 9 2 2 3 2" xfId="12338" xr:uid="{D4A81851-BAE9-4BFE-B321-79B250F7DB0F}"/>
    <cellStyle name="Currency 2 2 9 2 2 3 2 2" xfId="15750" xr:uid="{531819CE-CD5D-4FB7-B670-51F08E42CB27}"/>
    <cellStyle name="Currency 2 2 9 2 2 3 2 2 2" xfId="17834" xr:uid="{F5E4471C-9842-4899-A337-2EE8147CBD6F}"/>
    <cellStyle name="Currency 2 2 9 2 2 3 2 2 2 2" xfId="22139" xr:uid="{F3DA873E-904D-456E-A9C1-91609195F2B6}"/>
    <cellStyle name="Currency 2 2 9 2 2 3 2 2 2 2 2" xfId="34400" xr:uid="{50848DD3-9B75-42FB-B4BE-C31BF8986266}"/>
    <cellStyle name="Currency 2 2 9 2 2 3 2 2 2 3" xfId="30097" xr:uid="{DAAC9582-7640-4B4A-8C49-17F1AEB5CF70}"/>
    <cellStyle name="Currency 2 2 9 2 2 3 2 2 3" xfId="20419" xr:uid="{4AF1CB51-19B8-461E-938A-AAECA301382C}"/>
    <cellStyle name="Currency 2 2 9 2 2 3 2 2 3 2" xfId="32680" xr:uid="{75C940CC-B39E-4BE9-9A92-6A13F0A988FA}"/>
    <cellStyle name="Currency 2 2 9 2 2 3 2 2 4" xfId="28377" xr:uid="{0D15167E-A0FA-4748-A4FD-BB7144462EAC}"/>
    <cellStyle name="Currency 2 2 9 2 2 3 2 3" xfId="14979" xr:uid="{595DB98F-5C6B-4522-96FD-1757D490D2CF}"/>
    <cellStyle name="Currency 2 2 9 2 2 3 2 3 2" xfId="19744" xr:uid="{8B324E77-8295-44C4-9DE3-992129219B62}"/>
    <cellStyle name="Currency 2 2 9 2 2 3 2 3 2 2" xfId="32005" xr:uid="{B1EF5E02-F472-491E-8EE6-60B2996BA9CD}"/>
    <cellStyle name="Currency 2 2 9 2 2 3 2 3 3" xfId="27702" xr:uid="{B8873DB8-C487-49E9-BBB2-FBF8A681815A}"/>
    <cellStyle name="Currency 2 2 9 2 2 3 2 4" xfId="17159" xr:uid="{1ABAC30D-A1B5-4007-A5D3-760757CFD2D1}"/>
    <cellStyle name="Currency 2 2 9 2 2 3 2 4 2" xfId="21464" xr:uid="{18D07182-4EAE-45E4-9F68-B65C022073DA}"/>
    <cellStyle name="Currency 2 2 9 2 2 3 2 4 2 2" xfId="33725" xr:uid="{E264E385-9D9B-437B-A6FD-550056C81166}"/>
    <cellStyle name="Currency 2 2 9 2 2 3 2 4 3" xfId="29422" xr:uid="{D966A928-816E-4791-9F32-F6B23B69BEAC}"/>
    <cellStyle name="Currency 2 2 9 2 2 3 2 5" xfId="18790" xr:uid="{BD3F9D42-70D1-46C5-8209-70E9EB5B52CF}"/>
    <cellStyle name="Currency 2 2 9 2 2 3 2 5 2" xfId="31051" xr:uid="{4017406A-37C0-4CF6-8D28-2F2FDEB892B4}"/>
    <cellStyle name="Currency 2 2 9 2 2 3 2 6" xfId="13994" xr:uid="{6250CC1E-A069-43F1-B775-6B71FF8E20A4}"/>
    <cellStyle name="Currency 2 2 9 2 2 3 2 6 2" xfId="26748" xr:uid="{3900931C-6E43-469D-8B9E-4E5546F07605}"/>
    <cellStyle name="Currency 2 2 9 2 2 3 2 7" xfId="25301" xr:uid="{54A7BF9D-E188-45FD-B395-51D781DC8B0E}"/>
    <cellStyle name="Currency 2 2 9 2 2 3 3" xfId="15444" xr:uid="{8A88EEC9-0482-49D6-B20B-0754FDDC2D09}"/>
    <cellStyle name="Currency 2 2 9 2 2 3 3 2" xfId="17528" xr:uid="{AE218617-1896-4DD3-BF39-C1223500B1F4}"/>
    <cellStyle name="Currency 2 2 9 2 2 3 3 2 2" xfId="21833" xr:uid="{F3CFD3B9-763A-4A22-B480-ACE86176E6B4}"/>
    <cellStyle name="Currency 2 2 9 2 2 3 3 2 2 2" xfId="34094" xr:uid="{13FE1933-1CFC-469C-9060-60AA1C19882D}"/>
    <cellStyle name="Currency 2 2 9 2 2 3 3 2 3" xfId="29791" xr:uid="{1B7EEBC9-0B98-47AC-802E-DFC0FC7763E9}"/>
    <cellStyle name="Currency 2 2 9 2 2 3 3 3" xfId="20113" xr:uid="{D23BDB7E-82E9-4BAC-8B1F-C20274EE3F3D}"/>
    <cellStyle name="Currency 2 2 9 2 2 3 3 3 2" xfId="32374" xr:uid="{5FC0CD5F-ACE8-4D81-ABCB-3A06AFF4F009}"/>
    <cellStyle name="Currency 2 2 9 2 2 3 3 4" xfId="28071" xr:uid="{1B18ABC7-727A-4AE4-BC51-930EE40D1D04}"/>
    <cellStyle name="Currency 2 2 9 2 2 3 4" xfId="14671" xr:uid="{53758AA8-7042-4873-9244-C9F6A9801D5F}"/>
    <cellStyle name="Currency 2 2 9 2 2 3 4 2" xfId="19436" xr:uid="{D3DE1F5D-A18A-45EC-9F64-BB817461DCF6}"/>
    <cellStyle name="Currency 2 2 9 2 2 3 4 2 2" xfId="31697" xr:uid="{9ECD17F1-8ADE-4989-8643-0451A8916C76}"/>
    <cellStyle name="Currency 2 2 9 2 2 3 4 3" xfId="27394" xr:uid="{FAECCE04-0317-47BC-8F75-21422B189B26}"/>
    <cellStyle name="Currency 2 2 9 2 2 3 5" xfId="16355" xr:uid="{0B279C69-C357-4113-B9AC-23FC73E1D378}"/>
    <cellStyle name="Currency 2 2 9 2 2 3 5 2" xfId="20846" xr:uid="{40BB6984-EC37-4463-A28A-FAAB9FC58986}"/>
    <cellStyle name="Currency 2 2 9 2 2 3 5 2 2" xfId="33107" xr:uid="{34E2A0A0-2A3E-4BD3-99B1-97F25FB24AE1}"/>
    <cellStyle name="Currency 2 2 9 2 2 3 5 3" xfId="28804" xr:uid="{A73158CD-0CC2-494B-809C-AAAC3A404342}"/>
    <cellStyle name="Currency 2 2 9 2 2 3 6" xfId="18482" xr:uid="{A48E286A-02B6-459D-A93B-A2EC9034A9A2}"/>
    <cellStyle name="Currency 2 2 9 2 2 3 6 2" xfId="30743" xr:uid="{7D3E4D07-2FBD-4C2D-8734-73A4C1A61C7A}"/>
    <cellStyle name="Currency 2 2 9 2 2 3 7" xfId="13684" xr:uid="{C095475F-5844-46A8-9631-1107145E088E}"/>
    <cellStyle name="Currency 2 2 9 2 2 3 7 2" xfId="26438" xr:uid="{0BD8D343-9670-48F3-B88C-870037C6C0BC}"/>
    <cellStyle name="Currency 2 2 9 2 2 3 8" xfId="22362" xr:uid="{3025251C-7C5B-4AAF-8518-CD6C21D28872}"/>
    <cellStyle name="Currency 2 2 9 2 2 3 8 2" xfId="34542" xr:uid="{3E945539-F8B9-4A59-87CF-DAFAE3E13DA8}"/>
    <cellStyle name="Currency 2 2 9 2 2 3 9" xfId="24871" xr:uid="{4A4B78C6-ACEF-4A3F-9ABB-BE0DEAAB1FB8}"/>
    <cellStyle name="Currency 2 2 9 2 2 4" xfId="12339" xr:uid="{5006DD4B-439C-43D8-9801-5D156C9F5B24}"/>
    <cellStyle name="Currency 2 2 9 2 2 4 2" xfId="15598" xr:uid="{EE9767E3-FBC3-49D5-A339-5CFADABC7E7B}"/>
    <cellStyle name="Currency 2 2 9 2 2 4 2 2" xfId="17682" xr:uid="{9C007EE2-5DED-484D-B38B-6FE5448F6C41}"/>
    <cellStyle name="Currency 2 2 9 2 2 4 2 2 2" xfId="21987" xr:uid="{52C51B1E-AC79-4D78-B69A-B419C8BC817B}"/>
    <cellStyle name="Currency 2 2 9 2 2 4 2 2 2 2" xfId="34248" xr:uid="{3D937F9B-93CF-4F83-979F-84CC1C6C23BE}"/>
    <cellStyle name="Currency 2 2 9 2 2 4 2 2 3" xfId="29945" xr:uid="{6F2C3F4B-28D4-46E5-A7F3-C5D7C6ECC22A}"/>
    <cellStyle name="Currency 2 2 9 2 2 4 2 3" xfId="20267" xr:uid="{85D95CDD-BBEA-4E12-A39A-64DD0084DA23}"/>
    <cellStyle name="Currency 2 2 9 2 2 4 2 3 2" xfId="32528" xr:uid="{78D80D8B-5D78-4FC6-A140-2B185AB29779}"/>
    <cellStyle name="Currency 2 2 9 2 2 4 2 4" xfId="28225" xr:uid="{53DF60EE-7C78-4984-8428-CE309BBFE003}"/>
    <cellStyle name="Currency 2 2 9 2 2 4 3" xfId="14827" xr:uid="{A0AE8543-28CC-47EF-9EAB-7C5B31F09553}"/>
    <cellStyle name="Currency 2 2 9 2 2 4 3 2" xfId="19592" xr:uid="{2B28B6A0-4CA7-4E41-9EFE-6A7AE94DCF0E}"/>
    <cellStyle name="Currency 2 2 9 2 2 4 3 2 2" xfId="31853" xr:uid="{E9F47855-9F03-4516-ADC0-5B8FA41EF46B}"/>
    <cellStyle name="Currency 2 2 9 2 2 4 3 3" xfId="27550" xr:uid="{4B063A0E-7FC6-4BCB-A6D1-291B33C069C1}"/>
    <cellStyle name="Currency 2 2 9 2 2 4 4" xfId="17008" xr:uid="{94C22CDD-9A87-46FE-8A0C-4D104C3C76D4}"/>
    <cellStyle name="Currency 2 2 9 2 2 4 4 2" xfId="21313" xr:uid="{4C495CEB-DDBA-408D-AA40-AB9B944A8F21}"/>
    <cellStyle name="Currency 2 2 9 2 2 4 4 2 2" xfId="33574" xr:uid="{2FD66180-7C79-47E5-80D7-F8F42C8A37E3}"/>
    <cellStyle name="Currency 2 2 9 2 2 4 4 3" xfId="29271" xr:uid="{AA3560CE-113A-4CEE-B739-62FB9BE2A8AF}"/>
    <cellStyle name="Currency 2 2 9 2 2 4 5" xfId="18638" xr:uid="{0D7519FB-B927-488E-9DB8-A1E38BE6D194}"/>
    <cellStyle name="Currency 2 2 9 2 2 4 5 2" xfId="30899" xr:uid="{4E406C3C-5908-4695-A655-603BEEC30D1C}"/>
    <cellStyle name="Currency 2 2 9 2 2 4 6" xfId="13841" xr:uid="{29635587-54FD-42D8-9541-4F61907C7220}"/>
    <cellStyle name="Currency 2 2 9 2 2 4 6 2" xfId="26595" xr:uid="{292724D7-6218-4EC9-9D91-3EAEC0B66BFC}"/>
    <cellStyle name="Currency 2 2 9 2 2 4 7" xfId="25302" xr:uid="{1B7E57F0-AECA-447E-A869-B424D617D7F2}"/>
    <cellStyle name="Currency 2 2 9 2 2 5" xfId="12340" xr:uid="{21D2750A-E03A-4F51-9C3F-4ADB87C92ADA}"/>
    <cellStyle name="Currency 2 2 9 2 2 5 2" xfId="14518" xr:uid="{6BA1C712-B5A3-4FB8-B0D8-9BC7CDDE67F6}"/>
    <cellStyle name="Currency 2 2 9 2 2 5 2 2" xfId="19284" xr:uid="{4F9B5EAE-C736-40CE-BF7E-F7CF65F6BA8E}"/>
    <cellStyle name="Currency 2 2 9 2 2 5 2 2 2" xfId="31545" xr:uid="{9CF5F92A-3A10-40D3-B35E-6F5D634BF04C}"/>
    <cellStyle name="Currency 2 2 9 2 2 5 2 3" xfId="27242" xr:uid="{2DCB478A-5996-469B-B6B1-97BD68F07A5B}"/>
    <cellStyle name="Currency 2 2 9 2 2 5 3" xfId="16501" xr:uid="{34583DDE-4FC6-42A0-9DA6-38A6609C11B5}"/>
    <cellStyle name="Currency 2 2 9 2 2 5 3 2" xfId="20972" xr:uid="{974E82A9-17CC-4FA4-8721-2D03F99D5B81}"/>
    <cellStyle name="Currency 2 2 9 2 2 5 3 2 2" xfId="33233" xr:uid="{886F2997-DD5F-4116-B3D6-D1B5045A9485}"/>
    <cellStyle name="Currency 2 2 9 2 2 5 3 3" xfId="28930" xr:uid="{4E2BC545-80E7-4F7E-ABA9-FEBF8A004196}"/>
    <cellStyle name="Currency 2 2 9 2 2 5 4" xfId="18330" xr:uid="{3C88282A-D97B-4972-8E3B-AA8EB6372A9F}"/>
    <cellStyle name="Currency 2 2 9 2 2 5 4 2" xfId="30591" xr:uid="{77AD0331-96B6-47BF-A19A-66290AEE2F5E}"/>
    <cellStyle name="Currency 2 2 9 2 2 5 5" xfId="13474" xr:uid="{59D078C3-A976-40BC-A90E-DBEBC4823102}"/>
    <cellStyle name="Currency 2 2 9 2 2 5 5 2" xfId="26284" xr:uid="{6AC601F7-7DD2-4123-8044-AF0295FC3F1A}"/>
    <cellStyle name="Currency 2 2 9 2 2 5 6" xfId="25303" xr:uid="{01AEB4BA-4405-49B9-9AA7-D1119D2F74CA}"/>
    <cellStyle name="Currency 2 2 9 2 2 6" xfId="22363" xr:uid="{BA01E7A6-3BB8-4A68-B7A0-A017551D2D92}"/>
    <cellStyle name="Currency 2 2 9 2 2 6 2" xfId="34543" xr:uid="{AF2A90D7-5746-4179-8F9E-1C7CBBDA57C5}"/>
    <cellStyle name="Currency 2 2 9 2 2 7" xfId="24744" xr:uid="{0F03AC16-7316-4526-A396-B2362B1F6507}"/>
    <cellStyle name="Currency 2 2 9 2 3" xfId="10906" xr:uid="{F4309263-FD73-4808-9498-FEDA8F200443}"/>
    <cellStyle name="Currency 2 2 9 2 3 2" xfId="10907" xr:uid="{0ABFB6E4-A09A-41E6-9D1C-B1358D6B65EB}"/>
    <cellStyle name="Currency 2 2 9 2 3 2 2" xfId="16123" xr:uid="{5D2D01F9-8DFD-4C0B-955E-87760AEF304E}"/>
    <cellStyle name="Currency 2 2 9 2 3 2 3" xfId="17287" xr:uid="{C6FC72D2-23B5-46D2-B857-BED68DD0BF5F}"/>
    <cellStyle name="Currency 2 2 9 2 3 2 3 2" xfId="21592" xr:uid="{249472EA-A77E-46D2-96E9-8C08C44A9B79}"/>
    <cellStyle name="Currency 2 2 9 2 3 2 3 2 2" xfId="33853" xr:uid="{005D004D-57BE-4C21-8C5D-7C473755BC98}"/>
    <cellStyle name="Currency 2 2 9 2 3 2 3 3" xfId="29550" xr:uid="{9FBB58DD-8A1C-4ABC-869C-22EC8D33776C}"/>
    <cellStyle name="Currency 2 2 9 2 3 2 4" xfId="19872" xr:uid="{EAF42040-D1EA-4C85-855B-A53FD030844C}"/>
    <cellStyle name="Currency 2 2 9 2 3 2 4 2" xfId="32133" xr:uid="{430F4EF2-9356-4000-B754-1C30D68E3B0A}"/>
    <cellStyle name="Currency 2 2 9 2 3 2 5" xfId="15161" xr:uid="{A5351DE8-D4DD-43B9-8D5B-20FEC72783FC}"/>
    <cellStyle name="Currency 2 2 9 2 3 2 5 2" xfId="27830" xr:uid="{9FEA8785-E595-41FE-A8A2-05129DDFB289}"/>
    <cellStyle name="Currency 2 2 9 2 3 3" xfId="10908" xr:uid="{B0A56772-1B96-4A83-AF18-EA925C466D6C}"/>
    <cellStyle name="Currency 2 2 9 2 3 3 2" xfId="20589" xr:uid="{F3322141-8D6E-4E5E-B44F-C3F64DCDC93C}"/>
    <cellStyle name="Currency 2 2 9 2 3 3 2 2" xfId="32850" xr:uid="{79113BB8-D509-49DD-8E32-7A03624C0ABB}"/>
    <cellStyle name="Currency 2 2 9 2 3 3 3" xfId="15950" xr:uid="{13B1085C-AE1D-47C3-9AE0-A91C74813EAB}"/>
    <cellStyle name="Currency 2 2 9 2 3 3 3 2" xfId="28547" xr:uid="{6F86E469-CFE0-4B5B-86EC-D44090E99252}"/>
    <cellStyle name="Currency 2 2 9 2 3 3 4" xfId="22364" xr:uid="{9F7020C9-0B4F-4945-9513-09C4902933C2}"/>
    <cellStyle name="Currency 2 2 9 2 3 3 4 2" xfId="34544" xr:uid="{1B0352EE-42F1-4A6F-88BD-113C1333AE92}"/>
    <cellStyle name="Currency 2 2 9 2 3 3 5" xfId="24872" xr:uid="{C702CC72-95A7-4F48-B825-C2D050674358}"/>
    <cellStyle name="Currency 2 2 9 2 4" xfId="10909" xr:uid="{321D1EAE-D877-46AE-A349-954D3C35119F}"/>
    <cellStyle name="Currency 2 2 9 2 4 10" xfId="24873" xr:uid="{B2582EBA-3176-45AA-A296-325588CA67D4}"/>
    <cellStyle name="Currency 2 2 9 2 4 2" xfId="12341" xr:uid="{2DB77950-A843-4BDE-B06E-981A455EFF4A}"/>
    <cellStyle name="Currency 2 2 9 2 4 2 2" xfId="15674" xr:uid="{F5766F48-4DA7-49FD-A05A-197FC4774009}"/>
    <cellStyle name="Currency 2 2 9 2 4 2 2 2" xfId="17758" xr:uid="{1C0F1390-B2C2-4DE7-A96B-A084BA8BC749}"/>
    <cellStyle name="Currency 2 2 9 2 4 2 2 2 2" xfId="22063" xr:uid="{55ABAA29-B4E6-4AFC-B540-14C3830703E3}"/>
    <cellStyle name="Currency 2 2 9 2 4 2 2 2 2 2" xfId="34324" xr:uid="{39D31001-BA3A-4267-A4AD-F098DDF1408C}"/>
    <cellStyle name="Currency 2 2 9 2 4 2 2 2 3" xfId="30021" xr:uid="{A481A710-6C1C-4AF4-AA1D-C58DA43DA72F}"/>
    <cellStyle name="Currency 2 2 9 2 4 2 2 3" xfId="20343" xr:uid="{B7E964F1-50A0-4640-8456-737E92C52BB3}"/>
    <cellStyle name="Currency 2 2 9 2 4 2 2 3 2" xfId="32604" xr:uid="{A7269250-E004-4B27-BE75-DD93FD18713D}"/>
    <cellStyle name="Currency 2 2 9 2 4 2 2 4" xfId="28301" xr:uid="{C6A96F8B-E7A6-457F-9E5E-002FE9A976D8}"/>
    <cellStyle name="Currency 2 2 9 2 4 2 3" xfId="14903" xr:uid="{BF37A545-D239-4AA5-A556-8EC195542A8E}"/>
    <cellStyle name="Currency 2 2 9 2 4 2 3 2" xfId="19668" xr:uid="{6851DFAA-1A82-4DB1-B642-980A51C7F47B}"/>
    <cellStyle name="Currency 2 2 9 2 4 2 3 2 2" xfId="31929" xr:uid="{3609A314-8144-4CF4-8476-B0917BDC0F9A}"/>
    <cellStyle name="Currency 2 2 9 2 4 2 3 3" xfId="27626" xr:uid="{77B762DA-0BF5-4F26-BD01-728B21CC5A4B}"/>
    <cellStyle name="Currency 2 2 9 2 4 2 4" xfId="17083" xr:uid="{3F039C42-301C-449A-8832-86D82962BD23}"/>
    <cellStyle name="Currency 2 2 9 2 4 2 4 2" xfId="21388" xr:uid="{10476BE3-F290-4725-8F53-5362C5241F85}"/>
    <cellStyle name="Currency 2 2 9 2 4 2 4 2 2" xfId="33649" xr:uid="{545885C4-E3AA-44D7-9834-9BFFF31775A9}"/>
    <cellStyle name="Currency 2 2 9 2 4 2 4 3" xfId="29346" xr:uid="{0898FD71-59CC-407E-88FC-9D7EAE1D5357}"/>
    <cellStyle name="Currency 2 2 9 2 4 2 5" xfId="18714" xr:uid="{99FFE0CC-4AB0-4A8D-A8D1-D380EEA8450C}"/>
    <cellStyle name="Currency 2 2 9 2 4 2 5 2" xfId="30975" xr:uid="{A7A07DE4-23A4-4261-8ECF-093FD47050D4}"/>
    <cellStyle name="Currency 2 2 9 2 4 2 6" xfId="13918" xr:uid="{E9BE761B-B9A1-40F6-AB95-44B93F3462FA}"/>
    <cellStyle name="Currency 2 2 9 2 4 2 6 2" xfId="26672" xr:uid="{CB53FA52-B1DD-48E5-A1B5-32D6853FE0D6}"/>
    <cellStyle name="Currency 2 2 9 2 4 2 7" xfId="25304" xr:uid="{AD1464B0-59C2-4605-A33F-61A8440A96C7}"/>
    <cellStyle name="Currency 2 2 9 2 4 3" xfId="12342" xr:uid="{6533398D-3779-49F9-BE3B-6E2AAC45FBD8}"/>
    <cellStyle name="Currency 2 2 9 2 4 3 2" xfId="14595" xr:uid="{A57B5B6D-6006-40E3-A2AE-E0291B56707A}"/>
    <cellStyle name="Currency 2 2 9 2 4 3 2 2" xfId="19360" xr:uid="{E4C63C8B-6F85-4201-BCA8-5F8DD6DDBF59}"/>
    <cellStyle name="Currency 2 2 9 2 4 3 2 2 2" xfId="31621" xr:uid="{4A0A842D-ACE0-4C31-98B8-A722F6F10F5D}"/>
    <cellStyle name="Currency 2 2 9 2 4 3 2 3" xfId="27318" xr:uid="{C1361D9A-14A8-4FFE-A1F1-280B54EA426B}"/>
    <cellStyle name="Currency 2 2 9 2 4 3 3" xfId="16856" xr:uid="{B4D0B1DA-0327-47E9-A9DB-4BA1AC3D2289}"/>
    <cellStyle name="Currency 2 2 9 2 4 3 3 2" xfId="21161" xr:uid="{D6E117BD-463D-474C-ACBC-FCEE22C0D3F9}"/>
    <cellStyle name="Currency 2 2 9 2 4 3 3 2 2" xfId="33422" xr:uid="{53376051-3AB9-4EEE-98A6-C062FCEE7ADC}"/>
    <cellStyle name="Currency 2 2 9 2 4 3 3 3" xfId="29119" xr:uid="{3CEED302-2922-49C7-B38B-CB44C27FC078}"/>
    <cellStyle name="Currency 2 2 9 2 4 3 4" xfId="18406" xr:uid="{0D34905D-F6E3-43ED-AB05-3EA2CE3222E0}"/>
    <cellStyle name="Currency 2 2 9 2 4 3 4 2" xfId="30667" xr:uid="{3915A08F-6497-4A95-A832-228EC43653A8}"/>
    <cellStyle name="Currency 2 2 9 2 4 3 5" xfId="13608" xr:uid="{51597A83-FCD5-447C-864E-FF772AC065B0}"/>
    <cellStyle name="Currency 2 2 9 2 4 3 5 2" xfId="26362" xr:uid="{318B8997-C388-44F6-AB8F-70F950401033}"/>
    <cellStyle name="Currency 2 2 9 2 4 3 6" xfId="25305" xr:uid="{104E6CC4-3B4A-4BDC-9D01-60E58F64F37F}"/>
    <cellStyle name="Currency 2 2 9 2 4 4" xfId="15368" xr:uid="{AF1E4E40-909D-43A4-BDC8-187328ACC270}"/>
    <cellStyle name="Currency 2 2 9 2 4 4 2" xfId="17452" xr:uid="{8922F391-8E58-4E5F-BDC8-23F9AAC0AD5A}"/>
    <cellStyle name="Currency 2 2 9 2 4 4 2 2" xfId="21757" xr:uid="{E4C9BE37-493F-4F51-B31C-B0556FEEDF70}"/>
    <cellStyle name="Currency 2 2 9 2 4 4 2 2 2" xfId="34018" xr:uid="{3F7D1C0F-2954-4649-A50C-FD0AE65D0D6D}"/>
    <cellStyle name="Currency 2 2 9 2 4 4 2 3" xfId="29715" xr:uid="{D84DFF1A-64F6-414B-913C-1884BC921BB0}"/>
    <cellStyle name="Currency 2 2 9 2 4 4 3" xfId="20037" xr:uid="{BE0C959D-1AC3-4A19-BF60-4758ACA4C7FD}"/>
    <cellStyle name="Currency 2 2 9 2 4 4 3 2" xfId="32298" xr:uid="{6DA53D86-EE4F-4D8E-8C6C-C29EEE704D8F}"/>
    <cellStyle name="Currency 2 2 9 2 4 4 4" xfId="27995" xr:uid="{0D42E99E-07E1-4605-91E3-D31E1A7CED6D}"/>
    <cellStyle name="Currency 2 2 9 2 4 5" xfId="14269" xr:uid="{8EA02513-67DA-4178-81DB-E9876542FD2F}"/>
    <cellStyle name="Currency 2 2 9 2 4 5 2" xfId="19058" xr:uid="{AEFEBB58-A7A7-4F0F-8679-4DFF860DF238}"/>
    <cellStyle name="Currency 2 2 9 2 4 5 2 2" xfId="31319" xr:uid="{FEDBF2E9-F6C1-4EF4-96BC-4DE77BF4C4EB}"/>
    <cellStyle name="Currency 2 2 9 2 4 5 3" xfId="27016" xr:uid="{34289CE5-8AEE-4AA3-8010-AA3AD2FBAD1F}"/>
    <cellStyle name="Currency 2 2 9 2 4 6" xfId="16279" xr:uid="{3EE1B485-FACE-40CB-9BFE-029EB9D88B25}"/>
    <cellStyle name="Currency 2 2 9 2 4 6 2" xfId="20770" xr:uid="{F5D54FD0-BB36-4217-9A10-8F6895F2D68D}"/>
    <cellStyle name="Currency 2 2 9 2 4 6 2 2" xfId="33031" xr:uid="{8E1E691E-E9E4-4732-AC50-4422A8C467BE}"/>
    <cellStyle name="Currency 2 2 9 2 4 6 3" xfId="28728" xr:uid="{6D969E73-EDEA-42F7-8A54-98DC7B8A7933}"/>
    <cellStyle name="Currency 2 2 9 2 4 7" xfId="18102" xr:uid="{33F071DD-5614-4547-9C50-E2C10BC4C622}"/>
    <cellStyle name="Currency 2 2 9 2 4 7 2" xfId="30365" xr:uid="{08F9ED51-C014-4084-8F91-221E35E97AFE}"/>
    <cellStyle name="Currency 2 2 9 2 4 8" xfId="13188" xr:uid="{9C4B7DF5-6360-4180-BC02-7A319957A8EB}"/>
    <cellStyle name="Currency 2 2 9 2 4 8 2" xfId="26058" xr:uid="{7307ADFC-6DC4-4BEF-9787-D90D5DFE5B17}"/>
    <cellStyle name="Currency 2 2 9 2 4 9" xfId="22365" xr:uid="{05EA0FDB-0F12-406E-BFF5-9DF5F3089716}"/>
    <cellStyle name="Currency 2 2 9 2 4 9 2" xfId="34545" xr:uid="{CA1A877D-17C0-4DE2-88F2-249A78BBADEE}"/>
    <cellStyle name="Currency 2 2 9 2 5" xfId="12343" xr:uid="{4BEAE049-CF28-4AD4-B997-7061B66EA4C5}"/>
    <cellStyle name="Currency 2 2 9 2 5 2" xfId="15522" xr:uid="{2AE94495-6316-44AF-B77E-EE0AFE77DA77}"/>
    <cellStyle name="Currency 2 2 9 2 5 2 2" xfId="17606" xr:uid="{D80863FF-F282-499D-B040-AC1FB477EF2C}"/>
    <cellStyle name="Currency 2 2 9 2 5 2 2 2" xfId="21911" xr:uid="{568B3EC7-6D62-4E3E-A8E3-01786E3A9AED}"/>
    <cellStyle name="Currency 2 2 9 2 5 2 2 2 2" xfId="34172" xr:uid="{D4D11C3F-A319-4790-BC65-63077F2B3CA4}"/>
    <cellStyle name="Currency 2 2 9 2 5 2 2 3" xfId="29869" xr:uid="{6DF795B8-1F17-4251-986B-6CC2AC6AB077}"/>
    <cellStyle name="Currency 2 2 9 2 5 2 3" xfId="20191" xr:uid="{4A5DA5D1-7A11-4E61-8627-4035927D1F6F}"/>
    <cellStyle name="Currency 2 2 9 2 5 2 3 2" xfId="32452" xr:uid="{D67DF537-0B84-4AF8-95A7-3C188B72B382}"/>
    <cellStyle name="Currency 2 2 9 2 5 2 4" xfId="28149" xr:uid="{6618815A-046C-4E3F-9C38-AF1E549BDCBA}"/>
    <cellStyle name="Currency 2 2 9 2 5 3" xfId="14751" xr:uid="{662247EA-A1AB-44F7-9BCD-249CC6D9F6FD}"/>
    <cellStyle name="Currency 2 2 9 2 5 3 2" xfId="19516" xr:uid="{D53FFCCC-C3DF-4A2A-AC38-4899711BAF46}"/>
    <cellStyle name="Currency 2 2 9 2 5 3 2 2" xfId="31777" xr:uid="{B2374F48-2FA9-40FC-B21E-7CCA216D7AAF}"/>
    <cellStyle name="Currency 2 2 9 2 5 3 3" xfId="27474" xr:uid="{8D478057-6FF1-4EE9-B360-B4BCA17A395C}"/>
    <cellStyle name="Currency 2 2 9 2 5 4" xfId="16932" xr:uid="{43183C03-D11D-459F-A957-DA97631E860B}"/>
    <cellStyle name="Currency 2 2 9 2 5 4 2" xfId="21237" xr:uid="{D7B3A362-9BF9-45C9-921D-9BCFC86CDFB9}"/>
    <cellStyle name="Currency 2 2 9 2 5 4 2 2" xfId="33498" xr:uid="{89F2002C-7C2F-4013-8529-7A402EA6BE5B}"/>
    <cellStyle name="Currency 2 2 9 2 5 4 3" xfId="29195" xr:uid="{40C2360B-9388-4D44-8485-632C08D31BBA}"/>
    <cellStyle name="Currency 2 2 9 2 5 5" xfId="18562" xr:uid="{CAB2F280-10DB-43B8-A30F-723F3C633EB2}"/>
    <cellStyle name="Currency 2 2 9 2 5 5 2" xfId="30823" xr:uid="{69210F65-B407-4E45-8A10-18B3667D4AAC}"/>
    <cellStyle name="Currency 2 2 9 2 5 6" xfId="13765" xr:uid="{F41607C6-AE98-41BF-8FC3-3EB328EE7254}"/>
    <cellStyle name="Currency 2 2 9 2 5 6 2" xfId="26519" xr:uid="{803FA8B2-104E-45A3-BAF1-730AA11C90A7}"/>
    <cellStyle name="Currency 2 2 9 2 5 7" xfId="25306" xr:uid="{69453C7C-E0D8-490F-B00A-F1E1757161A2}"/>
    <cellStyle name="Currency 2 2 9 2 6" xfId="12344" xr:uid="{EFD0C471-5961-46F0-9677-90C7B7EAFCDC}"/>
    <cellStyle name="Currency 2 2 9 2 6 2" xfId="14442" xr:uid="{30BC1C85-FC1A-4F40-8D67-7A55511D8EAE}"/>
    <cellStyle name="Currency 2 2 9 2 6 2 2" xfId="19208" xr:uid="{DC47DEBB-40E9-4E1B-A3F1-BF5FE648EA7D}"/>
    <cellStyle name="Currency 2 2 9 2 6 2 2 2" xfId="31469" xr:uid="{76E20CBE-D0A7-4C38-890D-738096F033C4}"/>
    <cellStyle name="Currency 2 2 9 2 6 2 3" xfId="27166" xr:uid="{3FC59D69-B17E-45AE-B57F-8563FDEAAF60}"/>
    <cellStyle name="Currency 2 2 9 2 6 3" xfId="16623" xr:uid="{D878E889-73B2-4542-9D3E-1290F060036F}"/>
    <cellStyle name="Currency 2 2 9 2 6 3 2" xfId="21055" xr:uid="{2DB3A1F1-DA12-4B4E-AE94-4B8E2F21DB4D}"/>
    <cellStyle name="Currency 2 2 9 2 6 3 2 2" xfId="33316" xr:uid="{E471F3D3-463D-4F32-BE60-9769AB9A15A2}"/>
    <cellStyle name="Currency 2 2 9 2 6 3 3" xfId="29013" xr:uid="{1111770D-6D73-4E47-83F2-9A5699D960BB}"/>
    <cellStyle name="Currency 2 2 9 2 6 4" xfId="18254" xr:uid="{EE8BD1C1-8BF0-434F-8364-520CB526BD34}"/>
    <cellStyle name="Currency 2 2 9 2 6 4 2" xfId="30515" xr:uid="{2E5400E9-953E-48E6-BFED-8F1C8697555C}"/>
    <cellStyle name="Currency 2 2 9 2 6 5" xfId="13398" xr:uid="{8E45CCF1-F61F-4826-A84E-12E826FED126}"/>
    <cellStyle name="Currency 2 2 9 2 6 5 2" xfId="26208" xr:uid="{F3E34BC2-A78B-49A6-8B3F-46113626A09E}"/>
    <cellStyle name="Currency 2 2 9 2 6 6" xfId="25307" xr:uid="{4575BF3E-F209-4FD2-A16C-FE355E1B3D24}"/>
    <cellStyle name="Currency 2 2 9 2 7" xfId="14065" xr:uid="{53E07937-EF10-49A0-AA02-E9843F413E6F}"/>
    <cellStyle name="Currency 2 2 9 2 7 2" xfId="18861" xr:uid="{BBA77653-37A1-4444-9D61-4C405FB9615F}"/>
    <cellStyle name="Currency 2 2 9 2 7 2 2" xfId="31122" xr:uid="{8E612577-D12A-4BE2-BB15-AC2072041270}"/>
    <cellStyle name="Currency 2 2 9 2 7 3" xfId="26819" xr:uid="{CC8A3665-0ABD-4F1A-A456-6BF7F3E85DE5}"/>
    <cellStyle name="Currency 2 2 9 2 8" xfId="17905" xr:uid="{403CA23B-9C07-48F5-8484-807BBF07667C}"/>
    <cellStyle name="Currency 2 2 9 2 8 2" xfId="30168" xr:uid="{36CFEA58-AFCF-4660-99A4-9E24DAFCCA6A}"/>
    <cellStyle name="Currency 2 2 9 2 9" xfId="12975" xr:uid="{BC4B7055-A3DB-4C39-A5D2-5A8599FFF351}"/>
    <cellStyle name="Currency 2 2 9 2 9 2" xfId="25861" xr:uid="{FA2D3607-54DB-49FB-8B88-5699E430920F}"/>
    <cellStyle name="Currency 2 2 9 3" xfId="10910" xr:uid="{F0F8C4A3-109E-4DA4-95A2-B1634AE71997}"/>
    <cellStyle name="Currency 2 20" xfId="146" xr:uid="{BC285CAF-24E2-4C60-8B20-B3328DECE20F}"/>
    <cellStyle name="Currency 2 3" xfId="174" xr:uid="{1210EF7D-18E4-4B7B-99C7-01ECA97F60E8}"/>
    <cellStyle name="Currency 2 3 10" xfId="175" xr:uid="{647AB7D3-0A5C-4EF8-B632-95C7235CA649}"/>
    <cellStyle name="Currency 2 3 10 2" xfId="176" xr:uid="{8882FD5E-E615-4437-A74A-FC5CD94A7B11}"/>
    <cellStyle name="Currency 2 3 10 2 10" xfId="22366" xr:uid="{A339D040-8C38-4BA7-9113-A288F5C108AE}"/>
    <cellStyle name="Currency 2 3 10 2 10 2" xfId="34546" xr:uid="{EF7AB273-8787-456A-B327-C7EC8BA60584}"/>
    <cellStyle name="Currency 2 3 10 2 11" xfId="24679" xr:uid="{4D850AB2-7A0C-4788-B5F9-349EF79007B4}"/>
    <cellStyle name="Currency 2 3 10 2 2" xfId="1151" xr:uid="{C2F75668-4113-4055-9424-03718D4A3D78}"/>
    <cellStyle name="Currency 2 3 10 2 2 2" xfId="10911" xr:uid="{3D911F99-BF38-4024-8E09-DC85DF9CA791}"/>
    <cellStyle name="Currency 2 3 10 2 2 2 2" xfId="10912" xr:uid="{4F8455E5-7E15-40C0-91BA-28269240F696}"/>
    <cellStyle name="Currency 2 3 10 2 2 2 2 2" xfId="16126" xr:uid="{52A0D508-600C-4D9A-8C6C-84360EB912A1}"/>
    <cellStyle name="Currency 2 3 10 2 2 2 2 3" xfId="17380" xr:uid="{A32266C8-B173-4DA4-A8A2-9B93F60152C8}"/>
    <cellStyle name="Currency 2 3 10 2 2 2 2 3 2" xfId="21685" xr:uid="{FEEBD101-8EFB-4451-BA46-059609268EBA}"/>
    <cellStyle name="Currency 2 3 10 2 2 2 2 3 2 2" xfId="33946" xr:uid="{79A25055-DBCF-4805-97BF-BAEBE1A54678}"/>
    <cellStyle name="Currency 2 3 10 2 2 2 2 3 3" xfId="29643" xr:uid="{580793F6-86B7-40AE-8777-453F22465DC1}"/>
    <cellStyle name="Currency 2 3 10 2 2 2 2 4" xfId="19965" xr:uid="{AF1DB23F-47DA-4025-B8B4-121C85B8BA83}"/>
    <cellStyle name="Currency 2 3 10 2 2 2 2 4 2" xfId="32226" xr:uid="{942648AC-AE0E-4DE4-ACB8-0C71BA2749F0}"/>
    <cellStyle name="Currency 2 3 10 2 2 2 2 5" xfId="15263" xr:uid="{93104DE6-DB67-4362-B07A-90D9430E73C6}"/>
    <cellStyle name="Currency 2 3 10 2 2 2 2 5 2" xfId="27923" xr:uid="{E441A6D5-D1C1-43C8-BB25-301F4E0BDB20}"/>
    <cellStyle name="Currency 2 3 10 2 2 2 3" xfId="16045" xr:uid="{11C01DFE-EB57-492B-8853-0F1CC334481F}"/>
    <cellStyle name="Currency 2 3 10 2 2 2 3 2" xfId="20684" xr:uid="{40F91B76-676C-4625-9703-1933FB0896E1}"/>
    <cellStyle name="Currency 2 3 10 2 2 2 3 2 2" xfId="32945" xr:uid="{11A46BBF-9499-4184-85DE-3E6EB00CEFAC}"/>
    <cellStyle name="Currency 2 3 10 2 2 2 3 3" xfId="28642" xr:uid="{321568E9-69AE-4698-8F04-BBBD70A46E63}"/>
    <cellStyle name="Currency 2 3 10 2 2 2 4" xfId="22367" xr:uid="{30579B2D-6A70-4650-98F6-ED88A20684EC}"/>
    <cellStyle name="Currency 2 3 10 2 2 2 4 2" xfId="34547" xr:uid="{64A346DB-2FC6-456F-80B2-ABEBEBB51811}"/>
    <cellStyle name="Currency 2 3 10 2 2 2 5" xfId="24874" xr:uid="{EACC0216-0D3D-4D4C-812D-3FFC487CB4F4}"/>
    <cellStyle name="Currency 2 3 10 2 2 3" xfId="10913" xr:uid="{35621E62-5624-47E7-A4AF-415494F0BE9C}"/>
    <cellStyle name="Currency 2 3 10 2 2 3 2" xfId="12345" xr:uid="{89D2B96E-E699-4EA6-8D20-B6BF32750070}"/>
    <cellStyle name="Currency 2 3 10 2 2 3 2 2" xfId="15751" xr:uid="{4BAB8298-3B31-4DCE-9CEB-258DFF830F59}"/>
    <cellStyle name="Currency 2 3 10 2 2 3 2 2 2" xfId="17835" xr:uid="{CED34553-5528-47D8-9DF3-EC6C306F747C}"/>
    <cellStyle name="Currency 2 3 10 2 2 3 2 2 2 2" xfId="22140" xr:uid="{3297A9A8-5E33-4954-AD0B-423CEFCDB8D2}"/>
    <cellStyle name="Currency 2 3 10 2 2 3 2 2 2 2 2" xfId="34401" xr:uid="{C1EB50DD-6DA0-44F0-A9A8-DBB385C60638}"/>
    <cellStyle name="Currency 2 3 10 2 2 3 2 2 2 3" xfId="30098" xr:uid="{1A18661A-46A9-4DF1-8394-94831C693DFB}"/>
    <cellStyle name="Currency 2 3 10 2 2 3 2 2 3" xfId="20420" xr:uid="{BB3D0D9B-6249-4872-AABB-B891E438BD38}"/>
    <cellStyle name="Currency 2 3 10 2 2 3 2 2 3 2" xfId="32681" xr:uid="{5792D0D2-3482-4E5A-A187-CAA2BD47F4E9}"/>
    <cellStyle name="Currency 2 3 10 2 2 3 2 2 4" xfId="28378" xr:uid="{717E0DAA-3CF9-4FA3-ADBF-7CAA6EEDD8DE}"/>
    <cellStyle name="Currency 2 3 10 2 2 3 2 3" xfId="14980" xr:uid="{00715617-82F9-4BF0-843F-103E2DD25DF1}"/>
    <cellStyle name="Currency 2 3 10 2 2 3 2 3 2" xfId="19745" xr:uid="{87749B78-5E3A-4A5B-BCD3-CEA56E93C8B8}"/>
    <cellStyle name="Currency 2 3 10 2 2 3 2 3 2 2" xfId="32006" xr:uid="{6E516BE4-6610-44A9-AD6D-1122BDC7D026}"/>
    <cellStyle name="Currency 2 3 10 2 2 3 2 3 3" xfId="27703" xr:uid="{DF4D9CF7-3B48-4474-A266-EC009BD4EF13}"/>
    <cellStyle name="Currency 2 3 10 2 2 3 2 4" xfId="17160" xr:uid="{A380310F-B6BB-4EE8-9505-54F9EF88A31B}"/>
    <cellStyle name="Currency 2 3 10 2 2 3 2 4 2" xfId="21465" xr:uid="{7BE0ED9D-F6AC-4853-AEC3-489D9915A372}"/>
    <cellStyle name="Currency 2 3 10 2 2 3 2 4 2 2" xfId="33726" xr:uid="{F256F3BC-2A00-4505-97C7-0513ECC85CBE}"/>
    <cellStyle name="Currency 2 3 10 2 2 3 2 4 3" xfId="29423" xr:uid="{5DE2B93E-DA35-4119-BA14-2F05FB925515}"/>
    <cellStyle name="Currency 2 3 10 2 2 3 2 5" xfId="18791" xr:uid="{E0E779DE-FDB7-4826-A7CE-E54F38E59327}"/>
    <cellStyle name="Currency 2 3 10 2 2 3 2 5 2" xfId="31052" xr:uid="{C884E0D6-E994-4D73-BDB3-76E721E73564}"/>
    <cellStyle name="Currency 2 3 10 2 2 3 2 6" xfId="13995" xr:uid="{3BC9790F-267D-4171-B779-CFD9664CBF1C}"/>
    <cellStyle name="Currency 2 3 10 2 2 3 2 6 2" xfId="26749" xr:uid="{0AFBC4AE-1A08-432D-A4E1-746E6D501A8F}"/>
    <cellStyle name="Currency 2 3 10 2 2 3 2 7" xfId="25308" xr:uid="{F0731015-1BE2-4D6F-B4EC-2E1A589D3994}"/>
    <cellStyle name="Currency 2 3 10 2 2 3 3" xfId="15445" xr:uid="{6563CB24-3B0A-48B2-A213-3E9FB809FCA7}"/>
    <cellStyle name="Currency 2 3 10 2 2 3 3 2" xfId="17529" xr:uid="{7FB017CA-943D-4BBC-A095-E5260A39FEBC}"/>
    <cellStyle name="Currency 2 3 10 2 2 3 3 2 2" xfId="21834" xr:uid="{F498BEC1-A27D-4C45-A2A4-FA2D48B46434}"/>
    <cellStyle name="Currency 2 3 10 2 2 3 3 2 2 2" xfId="34095" xr:uid="{B51C458D-F4A2-4237-9B26-7607878494A9}"/>
    <cellStyle name="Currency 2 3 10 2 2 3 3 2 3" xfId="29792" xr:uid="{C993F1D5-A4CF-4A64-8A05-D0D8F6E29892}"/>
    <cellStyle name="Currency 2 3 10 2 2 3 3 3" xfId="20114" xr:uid="{02B8A5BA-4969-443C-B038-6102D13CBA95}"/>
    <cellStyle name="Currency 2 3 10 2 2 3 3 3 2" xfId="32375" xr:uid="{1BE25D4F-ED49-48D7-81DE-7C014709E2C1}"/>
    <cellStyle name="Currency 2 3 10 2 2 3 3 4" xfId="28072" xr:uid="{EF7187EC-EE98-4305-B181-4E58AC968511}"/>
    <cellStyle name="Currency 2 3 10 2 2 3 4" xfId="14672" xr:uid="{A9B0911D-4D4B-4F33-9062-FF0899937DBC}"/>
    <cellStyle name="Currency 2 3 10 2 2 3 4 2" xfId="19437" xr:uid="{1B8B32AF-6A37-470B-8573-4ACC4AC30ABE}"/>
    <cellStyle name="Currency 2 3 10 2 2 3 4 2 2" xfId="31698" xr:uid="{0CC7298B-FDE4-4D6D-9CE4-3BFB57AC22DD}"/>
    <cellStyle name="Currency 2 3 10 2 2 3 4 3" xfId="27395" xr:uid="{CED5CC2D-F355-4E35-BFB0-566E48116828}"/>
    <cellStyle name="Currency 2 3 10 2 2 3 5" xfId="16356" xr:uid="{3DF40EBE-51FE-4751-B58F-0BE19D98A115}"/>
    <cellStyle name="Currency 2 3 10 2 2 3 5 2" xfId="20847" xr:uid="{7120BE31-949C-4B05-A753-5FF81D738FBA}"/>
    <cellStyle name="Currency 2 3 10 2 2 3 5 2 2" xfId="33108" xr:uid="{F632135D-1B7F-4678-8062-D71AB1BF9320}"/>
    <cellStyle name="Currency 2 3 10 2 2 3 5 3" xfId="28805" xr:uid="{02C08663-BB40-49E6-BE43-5B0EF32367BD}"/>
    <cellStyle name="Currency 2 3 10 2 2 3 6" xfId="18483" xr:uid="{0EF6B777-F2C0-4FC1-ACB7-D1752ADF061E}"/>
    <cellStyle name="Currency 2 3 10 2 2 3 6 2" xfId="30744" xr:uid="{F168D3A5-A4CA-439A-94AA-999DC68956D6}"/>
    <cellStyle name="Currency 2 3 10 2 2 3 7" xfId="13685" xr:uid="{EE0D1742-4BD6-4AE3-89A4-E1E10E2DBB98}"/>
    <cellStyle name="Currency 2 3 10 2 2 3 7 2" xfId="26439" xr:uid="{169C1446-BFED-4686-BBA9-A07A1C813883}"/>
    <cellStyle name="Currency 2 3 10 2 2 3 8" xfId="22368" xr:uid="{6E3B9E84-38F0-4FD1-AA09-75CE587CB05B}"/>
    <cellStyle name="Currency 2 3 10 2 2 3 8 2" xfId="34548" xr:uid="{E3523B67-9882-4D5C-90E1-BCE9BC883F98}"/>
    <cellStyle name="Currency 2 3 10 2 2 3 9" xfId="24875" xr:uid="{D0670693-DDB1-428B-9CD6-1EBA15D4C6BC}"/>
    <cellStyle name="Currency 2 3 10 2 2 4" xfId="12346" xr:uid="{AB52B9B9-EC4A-42DF-8750-AAF1AE24D2D2}"/>
    <cellStyle name="Currency 2 3 10 2 2 4 2" xfId="15599" xr:uid="{EBEE2FE9-58C3-47CA-A6D4-895C463F1849}"/>
    <cellStyle name="Currency 2 3 10 2 2 4 2 2" xfId="17683" xr:uid="{0687D1C6-DE45-4466-8F29-63C274824A00}"/>
    <cellStyle name="Currency 2 3 10 2 2 4 2 2 2" xfId="21988" xr:uid="{ECF521DC-0FD0-4B7B-944A-F6C1B79E94B2}"/>
    <cellStyle name="Currency 2 3 10 2 2 4 2 2 2 2" xfId="34249" xr:uid="{3D7F60FA-B1DA-4C9F-B90B-FCAE945E7E0A}"/>
    <cellStyle name="Currency 2 3 10 2 2 4 2 2 3" xfId="29946" xr:uid="{6E61AD11-5067-43BF-90CE-3A5021BBCB1E}"/>
    <cellStyle name="Currency 2 3 10 2 2 4 2 3" xfId="20268" xr:uid="{85A257EC-0F98-494F-83DE-9A3B1342CB1D}"/>
    <cellStyle name="Currency 2 3 10 2 2 4 2 3 2" xfId="32529" xr:uid="{776E3292-F65C-44BC-B0AD-6929C8D3009D}"/>
    <cellStyle name="Currency 2 3 10 2 2 4 2 4" xfId="28226" xr:uid="{E2815123-B19E-4202-A6D7-1BF50013A0CF}"/>
    <cellStyle name="Currency 2 3 10 2 2 4 3" xfId="14828" xr:uid="{8CD4A3A0-A029-490B-A0FB-4F591C0F2A8E}"/>
    <cellStyle name="Currency 2 3 10 2 2 4 3 2" xfId="19593" xr:uid="{09C9EDDE-F946-4DE6-A35B-E748124782E4}"/>
    <cellStyle name="Currency 2 3 10 2 2 4 3 2 2" xfId="31854" xr:uid="{156D2F03-B4A7-4F88-A715-A8E6A8C5C9AC}"/>
    <cellStyle name="Currency 2 3 10 2 2 4 3 3" xfId="27551" xr:uid="{94D9D638-1A50-4EC0-811E-6A7AE9282F77}"/>
    <cellStyle name="Currency 2 3 10 2 2 4 4" xfId="17009" xr:uid="{108E62FD-CE9E-4A7B-8E97-498A3A2E4C0A}"/>
    <cellStyle name="Currency 2 3 10 2 2 4 4 2" xfId="21314" xr:uid="{1D631E97-E7E4-47FC-9E07-C20696F8A06E}"/>
    <cellStyle name="Currency 2 3 10 2 2 4 4 2 2" xfId="33575" xr:uid="{37260E9E-E691-41B7-BC61-7599B9C3E2F6}"/>
    <cellStyle name="Currency 2 3 10 2 2 4 4 3" xfId="29272" xr:uid="{17C9B12C-E6A5-4231-832F-0E06507AC0D9}"/>
    <cellStyle name="Currency 2 3 10 2 2 4 5" xfId="18639" xr:uid="{304A026E-9B4B-4745-8809-0F2C9D29FEC1}"/>
    <cellStyle name="Currency 2 3 10 2 2 4 5 2" xfId="30900" xr:uid="{18789AF5-BE5B-4672-9ABC-2B09676CC0E7}"/>
    <cellStyle name="Currency 2 3 10 2 2 4 6" xfId="13842" xr:uid="{38908675-F081-4840-B6A0-4A2BD5218864}"/>
    <cellStyle name="Currency 2 3 10 2 2 4 6 2" xfId="26596" xr:uid="{D412D0E5-C51C-435B-A6F5-8403E60CC76C}"/>
    <cellStyle name="Currency 2 3 10 2 2 4 7" xfId="25309" xr:uid="{905D1A39-EEE8-48DC-9605-4C1D1AC725FE}"/>
    <cellStyle name="Currency 2 3 10 2 2 5" xfId="12347" xr:uid="{128BB254-A31F-4353-A600-31EAD5A25640}"/>
    <cellStyle name="Currency 2 3 10 2 2 5 2" xfId="14519" xr:uid="{530BFEE5-EEE5-4803-8458-AA7EEFE65A39}"/>
    <cellStyle name="Currency 2 3 10 2 2 5 2 2" xfId="19285" xr:uid="{ADDFD122-9A27-4D4C-B166-44B6FA35FB45}"/>
    <cellStyle name="Currency 2 3 10 2 2 5 2 2 2" xfId="31546" xr:uid="{5DF79DFE-55C9-49CD-95CE-DAFA89E460DC}"/>
    <cellStyle name="Currency 2 3 10 2 2 5 2 3" xfId="27243" xr:uid="{6E1AD1CD-C6F5-418B-B180-CA4FCF5B5551}"/>
    <cellStyle name="Currency 2 3 10 2 2 5 3" xfId="16681" xr:uid="{BF2FFB81-B81A-4C49-AAB6-53568CCD03EB}"/>
    <cellStyle name="Currency 2 3 10 2 2 5 3 2" xfId="21085" xr:uid="{EEB39771-2A56-4576-9DE8-FA799E70E231}"/>
    <cellStyle name="Currency 2 3 10 2 2 5 3 2 2" xfId="33346" xr:uid="{B408B20C-4E39-407D-99C3-1307E647B052}"/>
    <cellStyle name="Currency 2 3 10 2 2 5 3 3" xfId="29043" xr:uid="{64EBAE5C-0BE8-40E9-B678-1E92D4EB130A}"/>
    <cellStyle name="Currency 2 3 10 2 2 5 4" xfId="18331" xr:uid="{7FC433F9-40CF-4F0D-AE08-FA5227B4B741}"/>
    <cellStyle name="Currency 2 3 10 2 2 5 4 2" xfId="30592" xr:uid="{8887BBED-6286-4B00-A7DE-EA2E0544ABA7}"/>
    <cellStyle name="Currency 2 3 10 2 2 5 5" xfId="13475" xr:uid="{E45A2EE0-2560-4D7E-BD95-11F6118861C3}"/>
    <cellStyle name="Currency 2 3 10 2 2 5 5 2" xfId="26285" xr:uid="{A8686DD6-1789-4666-8E58-A2C5FAD9E727}"/>
    <cellStyle name="Currency 2 3 10 2 2 5 6" xfId="25310" xr:uid="{03944C64-02D4-48DA-A33C-359A7E80BF68}"/>
    <cellStyle name="Currency 2 3 10 2 2 6" xfId="22369" xr:uid="{75DD20AB-4948-4152-BDC3-88D222FE44D5}"/>
    <cellStyle name="Currency 2 3 10 2 2 6 2" xfId="34549" xr:uid="{27DA4EA4-C8EC-4D54-A230-5AC40002B60E}"/>
    <cellStyle name="Currency 2 3 10 2 2 7" xfId="24745" xr:uid="{AB23D216-71DB-4A1A-8C9C-7008BAFA399B}"/>
    <cellStyle name="Currency 2 3 10 2 3" xfId="10914" xr:uid="{2C1CC84E-725A-4591-9B83-D4A14E55D928}"/>
    <cellStyle name="Currency 2 3 10 2 3 2" xfId="10915" xr:uid="{F8919DF8-75CC-4984-9FD0-DF21C4A7516C}"/>
    <cellStyle name="Currency 2 3 10 2 3 2 2" xfId="16125" xr:uid="{5572E1C5-DB0F-4A66-A8A8-1CDABCFB6041}"/>
    <cellStyle name="Currency 2 3 10 2 3 2 3" xfId="17288" xr:uid="{38B38C28-1657-43D1-9233-84664D063ED0}"/>
    <cellStyle name="Currency 2 3 10 2 3 2 3 2" xfId="21593" xr:uid="{A639A4E2-7BC8-46A2-ADE0-377C4FDF627A}"/>
    <cellStyle name="Currency 2 3 10 2 3 2 3 2 2" xfId="33854" xr:uid="{5335EB65-B853-4850-8D12-F017D2C7B6AC}"/>
    <cellStyle name="Currency 2 3 10 2 3 2 3 3" xfId="29551" xr:uid="{3F8EABF3-6C00-46DA-B079-A0E50E446596}"/>
    <cellStyle name="Currency 2 3 10 2 3 2 4" xfId="19873" xr:uid="{E1F27E92-AE02-4962-B26C-6CAC99C72C5C}"/>
    <cellStyle name="Currency 2 3 10 2 3 2 4 2" xfId="32134" xr:uid="{016BB1E0-7C44-4CCC-A0EA-24A6CA379D86}"/>
    <cellStyle name="Currency 2 3 10 2 3 2 5" xfId="15162" xr:uid="{E0D7B25E-5673-4E7A-84A4-FC0FBEE73756}"/>
    <cellStyle name="Currency 2 3 10 2 3 2 5 2" xfId="27831" xr:uid="{5A2FD6F9-23FC-41E1-9691-25FAF5CDC341}"/>
    <cellStyle name="Currency 2 3 10 2 3 3" xfId="10916" xr:uid="{D037FE65-D65A-4F41-822E-84FC422504FF}"/>
    <cellStyle name="Currency 2 3 10 2 3 3 2" xfId="20590" xr:uid="{4785F4E0-F23D-4CC4-8BD7-64CA7114C5EF}"/>
    <cellStyle name="Currency 2 3 10 2 3 3 2 2" xfId="32851" xr:uid="{E1BF9AE8-DC56-4758-A911-3BB0E16374A5}"/>
    <cellStyle name="Currency 2 3 10 2 3 3 3" xfId="15951" xr:uid="{04232DF9-DE46-4C64-B90F-75A0B8ABC5DC}"/>
    <cellStyle name="Currency 2 3 10 2 3 3 3 2" xfId="28548" xr:uid="{ABF88436-920B-44B5-9EAE-42499D2ADA0F}"/>
    <cellStyle name="Currency 2 3 10 2 3 3 4" xfId="22370" xr:uid="{7368358D-5D7E-432F-9DEE-D2098DC679D0}"/>
    <cellStyle name="Currency 2 3 10 2 3 3 4 2" xfId="34550" xr:uid="{A69CF2FB-E131-47D6-A86F-CDED7A86E76A}"/>
    <cellStyle name="Currency 2 3 10 2 3 3 5" xfId="24876" xr:uid="{04773633-BAA7-40C2-8265-46084EF0EEC0}"/>
    <cellStyle name="Currency 2 3 10 2 4" xfId="10917" xr:uid="{9A55C0BB-8150-4EA5-B88B-7D04DF90AB39}"/>
    <cellStyle name="Currency 2 3 10 2 4 10" xfId="24877" xr:uid="{D3002536-534B-4393-A0E6-4CF957951CA1}"/>
    <cellStyle name="Currency 2 3 10 2 4 2" xfId="12348" xr:uid="{98C25D19-E0BC-4722-A324-5FBF4415387E}"/>
    <cellStyle name="Currency 2 3 10 2 4 2 2" xfId="15675" xr:uid="{E48A1C22-1816-4044-A1FB-F6B5AD571E41}"/>
    <cellStyle name="Currency 2 3 10 2 4 2 2 2" xfId="17759" xr:uid="{357B1915-ACB6-46A4-B639-B3B0F65DFA45}"/>
    <cellStyle name="Currency 2 3 10 2 4 2 2 2 2" xfId="22064" xr:uid="{5728A324-C80B-4112-AF2F-84C1DF08F7E3}"/>
    <cellStyle name="Currency 2 3 10 2 4 2 2 2 2 2" xfId="34325" xr:uid="{E1B9F8F0-3C9C-4AC9-A2E5-E6A0C6A28A3B}"/>
    <cellStyle name="Currency 2 3 10 2 4 2 2 2 3" xfId="30022" xr:uid="{518821E6-C07D-4DD1-987D-443149D0B1C2}"/>
    <cellStyle name="Currency 2 3 10 2 4 2 2 3" xfId="20344" xr:uid="{6FE3B3F1-78CC-4C00-898A-C8DFE2192776}"/>
    <cellStyle name="Currency 2 3 10 2 4 2 2 3 2" xfId="32605" xr:uid="{C2E3E310-504C-4374-B0B0-B240976A3F0F}"/>
    <cellStyle name="Currency 2 3 10 2 4 2 2 4" xfId="28302" xr:uid="{90C7EB6F-959B-4FB7-929D-CBB3124F1CFE}"/>
    <cellStyle name="Currency 2 3 10 2 4 2 3" xfId="14904" xr:uid="{E9258BFE-618A-4A4A-B7FD-1FEBEBC8F09D}"/>
    <cellStyle name="Currency 2 3 10 2 4 2 3 2" xfId="19669" xr:uid="{430712DF-5048-428D-89CA-CC6AEC682BAC}"/>
    <cellStyle name="Currency 2 3 10 2 4 2 3 2 2" xfId="31930" xr:uid="{B7E826C9-3DE2-4C1F-9541-3439EF61504B}"/>
    <cellStyle name="Currency 2 3 10 2 4 2 3 3" xfId="27627" xr:uid="{0C216668-D3D1-4761-A0E4-289DA9848107}"/>
    <cellStyle name="Currency 2 3 10 2 4 2 4" xfId="17084" xr:uid="{5FC8AB01-D8C3-42FF-8E0E-F8EC1772BBC0}"/>
    <cellStyle name="Currency 2 3 10 2 4 2 4 2" xfId="21389" xr:uid="{3BCFF3E4-853B-4319-8630-D5202B374B66}"/>
    <cellStyle name="Currency 2 3 10 2 4 2 4 2 2" xfId="33650" xr:uid="{74817830-4A12-4D75-8E9A-AC1CB69987C8}"/>
    <cellStyle name="Currency 2 3 10 2 4 2 4 3" xfId="29347" xr:uid="{80BF0761-622B-4A8D-905A-D590A6F57D3C}"/>
    <cellStyle name="Currency 2 3 10 2 4 2 5" xfId="18715" xr:uid="{A97637DB-F58E-4754-8864-6247B9519DA1}"/>
    <cellStyle name="Currency 2 3 10 2 4 2 5 2" xfId="30976" xr:uid="{06087C9B-042B-4919-AE13-12FCE3BEC779}"/>
    <cellStyle name="Currency 2 3 10 2 4 2 6" xfId="13919" xr:uid="{BD7883F5-DB77-419F-91C8-274E1DC3B8AB}"/>
    <cellStyle name="Currency 2 3 10 2 4 2 6 2" xfId="26673" xr:uid="{728776FC-8165-4785-BD69-43C9DB8ED1B1}"/>
    <cellStyle name="Currency 2 3 10 2 4 2 7" xfId="25311" xr:uid="{13F64277-59DD-4F81-BDFF-152656AB9358}"/>
    <cellStyle name="Currency 2 3 10 2 4 3" xfId="12349" xr:uid="{DDE16F77-8B70-4633-9862-EBAB9A6ADBDA}"/>
    <cellStyle name="Currency 2 3 10 2 4 3 2" xfId="14596" xr:uid="{4BFCD858-3EC2-4BDD-8558-F71E013D6AFF}"/>
    <cellStyle name="Currency 2 3 10 2 4 3 2 2" xfId="19361" xr:uid="{6A9E3473-9812-419F-B147-01F3F51BDFB2}"/>
    <cellStyle name="Currency 2 3 10 2 4 3 2 2 2" xfId="31622" xr:uid="{2315CFCC-943D-493F-984E-549F272F6AD2}"/>
    <cellStyle name="Currency 2 3 10 2 4 3 2 3" xfId="27319" xr:uid="{49B3A4D6-CC44-4A64-94E1-44AA2955FA34}"/>
    <cellStyle name="Currency 2 3 10 2 4 3 3" xfId="16857" xr:uid="{8D97AA4E-C835-4C46-8858-2162B2F42B37}"/>
    <cellStyle name="Currency 2 3 10 2 4 3 3 2" xfId="21162" xr:uid="{90C22559-0222-4E94-8632-ACFCA69DF1CD}"/>
    <cellStyle name="Currency 2 3 10 2 4 3 3 2 2" xfId="33423" xr:uid="{ADED3715-02B7-48B1-831E-5B0C9810E59E}"/>
    <cellStyle name="Currency 2 3 10 2 4 3 3 3" xfId="29120" xr:uid="{8E0D794C-C5B8-45EA-AF28-1468D61E89DD}"/>
    <cellStyle name="Currency 2 3 10 2 4 3 4" xfId="18407" xr:uid="{BA56EB27-DEA8-4F9E-AA8E-2935A8A96815}"/>
    <cellStyle name="Currency 2 3 10 2 4 3 4 2" xfId="30668" xr:uid="{487FF7BA-068C-42AF-BBC5-3E438D0F8D20}"/>
    <cellStyle name="Currency 2 3 10 2 4 3 5" xfId="13609" xr:uid="{5C694EE9-6F42-4F49-AFC8-E073FA9CFE8D}"/>
    <cellStyle name="Currency 2 3 10 2 4 3 5 2" xfId="26363" xr:uid="{E3323682-8261-464E-A096-FF7B57244F2C}"/>
    <cellStyle name="Currency 2 3 10 2 4 3 6" xfId="25312" xr:uid="{1DF8B647-9EAD-4A27-B89B-5DA7729BB1B4}"/>
    <cellStyle name="Currency 2 3 10 2 4 4" xfId="15369" xr:uid="{BD3236B1-2513-4CB0-BBC9-1E2DA075A20A}"/>
    <cellStyle name="Currency 2 3 10 2 4 4 2" xfId="17453" xr:uid="{D4808F6F-30C7-4F4D-A069-C6BED1EDD043}"/>
    <cellStyle name="Currency 2 3 10 2 4 4 2 2" xfId="21758" xr:uid="{A21DCDF6-9243-4250-915E-78A03A363B7E}"/>
    <cellStyle name="Currency 2 3 10 2 4 4 2 2 2" xfId="34019" xr:uid="{BEC74BF4-236B-4CA8-BF81-176C8771CD18}"/>
    <cellStyle name="Currency 2 3 10 2 4 4 2 3" xfId="29716" xr:uid="{C24803E3-08BE-434C-95B7-433FD6242CFA}"/>
    <cellStyle name="Currency 2 3 10 2 4 4 3" xfId="20038" xr:uid="{F7AECF24-173B-4F7D-A983-BE3A276491E9}"/>
    <cellStyle name="Currency 2 3 10 2 4 4 3 2" xfId="32299" xr:uid="{0474FB5B-EF87-4A7E-B235-21F9C1523C0D}"/>
    <cellStyle name="Currency 2 3 10 2 4 4 4" xfId="27996" xr:uid="{F67EBB4C-03C9-45FE-85AE-733BAD01F6B2}"/>
    <cellStyle name="Currency 2 3 10 2 4 5" xfId="14270" xr:uid="{144AE161-E84A-4843-BEB2-C34A648791F3}"/>
    <cellStyle name="Currency 2 3 10 2 4 5 2" xfId="19059" xr:uid="{660BEA32-6414-4FF2-AEAF-2ED87AFF7D37}"/>
    <cellStyle name="Currency 2 3 10 2 4 5 2 2" xfId="31320" xr:uid="{6D73B175-5525-4070-8C14-A9CCB2F42A2D}"/>
    <cellStyle name="Currency 2 3 10 2 4 5 3" xfId="27017" xr:uid="{1ED3A5B0-F464-448F-8135-E83C03AA1AAE}"/>
    <cellStyle name="Currency 2 3 10 2 4 6" xfId="16280" xr:uid="{64CD2E05-9FCE-40A9-B567-6BE6C07D96E9}"/>
    <cellStyle name="Currency 2 3 10 2 4 6 2" xfId="20771" xr:uid="{738ED0CE-704D-4A0E-9F8C-D33BC520F9A4}"/>
    <cellStyle name="Currency 2 3 10 2 4 6 2 2" xfId="33032" xr:uid="{5AAE0A70-55CF-4C6E-9E2A-E3A3DF99BE6B}"/>
    <cellStyle name="Currency 2 3 10 2 4 6 3" xfId="28729" xr:uid="{E328CACF-26BA-4B8C-AD28-51BBCE656FC0}"/>
    <cellStyle name="Currency 2 3 10 2 4 7" xfId="18103" xr:uid="{2D932EE8-3361-4414-BA24-6C1E599D9A1E}"/>
    <cellStyle name="Currency 2 3 10 2 4 7 2" xfId="30366" xr:uid="{0ED85A85-5C17-46D5-B195-6D3D49796230}"/>
    <cellStyle name="Currency 2 3 10 2 4 8" xfId="13189" xr:uid="{898428AD-DB50-46A3-AEC8-D287E0BDCAB9}"/>
    <cellStyle name="Currency 2 3 10 2 4 8 2" xfId="26059" xr:uid="{1A9B9094-8F63-4529-9244-6EFACBB273BD}"/>
    <cellStyle name="Currency 2 3 10 2 4 9" xfId="22371" xr:uid="{78F331C3-BB91-4720-B1B5-A899C38D66B4}"/>
    <cellStyle name="Currency 2 3 10 2 4 9 2" xfId="34551" xr:uid="{8363CFB4-DD4D-4F3E-BB5E-6C365B94698C}"/>
    <cellStyle name="Currency 2 3 10 2 5" xfId="12350" xr:uid="{E8A204CC-84A5-4826-90F3-90DDC701F5FB}"/>
    <cellStyle name="Currency 2 3 10 2 5 2" xfId="15523" xr:uid="{DFFCF3E6-13F5-444A-9EFD-E40711E0B689}"/>
    <cellStyle name="Currency 2 3 10 2 5 2 2" xfId="17607" xr:uid="{9BFB190D-18EB-4223-80ED-D47FEBFA5828}"/>
    <cellStyle name="Currency 2 3 10 2 5 2 2 2" xfId="21912" xr:uid="{8ECDA6FF-86E2-4CD0-AC10-C55CE5DC59A5}"/>
    <cellStyle name="Currency 2 3 10 2 5 2 2 2 2" xfId="34173" xr:uid="{669717B9-F85A-4BC5-ABB2-C6CBFB01DFC0}"/>
    <cellStyle name="Currency 2 3 10 2 5 2 2 3" xfId="29870" xr:uid="{0C68EEE5-CA6A-4D19-87E2-8FAC7823E85A}"/>
    <cellStyle name="Currency 2 3 10 2 5 2 3" xfId="20192" xr:uid="{F99D3B5F-9448-4945-92B5-32A61D49D4D0}"/>
    <cellStyle name="Currency 2 3 10 2 5 2 3 2" xfId="32453" xr:uid="{0D4D7F7A-DFA8-4007-BCED-82D9CE52802F}"/>
    <cellStyle name="Currency 2 3 10 2 5 2 4" xfId="28150" xr:uid="{EC4632DA-167F-4F4C-A2F9-F9991EFACE92}"/>
    <cellStyle name="Currency 2 3 10 2 5 3" xfId="14752" xr:uid="{47ED0E31-E406-4E29-B330-7BAF7CC3B6DE}"/>
    <cellStyle name="Currency 2 3 10 2 5 3 2" xfId="19517" xr:uid="{662CE5C8-D46D-4E96-83B3-22CEFC1A034A}"/>
    <cellStyle name="Currency 2 3 10 2 5 3 2 2" xfId="31778" xr:uid="{C5C3F8DD-B308-4FE7-916D-972BA4394AFF}"/>
    <cellStyle name="Currency 2 3 10 2 5 3 3" xfId="27475" xr:uid="{C3DECAF8-6695-461B-857B-6A15684EE7F0}"/>
    <cellStyle name="Currency 2 3 10 2 5 4" xfId="16933" xr:uid="{8B1D4CF5-ABDE-42B1-AA56-CA097CCF8609}"/>
    <cellStyle name="Currency 2 3 10 2 5 4 2" xfId="21238" xr:uid="{771D6A40-A61F-475C-B4E8-93051EC6E960}"/>
    <cellStyle name="Currency 2 3 10 2 5 4 2 2" xfId="33499" xr:uid="{DB6C3E8A-CF45-468B-8516-1C013C00C8FB}"/>
    <cellStyle name="Currency 2 3 10 2 5 4 3" xfId="29196" xr:uid="{CEB7B8F6-3125-46FD-9352-1D56558A6925}"/>
    <cellStyle name="Currency 2 3 10 2 5 5" xfId="18563" xr:uid="{942110F5-3FEE-4CAC-A83E-5C00A4338227}"/>
    <cellStyle name="Currency 2 3 10 2 5 5 2" xfId="30824" xr:uid="{2CB2649B-E9C3-4D96-815B-1378F0FA14E3}"/>
    <cellStyle name="Currency 2 3 10 2 5 6" xfId="13766" xr:uid="{49EF80C5-7682-4DB4-A443-CFAE22674E3B}"/>
    <cellStyle name="Currency 2 3 10 2 5 6 2" xfId="26520" xr:uid="{E8638C34-A700-4C84-A86F-C4A94C47BC86}"/>
    <cellStyle name="Currency 2 3 10 2 5 7" xfId="25313" xr:uid="{CE9A6810-1535-408B-AE48-F3C00B0FA7F6}"/>
    <cellStyle name="Currency 2 3 10 2 6" xfId="12351" xr:uid="{88012CA5-5E25-42B2-91DD-DEA4648176DD}"/>
    <cellStyle name="Currency 2 3 10 2 6 2" xfId="14443" xr:uid="{FB31C027-3274-4350-915F-A7582B852BFB}"/>
    <cellStyle name="Currency 2 3 10 2 6 2 2" xfId="19209" xr:uid="{0092294D-30F7-4835-A5C4-3FE9E4DE1625}"/>
    <cellStyle name="Currency 2 3 10 2 6 2 2 2" xfId="31470" xr:uid="{D2514ABA-C115-4DFC-BBFD-FA209D4444DE}"/>
    <cellStyle name="Currency 2 3 10 2 6 2 3" xfId="27167" xr:uid="{E9DB8342-1C83-4E8C-9E50-2D5CEAC4BF8B}"/>
    <cellStyle name="Currency 2 3 10 2 6 3" xfId="16432" xr:uid="{7D2384A5-767A-4FDD-9CE0-B8F8C576AEDD}"/>
    <cellStyle name="Currency 2 3 10 2 6 3 2" xfId="20914" xr:uid="{3F440B01-74D8-4D14-BE7E-19951C3076D8}"/>
    <cellStyle name="Currency 2 3 10 2 6 3 2 2" xfId="33175" xr:uid="{C10E1429-25DD-49B5-A908-44058CB6E841}"/>
    <cellStyle name="Currency 2 3 10 2 6 3 3" xfId="28872" xr:uid="{0802450C-57E0-4C7B-956E-4E070E8A25E3}"/>
    <cellStyle name="Currency 2 3 10 2 6 4" xfId="18255" xr:uid="{C4F63881-150F-429C-85B3-C59423EAD9E2}"/>
    <cellStyle name="Currency 2 3 10 2 6 4 2" xfId="30516" xr:uid="{B142242F-9906-4F86-81D9-A8AD0143D291}"/>
    <cellStyle name="Currency 2 3 10 2 6 5" xfId="13399" xr:uid="{C8A98C47-D645-4A31-B38A-1CA22BA02257}"/>
    <cellStyle name="Currency 2 3 10 2 6 5 2" xfId="26209" xr:uid="{DEAEDF32-214C-40D0-92E2-78EC5BBA841E}"/>
    <cellStyle name="Currency 2 3 10 2 6 6" xfId="25314" xr:uid="{3C9137AE-5047-4F0A-9A4F-2B6F6C972A1F}"/>
    <cellStyle name="Currency 2 3 10 2 7" xfId="14066" xr:uid="{34E80502-0836-422B-9819-1A78F6268419}"/>
    <cellStyle name="Currency 2 3 10 2 7 2" xfId="18862" xr:uid="{6EB38096-9FF3-4879-9288-2CEAAB57A80A}"/>
    <cellStyle name="Currency 2 3 10 2 7 2 2" xfId="31123" xr:uid="{91B01C0E-0D45-40F8-8A6D-D8AE061737E3}"/>
    <cellStyle name="Currency 2 3 10 2 7 3" xfId="26820" xr:uid="{DDE82977-89B7-431F-8F83-1CA050D965BC}"/>
    <cellStyle name="Currency 2 3 10 2 8" xfId="17906" xr:uid="{26C7FEFA-FB7E-4E3A-90B9-99AB809D86B5}"/>
    <cellStyle name="Currency 2 3 10 2 8 2" xfId="30169" xr:uid="{B0C6D778-8F7D-43C4-AF66-5F6A41CACD5A}"/>
    <cellStyle name="Currency 2 3 10 2 9" xfId="12976" xr:uid="{3EA293E8-9A57-485F-B6B8-64564C79DC86}"/>
    <cellStyle name="Currency 2 3 10 2 9 2" xfId="25862" xr:uid="{D0AB9BD1-9EF4-4B9C-86CD-2241EDAFF975}"/>
    <cellStyle name="Currency 2 3 10 3" xfId="10918" xr:uid="{D8AF619A-2DB4-40E7-AE70-CE81057080CA}"/>
    <cellStyle name="Currency 2 3 11" xfId="177" xr:uid="{27072237-DE97-4648-8BD7-B796EC68DC03}"/>
    <cellStyle name="Currency 2 3 11 2" xfId="178" xr:uid="{90DAB832-C9B2-47E7-92F5-A51D946D1A04}"/>
    <cellStyle name="Currency 2 3 11 2 10" xfId="22372" xr:uid="{E7F85CD2-24FC-49B8-8599-1BB5606D635E}"/>
    <cellStyle name="Currency 2 3 11 2 10 2" xfId="34552" xr:uid="{0243F0AD-E590-4A60-8D27-C39B9CFB1F01}"/>
    <cellStyle name="Currency 2 3 11 2 11" xfId="24680" xr:uid="{FE2FC328-5B16-4CD0-BC0F-829D0A85F9E9}"/>
    <cellStyle name="Currency 2 3 11 2 2" xfId="1152" xr:uid="{F899E479-30F3-41DA-8992-E67A07016580}"/>
    <cellStyle name="Currency 2 3 11 2 2 2" xfId="10919" xr:uid="{7CE56DF5-0EF3-48D5-A76E-6E6A58C90D8F}"/>
    <cellStyle name="Currency 2 3 11 2 2 2 2" xfId="10920" xr:uid="{54A27DCC-7404-46F9-8F8C-69425EAB3F27}"/>
    <cellStyle name="Currency 2 3 11 2 2 2 2 2" xfId="16128" xr:uid="{B9DF8DCA-03D3-4F83-99F9-688E133170FA}"/>
    <cellStyle name="Currency 2 3 11 2 2 2 2 3" xfId="17381" xr:uid="{01C24755-E191-48F5-A154-8A69B87448DA}"/>
    <cellStyle name="Currency 2 3 11 2 2 2 2 3 2" xfId="21686" xr:uid="{BCB8A63E-B729-47A1-B7B2-C27D645465B4}"/>
    <cellStyle name="Currency 2 3 11 2 2 2 2 3 2 2" xfId="33947" xr:uid="{0AE04094-9A44-4E27-A26B-F3187552C0DB}"/>
    <cellStyle name="Currency 2 3 11 2 2 2 2 3 3" xfId="29644" xr:uid="{B7B8F4F4-50F1-49B1-9F2E-757B1D0C21DC}"/>
    <cellStyle name="Currency 2 3 11 2 2 2 2 4" xfId="19966" xr:uid="{BD2547E1-8A66-4763-A1BD-5F8ADBA8C1BF}"/>
    <cellStyle name="Currency 2 3 11 2 2 2 2 4 2" xfId="32227" xr:uid="{4DB01CDE-D3B8-4C9E-A2CB-39A89245FA49}"/>
    <cellStyle name="Currency 2 3 11 2 2 2 2 5" xfId="15264" xr:uid="{90292FF6-F12F-4E26-9614-8A6BABBACD4E}"/>
    <cellStyle name="Currency 2 3 11 2 2 2 2 5 2" xfId="27924" xr:uid="{0320A2C5-E590-4D7F-A176-E1241C29A7B3}"/>
    <cellStyle name="Currency 2 3 11 2 2 2 3" xfId="16046" xr:uid="{2E655621-98AC-40E2-A447-A828A12093D3}"/>
    <cellStyle name="Currency 2 3 11 2 2 2 3 2" xfId="20685" xr:uid="{073DCB60-0911-47FC-B383-6A89BFD057FA}"/>
    <cellStyle name="Currency 2 3 11 2 2 2 3 2 2" xfId="32946" xr:uid="{C3741358-0CFE-4CDE-8AD2-F48ABB071167}"/>
    <cellStyle name="Currency 2 3 11 2 2 2 3 3" xfId="28643" xr:uid="{7A10331F-66CA-4473-B423-182ED1518D13}"/>
    <cellStyle name="Currency 2 3 11 2 2 2 4" xfId="22373" xr:uid="{A5880A7D-DA10-4295-948B-2DE79DC1CC77}"/>
    <cellStyle name="Currency 2 3 11 2 2 2 4 2" xfId="34553" xr:uid="{1D145703-4038-46E4-95CE-396C1DBC0788}"/>
    <cellStyle name="Currency 2 3 11 2 2 2 5" xfId="24878" xr:uid="{2E1AEF39-4836-460D-AA3C-92034FA65E0C}"/>
    <cellStyle name="Currency 2 3 11 2 2 3" xfId="10921" xr:uid="{CE449A40-F5DE-4C71-9E71-E74DCE236570}"/>
    <cellStyle name="Currency 2 3 11 2 2 3 2" xfId="12352" xr:uid="{8597EA01-93D1-42B5-80ED-51B003F1DBF9}"/>
    <cellStyle name="Currency 2 3 11 2 2 3 2 2" xfId="15752" xr:uid="{A5D8D448-EE9A-4CBC-8316-200625723410}"/>
    <cellStyle name="Currency 2 3 11 2 2 3 2 2 2" xfId="17836" xr:uid="{4A79A6A4-0FB9-410E-8F9D-410E8009775D}"/>
    <cellStyle name="Currency 2 3 11 2 2 3 2 2 2 2" xfId="22141" xr:uid="{4386B621-CF5A-468B-A7A3-CF297E76FB52}"/>
    <cellStyle name="Currency 2 3 11 2 2 3 2 2 2 2 2" xfId="34402" xr:uid="{982E6640-7DAF-4691-878A-68DDAB66A334}"/>
    <cellStyle name="Currency 2 3 11 2 2 3 2 2 2 3" xfId="30099" xr:uid="{75FC41E5-97C9-4064-B804-C895D83BC700}"/>
    <cellStyle name="Currency 2 3 11 2 2 3 2 2 3" xfId="20421" xr:uid="{D1753FCC-E5D3-4162-9ABD-33165473DEEE}"/>
    <cellStyle name="Currency 2 3 11 2 2 3 2 2 3 2" xfId="32682" xr:uid="{41FF56E1-F879-4CDF-B26B-3496A116CE26}"/>
    <cellStyle name="Currency 2 3 11 2 2 3 2 2 4" xfId="28379" xr:uid="{24E7BC90-F85F-4CD0-9F44-0DD0EE7459B9}"/>
    <cellStyle name="Currency 2 3 11 2 2 3 2 3" xfId="14981" xr:uid="{173DE8B5-9BC8-4AA8-A215-CB63D4AC4EB0}"/>
    <cellStyle name="Currency 2 3 11 2 2 3 2 3 2" xfId="19746" xr:uid="{F97BCBA4-92C7-47A1-97DF-5568F5D8F26A}"/>
    <cellStyle name="Currency 2 3 11 2 2 3 2 3 2 2" xfId="32007" xr:uid="{3B656439-8EAC-4742-9D29-C9E4A6939164}"/>
    <cellStyle name="Currency 2 3 11 2 2 3 2 3 3" xfId="27704" xr:uid="{183D2E8C-6444-46DA-80C6-7F4DCA21C0F9}"/>
    <cellStyle name="Currency 2 3 11 2 2 3 2 4" xfId="17161" xr:uid="{03193815-F593-4610-957E-F517FA7BEDD7}"/>
    <cellStyle name="Currency 2 3 11 2 2 3 2 4 2" xfId="21466" xr:uid="{9A52A988-5B03-489B-9652-DC46F3843780}"/>
    <cellStyle name="Currency 2 3 11 2 2 3 2 4 2 2" xfId="33727" xr:uid="{BF28EDCA-E88A-40DB-89EB-E127EAA40989}"/>
    <cellStyle name="Currency 2 3 11 2 2 3 2 4 3" xfId="29424" xr:uid="{38430C56-23F4-4CAA-9AAD-0E18F4837701}"/>
    <cellStyle name="Currency 2 3 11 2 2 3 2 5" xfId="18792" xr:uid="{A01EB9FB-4199-4731-97B7-C35578BA066F}"/>
    <cellStyle name="Currency 2 3 11 2 2 3 2 5 2" xfId="31053" xr:uid="{5628A48B-6523-4FB9-9D26-62E2F720FBAF}"/>
    <cellStyle name="Currency 2 3 11 2 2 3 2 6" xfId="13996" xr:uid="{7389A7DA-42B5-43DE-9B9D-8DC661F7535F}"/>
    <cellStyle name="Currency 2 3 11 2 2 3 2 6 2" xfId="26750" xr:uid="{D519F862-6992-42AB-9AF9-C45EFA0BA456}"/>
    <cellStyle name="Currency 2 3 11 2 2 3 2 7" xfId="25315" xr:uid="{4032C797-2DC2-46F7-B13E-54FF3BE89407}"/>
    <cellStyle name="Currency 2 3 11 2 2 3 3" xfId="15446" xr:uid="{B43089A7-0E23-4250-9386-35164C829FEC}"/>
    <cellStyle name="Currency 2 3 11 2 2 3 3 2" xfId="17530" xr:uid="{620756FB-F5A6-423A-95D5-B0E814D10582}"/>
    <cellStyle name="Currency 2 3 11 2 2 3 3 2 2" xfId="21835" xr:uid="{CADEC090-5DFE-4B3F-9C50-E29062AB63E9}"/>
    <cellStyle name="Currency 2 3 11 2 2 3 3 2 2 2" xfId="34096" xr:uid="{E853AE00-3AA7-4012-B30C-110924B84C2D}"/>
    <cellStyle name="Currency 2 3 11 2 2 3 3 2 3" xfId="29793" xr:uid="{614287D5-D825-4741-94C0-A915FEACCA6D}"/>
    <cellStyle name="Currency 2 3 11 2 2 3 3 3" xfId="20115" xr:uid="{FEB339D9-581B-4D03-962E-F7C818E8C874}"/>
    <cellStyle name="Currency 2 3 11 2 2 3 3 3 2" xfId="32376" xr:uid="{8C47BDED-D1FF-4048-BCAC-E8BCDA7A4429}"/>
    <cellStyle name="Currency 2 3 11 2 2 3 3 4" xfId="28073" xr:uid="{70F179CF-559F-4BB9-BE31-8FC6ABBE3C25}"/>
    <cellStyle name="Currency 2 3 11 2 2 3 4" xfId="14673" xr:uid="{38DF6AB6-1D23-426E-9FA8-6FF4F00CB4BB}"/>
    <cellStyle name="Currency 2 3 11 2 2 3 4 2" xfId="19438" xr:uid="{0488088A-9151-4D44-82A4-5E36D172A3A3}"/>
    <cellStyle name="Currency 2 3 11 2 2 3 4 2 2" xfId="31699" xr:uid="{7D40ECF3-E7DB-4DB1-86F5-94A92710D062}"/>
    <cellStyle name="Currency 2 3 11 2 2 3 4 3" xfId="27396" xr:uid="{43C48954-C40D-4452-A4E9-CF5B5D568BAE}"/>
    <cellStyle name="Currency 2 3 11 2 2 3 5" xfId="16357" xr:uid="{8D5FBD61-0586-447E-A610-D1BD7D8749BE}"/>
    <cellStyle name="Currency 2 3 11 2 2 3 5 2" xfId="20848" xr:uid="{6ED0A631-D14D-4E21-8D3A-A68F2FC55319}"/>
    <cellStyle name="Currency 2 3 11 2 2 3 5 2 2" xfId="33109" xr:uid="{B4C0BFF8-57FB-433A-8664-2984BA00A6EF}"/>
    <cellStyle name="Currency 2 3 11 2 2 3 5 3" xfId="28806" xr:uid="{E50F4017-3E72-4979-A114-D53A52872BFC}"/>
    <cellStyle name="Currency 2 3 11 2 2 3 6" xfId="18484" xr:uid="{B5A01C87-CB59-4D19-8B27-38854EBA2D87}"/>
    <cellStyle name="Currency 2 3 11 2 2 3 6 2" xfId="30745" xr:uid="{E3FB4424-032B-44E5-B73D-19321BF3F10F}"/>
    <cellStyle name="Currency 2 3 11 2 2 3 7" xfId="13686" xr:uid="{08FE490E-A8DF-4747-A1FB-2A4E829FC537}"/>
    <cellStyle name="Currency 2 3 11 2 2 3 7 2" xfId="26440" xr:uid="{58B9D19A-2C9E-495E-BB4E-E153AF6AA614}"/>
    <cellStyle name="Currency 2 3 11 2 2 3 8" xfId="22374" xr:uid="{5D0F3FB2-DBD2-4A21-B037-B016DD81D25B}"/>
    <cellStyle name="Currency 2 3 11 2 2 3 8 2" xfId="34554" xr:uid="{83EC6FCF-1AF4-4466-BEF5-452A0227519B}"/>
    <cellStyle name="Currency 2 3 11 2 2 3 9" xfId="24879" xr:uid="{C703EDB6-62B5-4C4B-A78B-2203653FF96B}"/>
    <cellStyle name="Currency 2 3 11 2 2 4" xfId="12353" xr:uid="{F597C248-5281-4056-99F1-6C142DF864A9}"/>
    <cellStyle name="Currency 2 3 11 2 2 4 2" xfId="15600" xr:uid="{908C7A5A-363C-4DDB-9EC8-AC3E7DC9302A}"/>
    <cellStyle name="Currency 2 3 11 2 2 4 2 2" xfId="17684" xr:uid="{F59EC5C7-1BB0-4982-B4EC-D14F8BF2F6B7}"/>
    <cellStyle name="Currency 2 3 11 2 2 4 2 2 2" xfId="21989" xr:uid="{75909A4F-3B17-4C16-BD46-666372E23E8C}"/>
    <cellStyle name="Currency 2 3 11 2 2 4 2 2 2 2" xfId="34250" xr:uid="{3DE30328-EC83-4B91-912B-2D45C45F9447}"/>
    <cellStyle name="Currency 2 3 11 2 2 4 2 2 3" xfId="29947" xr:uid="{3B7D667D-1F56-4659-8F50-676AC6ECD461}"/>
    <cellStyle name="Currency 2 3 11 2 2 4 2 3" xfId="20269" xr:uid="{BD0717DB-2143-4452-8C95-F0254B9AE487}"/>
    <cellStyle name="Currency 2 3 11 2 2 4 2 3 2" xfId="32530" xr:uid="{A62BC7FF-AF55-42E4-930B-34452917B8A0}"/>
    <cellStyle name="Currency 2 3 11 2 2 4 2 4" xfId="28227" xr:uid="{558A3895-93F3-4CAB-B55C-2984C68194C9}"/>
    <cellStyle name="Currency 2 3 11 2 2 4 3" xfId="14829" xr:uid="{51526D2B-550A-457B-B63F-9AC62AA23732}"/>
    <cellStyle name="Currency 2 3 11 2 2 4 3 2" xfId="19594" xr:uid="{90C1668D-8A3D-4A5D-8213-4AAE18DB4FE3}"/>
    <cellStyle name="Currency 2 3 11 2 2 4 3 2 2" xfId="31855" xr:uid="{FF6D8B08-D41C-48BA-AF4E-A51E9FDF7D18}"/>
    <cellStyle name="Currency 2 3 11 2 2 4 3 3" xfId="27552" xr:uid="{25A81BAC-DA3C-4AA1-B13E-34767372A9E3}"/>
    <cellStyle name="Currency 2 3 11 2 2 4 4" xfId="17010" xr:uid="{A95F1ADE-BEFC-4479-A1C0-008437E52DD0}"/>
    <cellStyle name="Currency 2 3 11 2 2 4 4 2" xfId="21315" xr:uid="{56C965C0-B65F-4923-B585-9C724BBE155B}"/>
    <cellStyle name="Currency 2 3 11 2 2 4 4 2 2" xfId="33576" xr:uid="{C6CA822B-A89B-49DC-B08A-BF9FE9902269}"/>
    <cellStyle name="Currency 2 3 11 2 2 4 4 3" xfId="29273" xr:uid="{8DF270CD-C320-4501-B370-D3CD877ACD44}"/>
    <cellStyle name="Currency 2 3 11 2 2 4 5" xfId="18640" xr:uid="{DE2BFF88-6EA6-4390-8CC7-859F84D12089}"/>
    <cellStyle name="Currency 2 3 11 2 2 4 5 2" xfId="30901" xr:uid="{CEDCF00D-9516-4354-8731-DC3259167059}"/>
    <cellStyle name="Currency 2 3 11 2 2 4 6" xfId="13843" xr:uid="{9411BA38-BF53-4633-9FBA-E65DECE7CABA}"/>
    <cellStyle name="Currency 2 3 11 2 2 4 6 2" xfId="26597" xr:uid="{343F8767-6A36-4448-9747-0C23C2FF8448}"/>
    <cellStyle name="Currency 2 3 11 2 2 4 7" xfId="25316" xr:uid="{8F0F6E7F-983E-4254-B04F-0BD66C4E9CFD}"/>
    <cellStyle name="Currency 2 3 11 2 2 5" xfId="12354" xr:uid="{A09502DD-3430-413A-9216-438B55FE94C2}"/>
    <cellStyle name="Currency 2 3 11 2 2 5 2" xfId="14520" xr:uid="{87D1B27A-6C8E-46E1-8877-635B71F1F381}"/>
    <cellStyle name="Currency 2 3 11 2 2 5 2 2" xfId="19286" xr:uid="{BA6C0522-D7CF-4547-A51A-F11C836F16D7}"/>
    <cellStyle name="Currency 2 3 11 2 2 5 2 2 2" xfId="31547" xr:uid="{A3D6A251-26BE-4163-B208-2A6458EDB7EF}"/>
    <cellStyle name="Currency 2 3 11 2 2 5 2 3" xfId="27244" xr:uid="{08613E02-60EE-4BAE-8B6E-090D614D0EAF}"/>
    <cellStyle name="Currency 2 3 11 2 2 5 3" xfId="16500" xr:uid="{4551447E-5151-40AC-92A7-13FBC132A4F8}"/>
    <cellStyle name="Currency 2 3 11 2 2 5 3 2" xfId="20971" xr:uid="{715458FD-49B4-411B-9D56-936201A6D250}"/>
    <cellStyle name="Currency 2 3 11 2 2 5 3 2 2" xfId="33232" xr:uid="{0A81C53C-357C-488A-AAA6-8803AB3DC96B}"/>
    <cellStyle name="Currency 2 3 11 2 2 5 3 3" xfId="28929" xr:uid="{FD22D7D9-A2EA-4D4F-B78C-E7E3ACD215D5}"/>
    <cellStyle name="Currency 2 3 11 2 2 5 4" xfId="18332" xr:uid="{87E793FC-2AC1-4D6F-81BF-D930D4CA0B4B}"/>
    <cellStyle name="Currency 2 3 11 2 2 5 4 2" xfId="30593" xr:uid="{C4F64DD5-D13C-4D3E-B842-ECB38AFB3FA5}"/>
    <cellStyle name="Currency 2 3 11 2 2 5 5" xfId="13476" xr:uid="{9021FF05-73AD-4F3E-B1C9-64CB380C4684}"/>
    <cellStyle name="Currency 2 3 11 2 2 5 5 2" xfId="26286" xr:uid="{5607C316-B2D9-4D47-A490-86B25F3A9597}"/>
    <cellStyle name="Currency 2 3 11 2 2 5 6" xfId="25317" xr:uid="{B00E0D53-392D-423D-85D2-A1BE838B38A1}"/>
    <cellStyle name="Currency 2 3 11 2 2 6" xfId="22375" xr:uid="{A3C3BF6B-D6AE-484C-B6C9-BF505DEE21A8}"/>
    <cellStyle name="Currency 2 3 11 2 2 6 2" xfId="34555" xr:uid="{F5A0668D-BFF4-4415-A948-0599D8AE99EA}"/>
    <cellStyle name="Currency 2 3 11 2 2 7" xfId="24746" xr:uid="{72C23402-F759-42D9-B3BD-57190C652D3F}"/>
    <cellStyle name="Currency 2 3 11 2 3" xfId="10922" xr:uid="{297DB7C6-F6F0-4D37-AC6E-DEAEBA78BB4D}"/>
    <cellStyle name="Currency 2 3 11 2 3 2" xfId="10923" xr:uid="{F458AFA3-E59A-4833-BCC9-E368A1FEB2DE}"/>
    <cellStyle name="Currency 2 3 11 2 3 2 2" xfId="16127" xr:uid="{05C2C01D-F8FA-482C-965D-EAD7190B7C91}"/>
    <cellStyle name="Currency 2 3 11 2 3 2 3" xfId="17289" xr:uid="{C9EC2506-4481-4B4F-8B77-2CB4F64ECA24}"/>
    <cellStyle name="Currency 2 3 11 2 3 2 3 2" xfId="21594" xr:uid="{1A2E6FF7-18C7-4E04-A38D-08639A924F79}"/>
    <cellStyle name="Currency 2 3 11 2 3 2 3 2 2" xfId="33855" xr:uid="{C10970C7-1E25-4AB1-97E0-D8CC10AED26E}"/>
    <cellStyle name="Currency 2 3 11 2 3 2 3 3" xfId="29552" xr:uid="{0915A5A1-BF82-4489-95CC-8D83A11C7BE8}"/>
    <cellStyle name="Currency 2 3 11 2 3 2 4" xfId="19874" xr:uid="{2D67D683-A083-4AA0-B248-064E4D85ED03}"/>
    <cellStyle name="Currency 2 3 11 2 3 2 4 2" xfId="32135" xr:uid="{934B90CD-5831-4210-A7B2-8B811E62FBD7}"/>
    <cellStyle name="Currency 2 3 11 2 3 2 5" xfId="15163" xr:uid="{C8FECF89-2067-4231-8C93-A214468899EC}"/>
    <cellStyle name="Currency 2 3 11 2 3 2 5 2" xfId="27832" xr:uid="{CCC18F94-5A09-4B63-B3B0-E3649FF6F07D}"/>
    <cellStyle name="Currency 2 3 11 2 3 3" xfId="10924" xr:uid="{529256C2-B081-430D-840B-DB4EB6DAF949}"/>
    <cellStyle name="Currency 2 3 11 2 3 3 2" xfId="20591" xr:uid="{83795CAF-22C4-4AD9-9AC0-EE4E30C3FD69}"/>
    <cellStyle name="Currency 2 3 11 2 3 3 2 2" xfId="32852" xr:uid="{EB1E83C1-0D0E-45BF-9711-76F9FAADB5B3}"/>
    <cellStyle name="Currency 2 3 11 2 3 3 3" xfId="15952" xr:uid="{E2659976-333D-4BFD-A6EA-F16E3A7B5AA1}"/>
    <cellStyle name="Currency 2 3 11 2 3 3 3 2" xfId="28549" xr:uid="{70766956-FC15-4F35-A4DC-223E974E8CC1}"/>
    <cellStyle name="Currency 2 3 11 2 3 3 4" xfId="22376" xr:uid="{04878BF7-7D86-4689-B14D-2899AD7C4E3F}"/>
    <cellStyle name="Currency 2 3 11 2 3 3 4 2" xfId="34556" xr:uid="{47D461E7-4B20-4844-979D-26C77B374997}"/>
    <cellStyle name="Currency 2 3 11 2 3 3 5" xfId="24880" xr:uid="{46CB9DBA-EC4D-4243-9D01-8158CD8FC980}"/>
    <cellStyle name="Currency 2 3 11 2 4" xfId="10925" xr:uid="{87972D83-F253-43FB-835E-130A9DBD31B1}"/>
    <cellStyle name="Currency 2 3 11 2 4 10" xfId="24881" xr:uid="{F4109EA3-C96A-4727-828E-D1D316A5302D}"/>
    <cellStyle name="Currency 2 3 11 2 4 2" xfId="12355" xr:uid="{3ECD37F6-0A38-46CE-A365-BC04023D083E}"/>
    <cellStyle name="Currency 2 3 11 2 4 2 2" xfId="15676" xr:uid="{F5652779-2788-434F-B7FA-7E3DD7FB87D1}"/>
    <cellStyle name="Currency 2 3 11 2 4 2 2 2" xfId="17760" xr:uid="{A12848B5-1E90-4B94-84BC-C322081CE810}"/>
    <cellStyle name="Currency 2 3 11 2 4 2 2 2 2" xfId="22065" xr:uid="{55EB08C0-978D-4566-9A32-707EB0289F22}"/>
    <cellStyle name="Currency 2 3 11 2 4 2 2 2 2 2" xfId="34326" xr:uid="{F745EBAE-4B5F-4B34-ACAC-F8AFEA0183F9}"/>
    <cellStyle name="Currency 2 3 11 2 4 2 2 2 3" xfId="30023" xr:uid="{1DC30F7F-8456-496A-925F-09EFE4BC08EC}"/>
    <cellStyle name="Currency 2 3 11 2 4 2 2 3" xfId="20345" xr:uid="{D03CD095-45E8-4CC7-B3C6-4F7964EF3618}"/>
    <cellStyle name="Currency 2 3 11 2 4 2 2 3 2" xfId="32606" xr:uid="{2BE68C6A-A359-495F-81F5-109AF3D75DCB}"/>
    <cellStyle name="Currency 2 3 11 2 4 2 2 4" xfId="28303" xr:uid="{FF9DC786-842C-45AD-8BAE-DFF8027D0C24}"/>
    <cellStyle name="Currency 2 3 11 2 4 2 3" xfId="14905" xr:uid="{9879DEC3-29AA-4CE9-B40E-8619531E8E4A}"/>
    <cellStyle name="Currency 2 3 11 2 4 2 3 2" xfId="19670" xr:uid="{3C0BDB9B-5946-41E8-A3F3-D90026F6FF73}"/>
    <cellStyle name="Currency 2 3 11 2 4 2 3 2 2" xfId="31931" xr:uid="{D8E5BD70-1A76-4071-947C-D2BD1F7148C1}"/>
    <cellStyle name="Currency 2 3 11 2 4 2 3 3" xfId="27628" xr:uid="{DC982620-C5E8-42BC-A7E6-2A3C1660413A}"/>
    <cellStyle name="Currency 2 3 11 2 4 2 4" xfId="17085" xr:uid="{488C10E7-4AB6-4A4B-A5E1-70D94B9FA5EC}"/>
    <cellStyle name="Currency 2 3 11 2 4 2 4 2" xfId="21390" xr:uid="{04783FE6-2542-4BC4-94ED-0187AE21E52F}"/>
    <cellStyle name="Currency 2 3 11 2 4 2 4 2 2" xfId="33651" xr:uid="{60613970-7D89-4673-B723-FDFAEEE1F751}"/>
    <cellStyle name="Currency 2 3 11 2 4 2 4 3" xfId="29348" xr:uid="{D99E9D1B-57B4-425B-A8A1-561502584DE8}"/>
    <cellStyle name="Currency 2 3 11 2 4 2 5" xfId="18716" xr:uid="{6169CD50-057A-43A8-B33D-4AED3BDAF610}"/>
    <cellStyle name="Currency 2 3 11 2 4 2 5 2" xfId="30977" xr:uid="{E65D278E-3473-4B9D-B385-EFD4C8DD2F9A}"/>
    <cellStyle name="Currency 2 3 11 2 4 2 6" xfId="13920" xr:uid="{E46E58D7-DE4A-40C2-BF0B-6300D3DAF343}"/>
    <cellStyle name="Currency 2 3 11 2 4 2 6 2" xfId="26674" xr:uid="{E4BC86BF-B1AC-4308-839B-FF44B2C9FE77}"/>
    <cellStyle name="Currency 2 3 11 2 4 2 7" xfId="25318" xr:uid="{BEB76D4F-B0DD-4B22-A189-604B559E56D4}"/>
    <cellStyle name="Currency 2 3 11 2 4 3" xfId="12356" xr:uid="{A3411F94-64EE-4E75-9C41-8916491490D8}"/>
    <cellStyle name="Currency 2 3 11 2 4 3 2" xfId="14597" xr:uid="{F5A9DA8F-DD89-4531-8AE5-8E3484AB0E8B}"/>
    <cellStyle name="Currency 2 3 11 2 4 3 2 2" xfId="19362" xr:uid="{6BF2ECCF-9261-4BBD-81DF-9D85F3EC0130}"/>
    <cellStyle name="Currency 2 3 11 2 4 3 2 2 2" xfId="31623" xr:uid="{E35D14F6-3283-40A3-8680-2A06A74C6030}"/>
    <cellStyle name="Currency 2 3 11 2 4 3 2 3" xfId="27320" xr:uid="{46848986-C007-4751-B379-764B278FC50D}"/>
    <cellStyle name="Currency 2 3 11 2 4 3 3" xfId="16858" xr:uid="{E2117EB5-99FB-45E3-8228-47EDAB2734A5}"/>
    <cellStyle name="Currency 2 3 11 2 4 3 3 2" xfId="21163" xr:uid="{33831D50-F26B-4046-A77C-9F0CBAEFEA51}"/>
    <cellStyle name="Currency 2 3 11 2 4 3 3 2 2" xfId="33424" xr:uid="{9AA40E7E-DCCA-4BFE-81D7-2D77F42289D9}"/>
    <cellStyle name="Currency 2 3 11 2 4 3 3 3" xfId="29121" xr:uid="{63F5D1A4-85FA-4969-9064-D3D049643DC3}"/>
    <cellStyle name="Currency 2 3 11 2 4 3 4" xfId="18408" xr:uid="{62C7E921-CDA9-4784-89F7-2263E060F802}"/>
    <cellStyle name="Currency 2 3 11 2 4 3 4 2" xfId="30669" xr:uid="{1E59C28D-D044-479A-A039-8526708C6C1F}"/>
    <cellStyle name="Currency 2 3 11 2 4 3 5" xfId="13610" xr:uid="{38BCBBC3-35E4-403B-BAFD-F4FF68284982}"/>
    <cellStyle name="Currency 2 3 11 2 4 3 5 2" xfId="26364" xr:uid="{8A81B8E4-B347-48B0-8485-B2BEC02F6549}"/>
    <cellStyle name="Currency 2 3 11 2 4 3 6" xfId="25319" xr:uid="{30B744B5-604B-484A-9A77-C03A507E75BC}"/>
    <cellStyle name="Currency 2 3 11 2 4 4" xfId="15370" xr:uid="{62743E2E-33A4-4FDE-B66D-1762B41663C4}"/>
    <cellStyle name="Currency 2 3 11 2 4 4 2" xfId="17454" xr:uid="{783D443A-2F0F-4E78-81C7-994AFE08F892}"/>
    <cellStyle name="Currency 2 3 11 2 4 4 2 2" xfId="21759" xr:uid="{5EB6DBBB-BF99-4612-839D-B59D56D9ACAD}"/>
    <cellStyle name="Currency 2 3 11 2 4 4 2 2 2" xfId="34020" xr:uid="{8F5F65C6-ED84-463B-BDA3-3844B7C554B0}"/>
    <cellStyle name="Currency 2 3 11 2 4 4 2 3" xfId="29717" xr:uid="{E1E0664E-757F-4F4F-8DDA-070ABD293EA4}"/>
    <cellStyle name="Currency 2 3 11 2 4 4 3" xfId="20039" xr:uid="{DCC07159-DE84-46DE-95A1-4A2161AACA77}"/>
    <cellStyle name="Currency 2 3 11 2 4 4 3 2" xfId="32300" xr:uid="{3B15924C-A9BD-46C5-9BCA-5B3330286879}"/>
    <cellStyle name="Currency 2 3 11 2 4 4 4" xfId="27997" xr:uid="{DC6E6985-708D-4EF0-A5B9-0F17E39882A3}"/>
    <cellStyle name="Currency 2 3 11 2 4 5" xfId="14271" xr:uid="{B5FE31C2-F113-4267-A4C5-392C5D5B46B1}"/>
    <cellStyle name="Currency 2 3 11 2 4 5 2" xfId="19060" xr:uid="{0DF985BF-4E3B-4395-BAD6-47119E75E199}"/>
    <cellStyle name="Currency 2 3 11 2 4 5 2 2" xfId="31321" xr:uid="{0706A5EB-C307-4053-AAE4-CBDE74519E08}"/>
    <cellStyle name="Currency 2 3 11 2 4 5 3" xfId="27018" xr:uid="{E7AB4F98-4CA3-4A03-984C-01AEB64B6F76}"/>
    <cellStyle name="Currency 2 3 11 2 4 6" xfId="16281" xr:uid="{DD93C328-4DE5-428E-AD0A-A8996AB4AD02}"/>
    <cellStyle name="Currency 2 3 11 2 4 6 2" xfId="20772" xr:uid="{DDD27B9F-8826-460B-81E2-58E5330C711E}"/>
    <cellStyle name="Currency 2 3 11 2 4 6 2 2" xfId="33033" xr:uid="{5EBBD1B5-AF13-464D-B2E8-5747BF1AC92D}"/>
    <cellStyle name="Currency 2 3 11 2 4 6 3" xfId="28730" xr:uid="{D137A123-97BC-483A-A844-1C7C14C2EBB0}"/>
    <cellStyle name="Currency 2 3 11 2 4 7" xfId="18104" xr:uid="{6D9DBB2D-A30A-436C-92FC-FF0376FE587D}"/>
    <cellStyle name="Currency 2 3 11 2 4 7 2" xfId="30367" xr:uid="{99997829-BBC5-49AC-8B89-E87B4C3B2A40}"/>
    <cellStyle name="Currency 2 3 11 2 4 8" xfId="13190" xr:uid="{CFBBED8D-4DF0-460B-BF4E-36D6B98D3715}"/>
    <cellStyle name="Currency 2 3 11 2 4 8 2" xfId="26060" xr:uid="{588C3B16-8F02-44A9-8A79-A97CA430E760}"/>
    <cellStyle name="Currency 2 3 11 2 4 9" xfId="22377" xr:uid="{BBADB507-2CD2-44D7-B325-60FE5C4FD5DB}"/>
    <cellStyle name="Currency 2 3 11 2 4 9 2" xfId="34557" xr:uid="{79A03BED-706A-418C-9ACE-4BACD13FE17D}"/>
    <cellStyle name="Currency 2 3 11 2 5" xfId="12357" xr:uid="{69ECCE4F-81CD-4067-99DC-922ED49D0904}"/>
    <cellStyle name="Currency 2 3 11 2 5 2" xfId="15524" xr:uid="{B9CCAAA0-27AE-4242-A198-13339689EC43}"/>
    <cellStyle name="Currency 2 3 11 2 5 2 2" xfId="17608" xr:uid="{A13B7028-2AE9-4EB5-8828-BFBF7BD0C0BA}"/>
    <cellStyle name="Currency 2 3 11 2 5 2 2 2" xfId="21913" xr:uid="{BDB0D570-759E-4103-B73E-8930F5AE4A23}"/>
    <cellStyle name="Currency 2 3 11 2 5 2 2 2 2" xfId="34174" xr:uid="{5EAD91AF-B391-4207-8D9B-FAAE6BBED792}"/>
    <cellStyle name="Currency 2 3 11 2 5 2 2 3" xfId="29871" xr:uid="{FC1E1009-0357-4E19-BAFA-0DBCC457D50E}"/>
    <cellStyle name="Currency 2 3 11 2 5 2 3" xfId="20193" xr:uid="{28E1387D-2C5D-4A1F-9A50-69838E37D115}"/>
    <cellStyle name="Currency 2 3 11 2 5 2 3 2" xfId="32454" xr:uid="{BE8C2711-3E53-41BD-ADCC-9506500E0CA5}"/>
    <cellStyle name="Currency 2 3 11 2 5 2 4" xfId="28151" xr:uid="{F1010FD6-6F41-4E13-87CE-F1D4F4BCA122}"/>
    <cellStyle name="Currency 2 3 11 2 5 3" xfId="14753" xr:uid="{7BEE96BB-057F-4072-BE41-54B69C27CC28}"/>
    <cellStyle name="Currency 2 3 11 2 5 3 2" xfId="19518" xr:uid="{F2500984-E24C-4BAB-B511-4F182B35F63B}"/>
    <cellStyle name="Currency 2 3 11 2 5 3 2 2" xfId="31779" xr:uid="{CCF43407-2268-4579-BFD0-5C967C765005}"/>
    <cellStyle name="Currency 2 3 11 2 5 3 3" xfId="27476" xr:uid="{56E4D718-EE03-48B0-B541-92E3157DFC41}"/>
    <cellStyle name="Currency 2 3 11 2 5 4" xfId="16934" xr:uid="{04BDF31F-EF33-4009-912A-C79ADC925CFC}"/>
    <cellStyle name="Currency 2 3 11 2 5 4 2" xfId="21239" xr:uid="{167EBB66-06E6-4C1A-AF8F-BBF96CFDEF20}"/>
    <cellStyle name="Currency 2 3 11 2 5 4 2 2" xfId="33500" xr:uid="{69AE8DA7-5D22-4D7F-8992-02E6E44B367E}"/>
    <cellStyle name="Currency 2 3 11 2 5 4 3" xfId="29197" xr:uid="{B2164079-3D4D-4D05-BAB3-7E3F88862EEB}"/>
    <cellStyle name="Currency 2 3 11 2 5 5" xfId="18564" xr:uid="{95863FF3-D232-4B9D-99C3-1006C6C271F0}"/>
    <cellStyle name="Currency 2 3 11 2 5 5 2" xfId="30825" xr:uid="{4FB75C95-3446-4FCA-81B7-C02495E0EA2E}"/>
    <cellStyle name="Currency 2 3 11 2 5 6" xfId="13767" xr:uid="{22C6072E-9164-44F2-8154-A18FCA56E20C}"/>
    <cellStyle name="Currency 2 3 11 2 5 6 2" xfId="26521" xr:uid="{BBA30CEE-5520-4251-A545-2FC1F83E9DA1}"/>
    <cellStyle name="Currency 2 3 11 2 5 7" xfId="25320" xr:uid="{4E50F02E-EAF0-4F21-9FCC-0FFA4B07EF02}"/>
    <cellStyle name="Currency 2 3 11 2 6" xfId="12358" xr:uid="{B604809E-6549-44BC-AA9B-A9E7E82B3D6E}"/>
    <cellStyle name="Currency 2 3 11 2 6 2" xfId="14444" xr:uid="{6F2BA1CB-F95F-467B-B699-24EAB9A42358}"/>
    <cellStyle name="Currency 2 3 11 2 6 2 2" xfId="19210" xr:uid="{BF22B096-CCCF-406C-887F-703EDB8736D3}"/>
    <cellStyle name="Currency 2 3 11 2 6 2 2 2" xfId="31471" xr:uid="{228FC5A4-16B3-409D-A68A-6CB030F8E633}"/>
    <cellStyle name="Currency 2 3 11 2 6 2 3" xfId="27168" xr:uid="{9CBAD151-E2C3-4E21-9801-F009F5C89130}"/>
    <cellStyle name="Currency 2 3 11 2 6 3" xfId="16663" xr:uid="{352F2262-F7B9-4C8A-95F0-78CE7462B5C4}"/>
    <cellStyle name="Currency 2 3 11 2 6 3 2" xfId="21067" xr:uid="{DF17EED3-5857-4433-91F4-7AD29FE57FE3}"/>
    <cellStyle name="Currency 2 3 11 2 6 3 2 2" xfId="33328" xr:uid="{11A92810-EAEC-4EBD-9520-37EC261753ED}"/>
    <cellStyle name="Currency 2 3 11 2 6 3 3" xfId="29025" xr:uid="{49E0AA03-2807-4074-A8B1-8B22B1446B60}"/>
    <cellStyle name="Currency 2 3 11 2 6 4" xfId="18256" xr:uid="{B96834D0-170E-4FE3-AA9F-5564EE8A4B81}"/>
    <cellStyle name="Currency 2 3 11 2 6 4 2" xfId="30517" xr:uid="{0D26CCA1-FACB-4CA7-ADA5-7B105B88D241}"/>
    <cellStyle name="Currency 2 3 11 2 6 5" xfId="13400" xr:uid="{BDA92DF3-3153-460B-A3B5-3C5C6322C714}"/>
    <cellStyle name="Currency 2 3 11 2 6 5 2" xfId="26210" xr:uid="{1480FCAF-57CA-4079-8F4F-A3FD99BFBB05}"/>
    <cellStyle name="Currency 2 3 11 2 6 6" xfId="25321" xr:uid="{AB9EE543-D965-40B3-8EB9-197128736D8B}"/>
    <cellStyle name="Currency 2 3 11 2 7" xfId="14067" xr:uid="{F2E2CEF2-D7E7-4F4A-9CA0-286BE40CE33F}"/>
    <cellStyle name="Currency 2 3 11 2 7 2" xfId="18863" xr:uid="{3F4C385C-7E9A-4A5C-B2BB-6872709280E3}"/>
    <cellStyle name="Currency 2 3 11 2 7 2 2" xfId="31124" xr:uid="{F47CE33F-F877-415F-B9DB-EBA213BD6CEF}"/>
    <cellStyle name="Currency 2 3 11 2 7 3" xfId="26821" xr:uid="{130DF910-BA11-4305-AFA8-173EA5AEB644}"/>
    <cellStyle name="Currency 2 3 11 2 8" xfId="17907" xr:uid="{86BFF24A-25EA-4240-9E9B-F2E13EAE3281}"/>
    <cellStyle name="Currency 2 3 11 2 8 2" xfId="30170" xr:uid="{064910A6-8A04-4251-AB0C-61D33B5012B8}"/>
    <cellStyle name="Currency 2 3 11 2 9" xfId="12977" xr:uid="{05AD4DD4-ABB8-41ED-8D04-8A35AAA702E9}"/>
    <cellStyle name="Currency 2 3 11 2 9 2" xfId="25863" xr:uid="{2095B25E-FECF-4FB2-93C5-8C2EF502FAA3}"/>
    <cellStyle name="Currency 2 3 11 3" xfId="10926" xr:uid="{A0A685EB-D42C-496F-9637-2554A27791A8}"/>
    <cellStyle name="Currency 2 3 12" xfId="179" xr:uid="{3A0EC930-6FB1-47CD-A2D2-A5694C68A40B}"/>
    <cellStyle name="Currency 2 3 12 2" xfId="1215" xr:uid="{4E63C257-70DD-4257-BBEC-EEB0EA45E6F4}"/>
    <cellStyle name="Currency 2 3 12 2 2" xfId="10927" xr:uid="{D026E92F-F4B0-40BB-9FA4-CA357FB359B7}"/>
    <cellStyle name="Currency 2 3 12 2 3" xfId="10928" xr:uid="{E7A26FFF-5479-449D-A761-2A08FDC9DC83}"/>
    <cellStyle name="Currency 2 3 12 2 3 2" xfId="10929" xr:uid="{DD5303A8-857F-4330-9D5B-B47A790B1CEF}"/>
    <cellStyle name="Currency 2 3 12 2 3 2 2" xfId="16766" xr:uid="{892353B8-24A4-4EFC-9472-4FCBBD6E37CE}"/>
    <cellStyle name="Currency 2 3 12 2 4" xfId="12359" xr:uid="{70C8AED8-C1A7-4F7C-AC74-D13C451CB70B}"/>
    <cellStyle name="Currency 2 3 12 3" xfId="10930" xr:uid="{92595A0F-E6B7-43C4-B195-6535CCEEF106}"/>
    <cellStyle name="Currency 2 3 13" xfId="180" xr:uid="{40790CF5-4948-4F7A-A708-BB283412E6D9}"/>
    <cellStyle name="Currency 2 3 14" xfId="181" xr:uid="{34F38396-ABA8-405C-8F70-AD40A32E8078}"/>
    <cellStyle name="Currency 2 3 15" xfId="10931" xr:uid="{71075274-B97D-44BA-B5B0-088B8D627378}"/>
    <cellStyle name="Currency 2 3 15 2" xfId="10932" xr:uid="{D88933BF-E10B-473A-8F6D-017E075B0010}"/>
    <cellStyle name="Currency 2 3 15 2 2" xfId="10933" xr:uid="{2BAF875B-AC6C-4DE5-8C34-6A66DF290E3C}"/>
    <cellStyle name="Currency 2 3 15 2 2 2" xfId="16767" xr:uid="{BE5D83AF-51E3-45DA-912F-93D607E11F27}"/>
    <cellStyle name="Currency 2 3 15 3" xfId="12360" xr:uid="{282AAE2D-7001-48C3-9B45-062DCA6B62D5}"/>
    <cellStyle name="Currency 2 3 16" xfId="10934" xr:uid="{45ECF1D0-71D3-4E9C-8FD2-0A3DD58222EE}"/>
    <cellStyle name="Currency 2 3 17" xfId="10935" xr:uid="{A68B2F4B-C9C8-4038-B73A-C44D75440CA3}"/>
    <cellStyle name="Currency 2 3 17 2" xfId="12361" xr:uid="{9305F784-9ADF-40E6-A840-5A7C473F33CE}"/>
    <cellStyle name="Currency 2 3 17 2 2" xfId="14141" xr:uid="{D6AB8BC5-C551-49EC-95A8-BAD45E5B25C7}"/>
    <cellStyle name="Currency 2 3 17 2 2 2" xfId="18937" xr:uid="{C7F055B1-669F-4CE6-AB0A-E98846677B3B}"/>
    <cellStyle name="Currency 2 3 17 2 2 2 2" xfId="31198" xr:uid="{DC7E85BA-30CA-421A-AF2B-75B04D5E0318}"/>
    <cellStyle name="Currency 2 3 17 2 2 3" xfId="22378" xr:uid="{E3A52AEE-9112-4AFF-AC82-268BA99C3C8F}"/>
    <cellStyle name="Currency 2 3 17 2 2 3 2" xfId="34558" xr:uid="{A8EE92BF-BF41-4BFB-9942-34A569CD8837}"/>
    <cellStyle name="Currency 2 3 17 2 2 4" xfId="26895" xr:uid="{1D8B3DAA-D104-4DE7-96D0-2AA36D34E12B}"/>
    <cellStyle name="Currency 2 3 17 2 3" xfId="15874" xr:uid="{D662637E-AC57-472D-8EEC-AED88EA05970}"/>
    <cellStyle name="Currency 2 3 17 2 3 2" xfId="20513" xr:uid="{E0797228-1A10-40F9-BF7C-87E74D8EC910}"/>
    <cellStyle name="Currency 2 3 17 2 3 2 2" xfId="32774" xr:uid="{D2C27AC7-B02A-43F0-A383-8E6F2D4AF0F5}"/>
    <cellStyle name="Currency 2 3 17 2 3 3" xfId="28471" xr:uid="{6C9A60FE-D7D7-4F1D-B267-944011194C4E}"/>
    <cellStyle name="Currency 2 3 17 2 4" xfId="17981" xr:uid="{8987CB24-79EA-4F73-B26A-F3B2E4943298}"/>
    <cellStyle name="Currency 2 3 17 2 4 2" xfId="30244" xr:uid="{DBA51428-679F-4B39-9408-28803CB4E1B8}"/>
    <cellStyle name="Currency 2 3 17 2 5" xfId="13051" xr:uid="{20DC560C-F272-49D5-8F77-94B80EC244AC}"/>
    <cellStyle name="Currency 2 3 17 2 5 2" xfId="25937" xr:uid="{4BAACE48-1575-4922-8459-5488F8457432}"/>
    <cellStyle name="Currency 2 3 17 2 6" xfId="22379" xr:uid="{D33475B9-ED94-4A08-8C3F-2303AA9217FD}"/>
    <cellStyle name="Currency 2 3 17 2 6 2" xfId="34559" xr:uid="{BE40BE02-061E-464D-884A-52F348B733B3}"/>
    <cellStyle name="Currency 2 3 17 2 7" xfId="25322" xr:uid="{28999ED7-0A90-4032-882D-7D60BD57AF46}"/>
    <cellStyle name="Currency 2 3 17 3" xfId="15138" xr:uid="{FCD6CA14-A5BF-45BA-B5B4-B6C0FAD30647}"/>
    <cellStyle name="Currency 2 3 17 3 2" xfId="17267" xr:uid="{EEA1FE38-0904-441A-9D58-B3E0348419AE}"/>
    <cellStyle name="Currency 2 3 17 3 2 2" xfId="21572" xr:uid="{60654BAD-E4C2-4E0D-9BFE-F8FE28C78564}"/>
    <cellStyle name="Currency 2 3 17 3 2 2 2" xfId="33833" xr:uid="{BE272D8B-D8DC-425C-B84F-BB31383AF139}"/>
    <cellStyle name="Currency 2 3 17 3 2 3" xfId="29530" xr:uid="{243E6080-7D73-40F4-8708-D604E790DD76}"/>
    <cellStyle name="Currency 2 3 17 3 3" xfId="19852" xr:uid="{1226EAA5-53BE-4A54-8AE9-228B4C960204}"/>
    <cellStyle name="Currency 2 3 17 3 3 2" xfId="32113" xr:uid="{0ADA97BA-1EFD-42C5-8C01-F2DFDF8078BC}"/>
    <cellStyle name="Currency 2 3 17 3 4" xfId="22380" xr:uid="{A51B950A-FE00-4C03-9A8D-054CCBF4041B}"/>
    <cellStyle name="Currency 2 3 17 3 4 2" xfId="34560" xr:uid="{A6497321-0F55-4A13-8C4D-79CEB0255CD6}"/>
    <cellStyle name="Currency 2 3 17 3 5" xfId="27810" xr:uid="{1EEAECE4-CC6D-4684-8375-F56987A35ACA}"/>
    <cellStyle name="Currency 2 3 17 4" xfId="14140" xr:uid="{CD9F5C7D-18C2-4B7D-87ED-0638A48446DB}"/>
    <cellStyle name="Currency 2 3 17 4 2" xfId="18936" xr:uid="{DD2AC188-75AC-46E3-BB9B-6DB46080A275}"/>
    <cellStyle name="Currency 2 3 17 4 2 2" xfId="31197" xr:uid="{775B644E-F358-489D-BA3F-D11EFB2D8FAE}"/>
    <cellStyle name="Currency 2 3 17 4 3" xfId="26894" xr:uid="{3E64B20D-4F43-4FCC-98B7-907A6DA96855}"/>
    <cellStyle name="Currency 2 3 17 5" xfId="15929" xr:uid="{91CC7140-6AE6-42E0-B89C-EB713D9092E0}"/>
    <cellStyle name="Currency 2 3 17 5 2" xfId="20568" xr:uid="{303A5BC3-FCA2-45A9-80C9-48E99909B30B}"/>
    <cellStyle name="Currency 2 3 17 5 2 2" xfId="32829" xr:uid="{93B08E28-3120-408C-AD06-5DD012A40D52}"/>
    <cellStyle name="Currency 2 3 17 5 3" xfId="28526" xr:uid="{48EF9B60-E1DF-4F7C-B3AB-C06A5CFD7CE9}"/>
    <cellStyle name="Currency 2 3 17 6" xfId="17980" xr:uid="{F0E1BCAD-4312-4E35-B90E-B9483E42945F}"/>
    <cellStyle name="Currency 2 3 17 6 2" xfId="30243" xr:uid="{CA1F3E45-AE1A-41DB-9149-348A993C938E}"/>
    <cellStyle name="Currency 2 3 17 7" xfId="13050" xr:uid="{BB421DD7-987D-48BE-8227-06B73F5C99BA}"/>
    <cellStyle name="Currency 2 3 17 7 2" xfId="25936" xr:uid="{03EE6F7F-6113-4596-9BA9-1798CB38B2B0}"/>
    <cellStyle name="Currency 2 3 17 8" xfId="22381" xr:uid="{437D82C6-69F7-4975-8A6E-545125A7C52E}"/>
    <cellStyle name="Currency 2 3 17 8 2" xfId="34561" xr:uid="{03FD9131-2B87-4EEE-98C8-CBF3A105A848}"/>
    <cellStyle name="Currency 2 3 17 9" xfId="24882" xr:uid="{2175E9AE-0D3D-4FB7-96D0-9B4A4AA6436E}"/>
    <cellStyle name="Currency 2 3 18" xfId="12362" xr:uid="{060846D1-8DEE-4B64-A4C6-404692947F1D}"/>
    <cellStyle name="Currency 2 3 18 2" xfId="14228" xr:uid="{6481D39A-F7C8-4069-939E-DCFB6971802A}"/>
    <cellStyle name="Currency 2 3 18 2 2" xfId="19023" xr:uid="{00DF6046-4081-41A7-9BEC-F069E95A5475}"/>
    <cellStyle name="Currency 2 3 18 2 2 2" xfId="31284" xr:uid="{1F7C667B-BA46-4356-A7C3-C78B8183AD03}"/>
    <cellStyle name="Currency 2 3 18 2 3" xfId="26981" xr:uid="{25962EFF-3B7F-4533-8AE6-236AABFF0317}"/>
    <cellStyle name="Currency 2 3 18 3" xfId="16544" xr:uid="{B2734142-8F09-499B-93A7-E0DB60F4AA82}"/>
    <cellStyle name="Currency 2 3 18 3 2" xfId="21002" xr:uid="{75320E30-D923-43BE-AFFA-D1D6439B5435}"/>
    <cellStyle name="Currency 2 3 18 3 2 2" xfId="33263" xr:uid="{99EEC439-7C2E-4BC2-96A0-A62CD56889C3}"/>
    <cellStyle name="Currency 2 3 18 3 3" xfId="28960" xr:uid="{F1484511-9DB3-4F4B-9D70-0EBE6D0B8F67}"/>
    <cellStyle name="Currency 2 3 18 4" xfId="18067" xr:uid="{92F77911-218A-4D45-8124-E04DE32C39DD}"/>
    <cellStyle name="Currency 2 3 18 4 2" xfId="30330" xr:uid="{1C4C9B3C-5698-48B5-BE3F-E3B14DFFED00}"/>
    <cellStyle name="Currency 2 3 18 5" xfId="13141" xr:uid="{A0502E7F-FF38-4D65-9AE7-BB78110854BE}"/>
    <cellStyle name="Currency 2 3 18 5 2" xfId="26023" xr:uid="{0A516186-6D73-45D5-B5B1-F1FD2971A20D}"/>
    <cellStyle name="Currency 2 3 18 6" xfId="22382" xr:uid="{263E7C7B-E2A5-499D-8CAC-E694FA753EC2}"/>
    <cellStyle name="Currency 2 3 18 6 2" xfId="34562" xr:uid="{60CAC046-2BBB-44B5-901B-C941763C60E4}"/>
    <cellStyle name="Currency 2 3 18 7" xfId="25323" xr:uid="{74B16CA2-A433-4D12-BD2D-C1E886016925}"/>
    <cellStyle name="Currency 2 3 2" xfId="182" xr:uid="{403B9F0A-DA87-4D4B-A9A6-144122097589}"/>
    <cellStyle name="Currency 2 3 2 2" xfId="183" xr:uid="{8AE5939B-4050-4DC8-BA28-1FA8DAEF6FA3}"/>
    <cellStyle name="Currency 2 3 2 2 10" xfId="22383" xr:uid="{8A44FC5B-7054-4B3C-A025-7B550ED024AF}"/>
    <cellStyle name="Currency 2 3 2 2 10 2" xfId="34563" xr:uid="{865763E2-8B73-4928-A138-9F1ED65D7049}"/>
    <cellStyle name="Currency 2 3 2 2 11" xfId="24681" xr:uid="{540EF335-3975-4AAB-82AC-C75BDF90A968}"/>
    <cellStyle name="Currency 2 3 2 2 2" xfId="1153" xr:uid="{84A7A37A-29AF-4B19-8493-7EE5C115E788}"/>
    <cellStyle name="Currency 2 3 2 2 2 2" xfId="10936" xr:uid="{71E66102-5A77-458A-9859-AD924C5F836C}"/>
    <cellStyle name="Currency 2 3 2 2 2 2 2" xfId="10937" xr:uid="{B564D79E-7170-469E-BD4A-711B66843277}"/>
    <cellStyle name="Currency 2 3 2 2 2 2 2 2" xfId="16130" xr:uid="{21BFF062-E6F5-4EE7-BFD5-8E0A2DA8CBBC}"/>
    <cellStyle name="Currency 2 3 2 2 2 2 2 3" xfId="17382" xr:uid="{09C851B7-18A5-41E8-97DD-0BC6633B07FD}"/>
    <cellStyle name="Currency 2 3 2 2 2 2 2 3 2" xfId="21687" xr:uid="{EBBF3074-E571-4A3F-9E80-276C6F12D562}"/>
    <cellStyle name="Currency 2 3 2 2 2 2 2 3 2 2" xfId="33948" xr:uid="{F7BACBD5-89CA-4009-9F04-CC76D43E169C}"/>
    <cellStyle name="Currency 2 3 2 2 2 2 2 3 3" xfId="29645" xr:uid="{7DD92A9D-930A-4D67-BB35-337A82BC5B19}"/>
    <cellStyle name="Currency 2 3 2 2 2 2 2 4" xfId="19967" xr:uid="{0E6B3B3F-F08E-48B4-A663-5EC0682F8B04}"/>
    <cellStyle name="Currency 2 3 2 2 2 2 2 4 2" xfId="32228" xr:uid="{859CFE83-7125-48B5-8D4D-8092CDF850D6}"/>
    <cellStyle name="Currency 2 3 2 2 2 2 2 5" xfId="15265" xr:uid="{95AB9299-7BDD-4D14-97E0-ED1C7808B8D7}"/>
    <cellStyle name="Currency 2 3 2 2 2 2 2 5 2" xfId="27925" xr:uid="{E495B8C9-838C-4728-816A-67D92244E089}"/>
    <cellStyle name="Currency 2 3 2 2 2 2 3" xfId="16047" xr:uid="{13B37626-B648-4844-B954-1D176F6C4CF6}"/>
    <cellStyle name="Currency 2 3 2 2 2 2 3 2" xfId="20686" xr:uid="{83DE7A93-38D1-4B80-8545-DE67ADC6E714}"/>
    <cellStyle name="Currency 2 3 2 2 2 2 3 2 2" xfId="32947" xr:uid="{73AE4E29-38BC-4912-B20B-2437ADC3C0D0}"/>
    <cellStyle name="Currency 2 3 2 2 2 2 3 3" xfId="28644" xr:uid="{64E6B856-C064-43DC-9C44-1093FB1EC375}"/>
    <cellStyle name="Currency 2 3 2 2 2 2 4" xfId="22384" xr:uid="{28E65551-B937-4992-94C6-13B26FF262D0}"/>
    <cellStyle name="Currency 2 3 2 2 2 2 4 2" xfId="34564" xr:uid="{9A643A0A-334C-464A-B3DF-7169DC77DE58}"/>
    <cellStyle name="Currency 2 3 2 2 2 2 5" xfId="24883" xr:uid="{1790DFA6-C5B4-4559-A175-7DF52C9AF3E0}"/>
    <cellStyle name="Currency 2 3 2 2 2 3" xfId="10938" xr:uid="{33346234-372B-4D25-A681-D5232FF437B8}"/>
    <cellStyle name="Currency 2 3 2 2 2 3 2" xfId="12363" xr:uid="{D589E662-3BD6-466A-9528-DEE447672630}"/>
    <cellStyle name="Currency 2 3 2 2 2 3 2 2" xfId="15753" xr:uid="{F88BC422-17DC-4E74-BE2C-3B27EB4012F5}"/>
    <cellStyle name="Currency 2 3 2 2 2 3 2 2 2" xfId="17837" xr:uid="{0E3524C0-AB9D-4037-AAC4-897053FA021D}"/>
    <cellStyle name="Currency 2 3 2 2 2 3 2 2 2 2" xfId="22142" xr:uid="{A2DB877A-511E-4242-8B82-6B47B4C6A8F1}"/>
    <cellStyle name="Currency 2 3 2 2 2 3 2 2 2 2 2" xfId="34403" xr:uid="{DFFC1A6E-C843-4C95-A321-2F56F25B2E47}"/>
    <cellStyle name="Currency 2 3 2 2 2 3 2 2 2 3" xfId="30100" xr:uid="{C411B612-008C-4EE9-B6B5-B02C6BB12716}"/>
    <cellStyle name="Currency 2 3 2 2 2 3 2 2 3" xfId="20422" xr:uid="{96477D22-3955-4960-A2DE-F5FFEE25B5EC}"/>
    <cellStyle name="Currency 2 3 2 2 2 3 2 2 3 2" xfId="32683" xr:uid="{C5F9E760-18AD-4500-9F52-49F710B63182}"/>
    <cellStyle name="Currency 2 3 2 2 2 3 2 2 4" xfId="28380" xr:uid="{BBD2C6C6-E3BA-4457-8C9D-AFB57C44C5B7}"/>
    <cellStyle name="Currency 2 3 2 2 2 3 2 3" xfId="14982" xr:uid="{E7A5A758-C169-4ACC-B9EC-A812E2BCE7ED}"/>
    <cellStyle name="Currency 2 3 2 2 2 3 2 3 2" xfId="19747" xr:uid="{ACB91822-F0C8-4520-AFF2-12C5CE9FDE50}"/>
    <cellStyle name="Currency 2 3 2 2 2 3 2 3 2 2" xfId="32008" xr:uid="{B76FCE61-F80A-4B00-A779-A32995C2A1F4}"/>
    <cellStyle name="Currency 2 3 2 2 2 3 2 3 3" xfId="27705" xr:uid="{1BA9A2CB-7A1D-4823-BEE0-92FD0F19CDAD}"/>
    <cellStyle name="Currency 2 3 2 2 2 3 2 4" xfId="17162" xr:uid="{895604FF-5A80-4A9A-AFE4-D8B1CC2D981D}"/>
    <cellStyle name="Currency 2 3 2 2 2 3 2 4 2" xfId="21467" xr:uid="{56489970-2F00-439D-9733-B9BDB4B0916B}"/>
    <cellStyle name="Currency 2 3 2 2 2 3 2 4 2 2" xfId="33728" xr:uid="{83DD57A7-1AB8-447C-8CEA-0B68BB2D0AB4}"/>
    <cellStyle name="Currency 2 3 2 2 2 3 2 4 3" xfId="29425" xr:uid="{03A1761D-0137-4D56-A517-F46ABD80A84A}"/>
    <cellStyle name="Currency 2 3 2 2 2 3 2 5" xfId="18793" xr:uid="{052958EB-BE2F-4822-B246-EBA066FFA751}"/>
    <cellStyle name="Currency 2 3 2 2 2 3 2 5 2" xfId="31054" xr:uid="{34AF3F9A-9819-4726-BB13-892F5EBADD8B}"/>
    <cellStyle name="Currency 2 3 2 2 2 3 2 6" xfId="13997" xr:uid="{7E987FD7-03A0-4908-AEDC-A898B5919100}"/>
    <cellStyle name="Currency 2 3 2 2 2 3 2 6 2" xfId="26751" xr:uid="{DB5CECD6-3865-44E0-91E7-F8C88CA9A2EC}"/>
    <cellStyle name="Currency 2 3 2 2 2 3 2 7" xfId="25324" xr:uid="{40BFFDC8-103F-4CA7-AC55-15819C287510}"/>
    <cellStyle name="Currency 2 3 2 2 2 3 3" xfId="15447" xr:uid="{47C08644-CB44-4EB9-AC41-0AF0AB85E479}"/>
    <cellStyle name="Currency 2 3 2 2 2 3 3 2" xfId="17531" xr:uid="{B8E733A2-EDEF-4387-A488-308F29C6F04B}"/>
    <cellStyle name="Currency 2 3 2 2 2 3 3 2 2" xfId="21836" xr:uid="{FB3AB92B-1961-4EA9-9E0D-371F34577D92}"/>
    <cellStyle name="Currency 2 3 2 2 2 3 3 2 2 2" xfId="34097" xr:uid="{36B3A097-0908-4FFE-AA5C-0380A9A5B130}"/>
    <cellStyle name="Currency 2 3 2 2 2 3 3 2 3" xfId="29794" xr:uid="{9C5EBB05-A4CA-43B0-B7F8-C8B1AC9B90B6}"/>
    <cellStyle name="Currency 2 3 2 2 2 3 3 3" xfId="20116" xr:uid="{AFCA20DC-7933-4144-9994-CEB2EDD9E2DC}"/>
    <cellStyle name="Currency 2 3 2 2 2 3 3 3 2" xfId="32377" xr:uid="{6044E65C-B393-429E-9873-B2670D2D84EF}"/>
    <cellStyle name="Currency 2 3 2 2 2 3 3 4" xfId="28074" xr:uid="{CC2A48DD-66A1-4698-8A13-A9BC1E032488}"/>
    <cellStyle name="Currency 2 3 2 2 2 3 4" xfId="14674" xr:uid="{26FFFFAF-5513-4F12-A9D9-92F2E63AC1AD}"/>
    <cellStyle name="Currency 2 3 2 2 2 3 4 2" xfId="19439" xr:uid="{5C828EAC-EC98-4843-AAD5-F31C0D48DAEF}"/>
    <cellStyle name="Currency 2 3 2 2 2 3 4 2 2" xfId="31700" xr:uid="{B7EC177A-24B4-46EC-8CD1-E6624DA49C7B}"/>
    <cellStyle name="Currency 2 3 2 2 2 3 4 3" xfId="27397" xr:uid="{F21508AD-15EA-4F83-9619-DE0B07272A59}"/>
    <cellStyle name="Currency 2 3 2 2 2 3 5" xfId="16358" xr:uid="{8D482B9B-B8F5-4CAA-AB61-125D7AF5EA92}"/>
    <cellStyle name="Currency 2 3 2 2 2 3 5 2" xfId="20849" xr:uid="{70357DF9-1636-432C-9344-C43E54FC3DE6}"/>
    <cellStyle name="Currency 2 3 2 2 2 3 5 2 2" xfId="33110" xr:uid="{05096FDF-EFA8-4659-A03B-4E198F50FB3C}"/>
    <cellStyle name="Currency 2 3 2 2 2 3 5 3" xfId="28807" xr:uid="{B06E72E7-4536-4DA1-885F-556123C69A6E}"/>
    <cellStyle name="Currency 2 3 2 2 2 3 6" xfId="18485" xr:uid="{46D0DC37-1ECE-4036-A883-36F4C59187E0}"/>
    <cellStyle name="Currency 2 3 2 2 2 3 6 2" xfId="30746" xr:uid="{2FC5A016-6DA8-4091-A14E-C92783885E47}"/>
    <cellStyle name="Currency 2 3 2 2 2 3 7" xfId="13687" xr:uid="{63ECDB9F-E1E0-4245-9BDD-07541924A8B4}"/>
    <cellStyle name="Currency 2 3 2 2 2 3 7 2" xfId="26441" xr:uid="{C6989E25-326B-4A4C-B152-7AD809D84645}"/>
    <cellStyle name="Currency 2 3 2 2 2 3 8" xfId="22385" xr:uid="{B16D3585-329F-43E1-A9F0-0ABDEFF76CE0}"/>
    <cellStyle name="Currency 2 3 2 2 2 3 8 2" xfId="34565" xr:uid="{88BD0170-37E3-414D-AAD5-5FCAFAA54061}"/>
    <cellStyle name="Currency 2 3 2 2 2 3 9" xfId="24884" xr:uid="{0F0A65EB-D726-47EC-B4B6-76F1DE80E6E4}"/>
    <cellStyle name="Currency 2 3 2 2 2 4" xfId="12364" xr:uid="{3A28378A-6342-4333-BF1D-FAFA66820CDD}"/>
    <cellStyle name="Currency 2 3 2 2 2 4 2" xfId="15601" xr:uid="{9EA2A5B7-DB91-4AE3-9F7E-32E65A0095D3}"/>
    <cellStyle name="Currency 2 3 2 2 2 4 2 2" xfId="17685" xr:uid="{FDCF0020-F3E8-4E7A-835D-FA003BFCD7C2}"/>
    <cellStyle name="Currency 2 3 2 2 2 4 2 2 2" xfId="21990" xr:uid="{136CEE87-EB9B-43F0-ABD8-88B37F80F54C}"/>
    <cellStyle name="Currency 2 3 2 2 2 4 2 2 2 2" xfId="34251" xr:uid="{54893347-5213-4077-B046-ADBEAD34C98F}"/>
    <cellStyle name="Currency 2 3 2 2 2 4 2 2 3" xfId="29948" xr:uid="{46564597-D48E-4F6A-858E-ED852BB4D325}"/>
    <cellStyle name="Currency 2 3 2 2 2 4 2 3" xfId="20270" xr:uid="{37B9FE80-094E-4E1C-9004-57E27A9440B2}"/>
    <cellStyle name="Currency 2 3 2 2 2 4 2 3 2" xfId="32531" xr:uid="{DD8F5417-7585-4AB9-92E5-719D0D05470A}"/>
    <cellStyle name="Currency 2 3 2 2 2 4 2 4" xfId="28228" xr:uid="{295CF640-4E48-424D-BDC2-9D029C9C6201}"/>
    <cellStyle name="Currency 2 3 2 2 2 4 3" xfId="14830" xr:uid="{9AD8A2BD-799D-4EF3-BD7D-E63222D78C10}"/>
    <cellStyle name="Currency 2 3 2 2 2 4 3 2" xfId="19595" xr:uid="{33C01D58-0843-4078-BB4D-507B46396204}"/>
    <cellStyle name="Currency 2 3 2 2 2 4 3 2 2" xfId="31856" xr:uid="{891E5CF7-B161-419B-AB2D-E46B059F6095}"/>
    <cellStyle name="Currency 2 3 2 2 2 4 3 3" xfId="27553" xr:uid="{F236E63D-5B6F-4A5E-A6D3-097AAB476D54}"/>
    <cellStyle name="Currency 2 3 2 2 2 4 4" xfId="17011" xr:uid="{CAE6EA3D-7774-4135-AF96-6E3E51DA64DB}"/>
    <cellStyle name="Currency 2 3 2 2 2 4 4 2" xfId="21316" xr:uid="{06215E31-2120-4B96-964C-9BFF14965D6D}"/>
    <cellStyle name="Currency 2 3 2 2 2 4 4 2 2" xfId="33577" xr:uid="{ACA26488-0776-437A-9AE7-C953F34B9775}"/>
    <cellStyle name="Currency 2 3 2 2 2 4 4 3" xfId="29274" xr:uid="{880A9894-0A31-4828-B0AC-49A8981215E7}"/>
    <cellStyle name="Currency 2 3 2 2 2 4 5" xfId="18641" xr:uid="{FF70212B-EA4B-4123-A6E2-ACD1C9A3A262}"/>
    <cellStyle name="Currency 2 3 2 2 2 4 5 2" xfId="30902" xr:uid="{44B55BEE-AC46-414C-B832-738ACA9BE071}"/>
    <cellStyle name="Currency 2 3 2 2 2 4 6" xfId="13844" xr:uid="{937201F8-DFC5-450D-A9A3-DF60113619E1}"/>
    <cellStyle name="Currency 2 3 2 2 2 4 6 2" xfId="26598" xr:uid="{EDBFBBC5-455B-47AB-A3A7-E1D1F43D96A4}"/>
    <cellStyle name="Currency 2 3 2 2 2 4 7" xfId="25325" xr:uid="{601C8BE7-97BE-41A9-975C-FFE047CE7498}"/>
    <cellStyle name="Currency 2 3 2 2 2 5" xfId="12365" xr:uid="{1AF969A3-2E0F-4BC6-A7C2-B11B8BBF790E}"/>
    <cellStyle name="Currency 2 3 2 2 2 5 2" xfId="14521" xr:uid="{203AA7EC-0970-47CE-93ED-562DF640873B}"/>
    <cellStyle name="Currency 2 3 2 2 2 5 2 2" xfId="19287" xr:uid="{63FC5279-3601-491A-97A2-3644787440F4}"/>
    <cellStyle name="Currency 2 3 2 2 2 5 2 2 2" xfId="31548" xr:uid="{4EBBCDF6-38D9-4860-BFAE-6521F48AB46D}"/>
    <cellStyle name="Currency 2 3 2 2 2 5 2 3" xfId="27245" xr:uid="{6670BF55-C678-42AD-8AB5-2CB6561D834D}"/>
    <cellStyle name="Currency 2 3 2 2 2 5 3" xfId="16608" xr:uid="{615D62A6-B10C-4709-A304-99469D0061D6}"/>
    <cellStyle name="Currency 2 3 2 2 2 5 3 2" xfId="21040" xr:uid="{192ECCB9-F412-4B1B-A8B4-C1317B5987BE}"/>
    <cellStyle name="Currency 2 3 2 2 2 5 3 2 2" xfId="33301" xr:uid="{854A0A3A-22E2-4EB2-A4D5-2E8E5647AE9F}"/>
    <cellStyle name="Currency 2 3 2 2 2 5 3 3" xfId="28998" xr:uid="{D389AD24-91A4-4CDB-8D2E-AAD342CDB637}"/>
    <cellStyle name="Currency 2 3 2 2 2 5 4" xfId="18333" xr:uid="{DDFE787B-3E87-4420-9780-22A8449E1739}"/>
    <cellStyle name="Currency 2 3 2 2 2 5 4 2" xfId="30594" xr:uid="{2EF8D222-29F0-40B4-942A-6F2D37981C02}"/>
    <cellStyle name="Currency 2 3 2 2 2 5 5" xfId="13477" xr:uid="{846BAC22-27C3-4F26-A1BD-51F021442777}"/>
    <cellStyle name="Currency 2 3 2 2 2 5 5 2" xfId="26287" xr:uid="{E9AE2C4A-77C9-46F1-8B57-32722B54623C}"/>
    <cellStyle name="Currency 2 3 2 2 2 5 6" xfId="25326" xr:uid="{A79FB890-A448-4798-A171-EC08920554DD}"/>
    <cellStyle name="Currency 2 3 2 2 2 6" xfId="22386" xr:uid="{F93AA130-1E1A-4B2F-97A7-490A21BA7598}"/>
    <cellStyle name="Currency 2 3 2 2 2 6 2" xfId="34566" xr:uid="{2021B315-D366-43C5-8A23-AD443CE92698}"/>
    <cellStyle name="Currency 2 3 2 2 2 7" xfId="24747" xr:uid="{693F8ADB-5A1A-421F-BC9F-6A6B168DB840}"/>
    <cellStyle name="Currency 2 3 2 2 3" xfId="10939" xr:uid="{A170FFF3-269B-4EFE-A1CB-90BF98B46A2B}"/>
    <cellStyle name="Currency 2 3 2 2 3 2" xfId="10940" xr:uid="{6D0694C8-773F-4882-9C43-66461ABCF747}"/>
    <cellStyle name="Currency 2 3 2 2 3 2 2" xfId="16129" xr:uid="{5C178FDC-DEC6-461B-940B-7B26674F7BD3}"/>
    <cellStyle name="Currency 2 3 2 2 3 2 3" xfId="17290" xr:uid="{24AD6C26-5420-461C-B5A1-0A7089C60535}"/>
    <cellStyle name="Currency 2 3 2 2 3 2 3 2" xfId="21595" xr:uid="{16894D94-74F3-453C-AA49-FED52087A61E}"/>
    <cellStyle name="Currency 2 3 2 2 3 2 3 2 2" xfId="33856" xr:uid="{DEE72446-4A6B-4E94-B6C4-A306C3C27920}"/>
    <cellStyle name="Currency 2 3 2 2 3 2 3 3" xfId="29553" xr:uid="{3AF4B34D-5B57-4C3C-BF2E-CE8EAFCC0E79}"/>
    <cellStyle name="Currency 2 3 2 2 3 2 4" xfId="19875" xr:uid="{EDBE6534-0699-4548-A0B8-1E6252A136F8}"/>
    <cellStyle name="Currency 2 3 2 2 3 2 4 2" xfId="32136" xr:uid="{DB2336F8-A2DF-4A5E-B0A9-B4ADE56D431B}"/>
    <cellStyle name="Currency 2 3 2 2 3 2 5" xfId="15164" xr:uid="{E3433809-C5D0-4C06-9D35-9DCBC6027053}"/>
    <cellStyle name="Currency 2 3 2 2 3 2 5 2" xfId="27833" xr:uid="{DE8098E1-67CF-426C-935E-558468842D07}"/>
    <cellStyle name="Currency 2 3 2 2 3 3" xfId="10941" xr:uid="{FDA2F7EF-7DC2-46D7-9DE3-606255C5E913}"/>
    <cellStyle name="Currency 2 3 2 2 3 3 2" xfId="20592" xr:uid="{4557FFF8-43D1-47F6-AA16-58865D8C55C2}"/>
    <cellStyle name="Currency 2 3 2 2 3 3 2 2" xfId="32853" xr:uid="{7A47734B-8C33-4A25-8473-875B0432D018}"/>
    <cellStyle name="Currency 2 3 2 2 3 3 3" xfId="15953" xr:uid="{D10275A0-C09B-489D-9502-8EC40922EBA1}"/>
    <cellStyle name="Currency 2 3 2 2 3 3 3 2" xfId="28550" xr:uid="{20A73ADC-023F-4D96-A39E-48D54794422A}"/>
    <cellStyle name="Currency 2 3 2 2 3 3 4" xfId="22387" xr:uid="{016C374A-0609-4D9C-83EA-3DEC8310185E}"/>
    <cellStyle name="Currency 2 3 2 2 3 3 4 2" xfId="34567" xr:uid="{350EFAF1-A5CD-43CD-82E4-4A88C92F49B1}"/>
    <cellStyle name="Currency 2 3 2 2 3 3 5" xfId="24885" xr:uid="{8039A517-32B6-4EF8-8FFE-37D4A85FD333}"/>
    <cellStyle name="Currency 2 3 2 2 4" xfId="10942" xr:uid="{5AAAD27A-CD5A-4458-A20E-D3AD907BEDCD}"/>
    <cellStyle name="Currency 2 3 2 2 4 10" xfId="24886" xr:uid="{A3913DE7-23D8-4B04-A7F2-B6A081496B19}"/>
    <cellStyle name="Currency 2 3 2 2 4 2" xfId="12366" xr:uid="{339D432D-3C1F-47D1-A70E-293E7CC1970E}"/>
    <cellStyle name="Currency 2 3 2 2 4 2 2" xfId="15677" xr:uid="{1E758DA7-1F1D-4978-997F-FBF294589011}"/>
    <cellStyle name="Currency 2 3 2 2 4 2 2 2" xfId="17761" xr:uid="{E497851D-F4F5-4A6C-B3EF-094A359673E0}"/>
    <cellStyle name="Currency 2 3 2 2 4 2 2 2 2" xfId="22066" xr:uid="{E50CEF8E-DE87-491E-8542-69577C533EC2}"/>
    <cellStyle name="Currency 2 3 2 2 4 2 2 2 2 2" xfId="34327" xr:uid="{0B819972-033B-47A0-BB17-9C567FE28284}"/>
    <cellStyle name="Currency 2 3 2 2 4 2 2 2 3" xfId="30024" xr:uid="{E1F853B9-86CB-4CC0-8C21-2A0CE8DFC106}"/>
    <cellStyle name="Currency 2 3 2 2 4 2 2 3" xfId="20346" xr:uid="{EAAA094D-C37F-4BD9-83EB-5491CD1AB9EE}"/>
    <cellStyle name="Currency 2 3 2 2 4 2 2 3 2" xfId="32607" xr:uid="{D09A2377-BD1C-4690-81B9-1D4E14FC3810}"/>
    <cellStyle name="Currency 2 3 2 2 4 2 2 4" xfId="28304" xr:uid="{E0E3E529-1F01-421B-9B66-BB86DC46F5EA}"/>
    <cellStyle name="Currency 2 3 2 2 4 2 3" xfId="14906" xr:uid="{74B7EFE3-3E7C-49CE-AFEB-5FB1598F94FD}"/>
    <cellStyle name="Currency 2 3 2 2 4 2 3 2" xfId="19671" xr:uid="{BA8FD4BC-CE0C-4AC1-B5C2-0F393D8A8710}"/>
    <cellStyle name="Currency 2 3 2 2 4 2 3 2 2" xfId="31932" xr:uid="{9DF57C67-36B0-4AEB-B627-95099E2FE42C}"/>
    <cellStyle name="Currency 2 3 2 2 4 2 3 3" xfId="27629" xr:uid="{FDEDE452-8B02-4DF5-A94F-1E7DF9D69A7C}"/>
    <cellStyle name="Currency 2 3 2 2 4 2 4" xfId="17086" xr:uid="{C6263E79-EF9C-4402-AD23-5CC480B2255D}"/>
    <cellStyle name="Currency 2 3 2 2 4 2 4 2" xfId="21391" xr:uid="{E5C49F5F-4A5D-48BD-A408-214A8E0D82F4}"/>
    <cellStyle name="Currency 2 3 2 2 4 2 4 2 2" xfId="33652" xr:uid="{76C7D2D8-D801-4B11-B978-47452D3CDE90}"/>
    <cellStyle name="Currency 2 3 2 2 4 2 4 3" xfId="29349" xr:uid="{38EBAB42-02F8-4EC8-98C0-B29A1F9F695F}"/>
    <cellStyle name="Currency 2 3 2 2 4 2 5" xfId="18717" xr:uid="{F1BF320F-292B-4296-B98D-37CFA1253C80}"/>
    <cellStyle name="Currency 2 3 2 2 4 2 5 2" xfId="30978" xr:uid="{27ED37F0-80C3-4A83-8180-D94440A7B6BA}"/>
    <cellStyle name="Currency 2 3 2 2 4 2 6" xfId="13921" xr:uid="{5ADA08C7-23D8-48E1-AE86-D9CBC5E92F52}"/>
    <cellStyle name="Currency 2 3 2 2 4 2 6 2" xfId="26675" xr:uid="{59B26C60-7E5E-4DE3-A945-0345C058CA35}"/>
    <cellStyle name="Currency 2 3 2 2 4 2 7" xfId="25327" xr:uid="{F35A85F7-3438-49E7-83F7-52B944A42E11}"/>
    <cellStyle name="Currency 2 3 2 2 4 3" xfId="12367" xr:uid="{02D44048-FED9-4711-B8C2-AFFBDC910FA9}"/>
    <cellStyle name="Currency 2 3 2 2 4 3 2" xfId="14598" xr:uid="{AA0B138D-A10A-4087-A2B3-3568422520B1}"/>
    <cellStyle name="Currency 2 3 2 2 4 3 2 2" xfId="19363" xr:uid="{5C537A45-ABAC-49C6-9DA8-FDF91D3521CB}"/>
    <cellStyle name="Currency 2 3 2 2 4 3 2 2 2" xfId="31624" xr:uid="{94B30D43-D67B-4D12-9DA3-D1835EE4F4E7}"/>
    <cellStyle name="Currency 2 3 2 2 4 3 2 3" xfId="27321" xr:uid="{6C89390E-0C0F-4A98-A3EA-6D1F5ED2FC46}"/>
    <cellStyle name="Currency 2 3 2 2 4 3 3" xfId="16859" xr:uid="{8B50FD00-C965-4740-A86E-5EDC8BB921D0}"/>
    <cellStyle name="Currency 2 3 2 2 4 3 3 2" xfId="21164" xr:uid="{F59C47C0-3987-4606-A042-B97A911AD156}"/>
    <cellStyle name="Currency 2 3 2 2 4 3 3 2 2" xfId="33425" xr:uid="{D64DC3CD-22C8-40DA-AF79-9320DF563E42}"/>
    <cellStyle name="Currency 2 3 2 2 4 3 3 3" xfId="29122" xr:uid="{E74C56B5-5671-41BD-A838-557BCF4606C3}"/>
    <cellStyle name="Currency 2 3 2 2 4 3 4" xfId="18409" xr:uid="{D7DF4522-5B7D-46C2-91C2-E0A0B7E9B743}"/>
    <cellStyle name="Currency 2 3 2 2 4 3 4 2" xfId="30670" xr:uid="{E3A84101-4CDE-4BC7-894D-D19267E594EE}"/>
    <cellStyle name="Currency 2 3 2 2 4 3 5" xfId="13611" xr:uid="{6CD7CEC6-5BB7-4AB4-8757-85495F450789}"/>
    <cellStyle name="Currency 2 3 2 2 4 3 5 2" xfId="26365" xr:uid="{9FC58500-D14B-41A8-9E5C-B5D7594FB9F3}"/>
    <cellStyle name="Currency 2 3 2 2 4 3 6" xfId="25328" xr:uid="{C09C1287-FDE5-4F5E-8679-3CA0C954DE85}"/>
    <cellStyle name="Currency 2 3 2 2 4 4" xfId="15371" xr:uid="{BAC2D8B3-B506-490B-A806-537E23E493D3}"/>
    <cellStyle name="Currency 2 3 2 2 4 4 2" xfId="17455" xr:uid="{E60A56CF-BA42-40D8-91E3-DE4AC36640F5}"/>
    <cellStyle name="Currency 2 3 2 2 4 4 2 2" xfId="21760" xr:uid="{EDE42560-B1C9-41FC-99CD-23C41248D1F9}"/>
    <cellStyle name="Currency 2 3 2 2 4 4 2 2 2" xfId="34021" xr:uid="{FFE57D1B-34C0-45B5-A15F-15BC7B6A4D4F}"/>
    <cellStyle name="Currency 2 3 2 2 4 4 2 3" xfId="29718" xr:uid="{4F0D6238-5016-4699-8FD9-9570240D2CFE}"/>
    <cellStyle name="Currency 2 3 2 2 4 4 3" xfId="20040" xr:uid="{AFFA24AA-E3D1-4D34-A087-62606654A0FC}"/>
    <cellStyle name="Currency 2 3 2 2 4 4 3 2" xfId="32301" xr:uid="{3B8E6114-12E0-410C-81A6-9E97E708F7D9}"/>
    <cellStyle name="Currency 2 3 2 2 4 4 4" xfId="27998" xr:uid="{4C52D0C2-5822-4B19-A353-64C13670F41B}"/>
    <cellStyle name="Currency 2 3 2 2 4 5" xfId="14272" xr:uid="{BC6FEE2C-3445-4BF3-A55B-CBA869530ABB}"/>
    <cellStyle name="Currency 2 3 2 2 4 5 2" xfId="19061" xr:uid="{874485A2-3DCD-470A-A9BF-07094AA1B3D9}"/>
    <cellStyle name="Currency 2 3 2 2 4 5 2 2" xfId="31322" xr:uid="{C7EA0CF1-791E-4BF9-A6AD-2EE5617A9B96}"/>
    <cellStyle name="Currency 2 3 2 2 4 5 3" xfId="27019" xr:uid="{4F3B9885-8A32-4896-8944-07AA5AE95054}"/>
    <cellStyle name="Currency 2 3 2 2 4 6" xfId="16282" xr:uid="{5BBA9E6E-B46C-4185-A73E-098996A3DA0D}"/>
    <cellStyle name="Currency 2 3 2 2 4 6 2" xfId="20773" xr:uid="{84BD82C6-8992-4F10-85F9-92B219187692}"/>
    <cellStyle name="Currency 2 3 2 2 4 6 2 2" xfId="33034" xr:uid="{8B8C5572-BFBE-4634-B081-56F9FAF0CAFC}"/>
    <cellStyle name="Currency 2 3 2 2 4 6 3" xfId="28731" xr:uid="{F87E25C3-6A97-4F19-ADCF-CDD1FC48C1EB}"/>
    <cellStyle name="Currency 2 3 2 2 4 7" xfId="18105" xr:uid="{D6C0F001-A8C9-4763-BD82-9F3AEAECDA29}"/>
    <cellStyle name="Currency 2 3 2 2 4 7 2" xfId="30368" xr:uid="{C871E6F7-D74F-4A65-87C6-3FF5CA9CD78B}"/>
    <cellStyle name="Currency 2 3 2 2 4 8" xfId="13191" xr:uid="{34255327-661A-43B7-A312-33C499EB96FD}"/>
    <cellStyle name="Currency 2 3 2 2 4 8 2" xfId="26061" xr:uid="{A05F3AF5-1192-449D-B717-99FE38F34806}"/>
    <cellStyle name="Currency 2 3 2 2 4 9" xfId="22388" xr:uid="{4E212464-98C3-434F-8934-D3A31DB039F5}"/>
    <cellStyle name="Currency 2 3 2 2 4 9 2" xfId="34568" xr:uid="{4F1AE7C2-5B33-4E8A-A7CA-88947E48C6B4}"/>
    <cellStyle name="Currency 2 3 2 2 5" xfId="12368" xr:uid="{BCBFCC80-7770-496D-94DC-67450D0B9F01}"/>
    <cellStyle name="Currency 2 3 2 2 5 2" xfId="15525" xr:uid="{747414C5-FC47-4CF1-BCC0-B9B338ABF255}"/>
    <cellStyle name="Currency 2 3 2 2 5 2 2" xfId="17609" xr:uid="{344A4F19-3CA1-4FCB-8A1B-1CE8D6EE97B8}"/>
    <cellStyle name="Currency 2 3 2 2 5 2 2 2" xfId="21914" xr:uid="{12FD8AB5-8E2A-4FC2-8596-F70BD4ECCB84}"/>
    <cellStyle name="Currency 2 3 2 2 5 2 2 2 2" xfId="34175" xr:uid="{050D9993-524D-4FA5-BBD8-51AA1D807F94}"/>
    <cellStyle name="Currency 2 3 2 2 5 2 2 3" xfId="29872" xr:uid="{08506B95-6506-403F-90E0-213D941FDAC9}"/>
    <cellStyle name="Currency 2 3 2 2 5 2 3" xfId="20194" xr:uid="{E2D012B8-1B0F-4427-AB6C-DFA8EE5B858D}"/>
    <cellStyle name="Currency 2 3 2 2 5 2 3 2" xfId="32455" xr:uid="{DFD44E3A-E971-4C37-92FC-AEA961B94CBB}"/>
    <cellStyle name="Currency 2 3 2 2 5 2 4" xfId="28152" xr:uid="{4B80E3F0-59F4-4AE6-9D7A-2055F0C37B99}"/>
    <cellStyle name="Currency 2 3 2 2 5 3" xfId="14754" xr:uid="{4690CE24-7139-464C-88DE-2DDE1484D1E6}"/>
    <cellStyle name="Currency 2 3 2 2 5 3 2" xfId="19519" xr:uid="{8EEAD612-809F-499F-8881-09BD38D8D689}"/>
    <cellStyle name="Currency 2 3 2 2 5 3 2 2" xfId="31780" xr:uid="{077B0843-606E-4ED8-A2EA-556D3691E5EE}"/>
    <cellStyle name="Currency 2 3 2 2 5 3 3" xfId="27477" xr:uid="{B5FC2323-E0AA-4AC4-B67F-8FB6AA514679}"/>
    <cellStyle name="Currency 2 3 2 2 5 4" xfId="16935" xr:uid="{6E599B45-A3F6-41CB-AB8E-AC1E8B9A0642}"/>
    <cellStyle name="Currency 2 3 2 2 5 4 2" xfId="21240" xr:uid="{66777D01-21CE-4C7B-A76F-68CB1F8FC611}"/>
    <cellStyle name="Currency 2 3 2 2 5 4 2 2" xfId="33501" xr:uid="{5680CA21-5DA2-4E24-8D2D-DA0C4E7021BE}"/>
    <cellStyle name="Currency 2 3 2 2 5 4 3" xfId="29198" xr:uid="{01E32DE5-9C2F-4E09-B2A1-BCCF0E3AE25A}"/>
    <cellStyle name="Currency 2 3 2 2 5 5" xfId="18565" xr:uid="{E928049F-EE30-4194-BD74-5370C29B799F}"/>
    <cellStyle name="Currency 2 3 2 2 5 5 2" xfId="30826" xr:uid="{30E760B1-0647-443A-97CE-ABBEC12CF31E}"/>
    <cellStyle name="Currency 2 3 2 2 5 6" xfId="13768" xr:uid="{7BCCA3E8-DA48-4EE1-8EF6-CBBDEA9D94F1}"/>
    <cellStyle name="Currency 2 3 2 2 5 6 2" xfId="26522" xr:uid="{4AE20B43-F966-4F4E-AF35-A87A8F64E8AF}"/>
    <cellStyle name="Currency 2 3 2 2 5 7" xfId="25329" xr:uid="{E1CAB07B-7319-49B4-A7E6-6187EA3C9A65}"/>
    <cellStyle name="Currency 2 3 2 2 6" xfId="12369" xr:uid="{9F8BA80A-4D36-41B5-BBCF-88B9D1E0CB8F}"/>
    <cellStyle name="Currency 2 3 2 2 6 2" xfId="14445" xr:uid="{5D0DA880-CB37-43CB-9512-8B41D8BA26D3}"/>
    <cellStyle name="Currency 2 3 2 2 6 2 2" xfId="19211" xr:uid="{9139D8B1-53D7-47D5-90CC-5AE3BDB26D51}"/>
    <cellStyle name="Currency 2 3 2 2 6 2 2 2" xfId="31472" xr:uid="{1A5B36A7-F667-4522-85C0-1F26A5BA6AAA}"/>
    <cellStyle name="Currency 2 3 2 2 6 2 3" xfId="27169" xr:uid="{EDA344F0-0685-4719-B153-6103E9E36AF6}"/>
    <cellStyle name="Currency 2 3 2 2 6 3" xfId="16819" xr:uid="{3EFCC26D-52AF-4DAD-8B1B-21247CC63994}"/>
    <cellStyle name="Currency 2 3 2 2 6 3 2" xfId="21124" xr:uid="{CEF817A1-B95F-4AE2-A3DC-04250E508F1F}"/>
    <cellStyle name="Currency 2 3 2 2 6 3 2 2" xfId="33385" xr:uid="{74F1DF28-324F-416E-8983-9A3DB9E83981}"/>
    <cellStyle name="Currency 2 3 2 2 6 3 3" xfId="29082" xr:uid="{4DA7FA31-B76A-43F2-BE0D-3B3F1676F45B}"/>
    <cellStyle name="Currency 2 3 2 2 6 4" xfId="18257" xr:uid="{91EB4CF0-9412-42D6-B3E8-17F5E955E1C7}"/>
    <cellStyle name="Currency 2 3 2 2 6 4 2" xfId="30518" xr:uid="{2837C66D-5BBE-4AF8-922E-F30D73318C49}"/>
    <cellStyle name="Currency 2 3 2 2 6 5" xfId="13401" xr:uid="{97C7ABEB-9C05-48D5-8C4F-31378309033B}"/>
    <cellStyle name="Currency 2 3 2 2 6 5 2" xfId="26211" xr:uid="{9731E1FB-25B5-466A-B730-28B295FD54C3}"/>
    <cellStyle name="Currency 2 3 2 2 6 6" xfId="25330" xr:uid="{F8A1DF51-4B42-4AF4-8E44-AC54BA8BF12F}"/>
    <cellStyle name="Currency 2 3 2 2 7" xfId="14068" xr:uid="{F9D0791F-DC04-47A1-B271-2655E21C89F3}"/>
    <cellStyle name="Currency 2 3 2 2 7 2" xfId="18864" xr:uid="{38677D1A-438A-476C-8EC8-8B557374C34C}"/>
    <cellStyle name="Currency 2 3 2 2 7 2 2" xfId="31125" xr:uid="{1BA83CBC-7903-4AC3-8736-A55A910FC0A3}"/>
    <cellStyle name="Currency 2 3 2 2 7 3" xfId="26822" xr:uid="{78EC5B18-B1A3-4981-BD7E-BA2FA5DB1278}"/>
    <cellStyle name="Currency 2 3 2 2 8" xfId="17908" xr:uid="{BB3D1BBA-D89F-4E26-BF46-C5CC4D7650AE}"/>
    <cellStyle name="Currency 2 3 2 2 8 2" xfId="30171" xr:uid="{F89062F2-F1D3-4970-B7DA-9AF6A0E159EC}"/>
    <cellStyle name="Currency 2 3 2 2 9" xfId="12978" xr:uid="{20709B73-20F6-4C1D-97E1-7831F66A77A0}"/>
    <cellStyle name="Currency 2 3 2 2 9 2" xfId="25864" xr:uid="{FB7712D8-3984-42C6-BAF4-594968834A4B}"/>
    <cellStyle name="Currency 2 3 2 3" xfId="10943" xr:uid="{9F56D52F-3001-45C9-9930-88309BA24E4D}"/>
    <cellStyle name="Currency 2 3 2 4" xfId="12370" xr:uid="{EF439B49-F8AB-41E2-96FB-CE06FF7B8D98}"/>
    <cellStyle name="Currency 2 3 2 4 2" xfId="14251" xr:uid="{308A0713-8652-4666-9E94-E633AB8809F3}"/>
    <cellStyle name="Currency 2 3 2 4 2 2" xfId="19045" xr:uid="{CFA1E939-47D9-436B-B5EF-E29D1C6DC14F}"/>
    <cellStyle name="Currency 2 3 2 4 2 2 2" xfId="31306" xr:uid="{921271A7-8DB7-4A58-A88A-0FF7C2B16397}"/>
    <cellStyle name="Currency 2 3 2 4 2 3" xfId="27003" xr:uid="{CE4010CD-EF07-42DB-8FCF-948334AC0BFB}"/>
    <cellStyle name="Currency 2 3 2 4 3" xfId="16260" xr:uid="{6038E6F2-07F4-4FBD-8B48-4622FD24E921}"/>
    <cellStyle name="Currency 2 3 2 4 3 2" xfId="20751" xr:uid="{80687116-D2FA-441E-811D-ECD80D57107C}"/>
    <cellStyle name="Currency 2 3 2 4 3 2 2" xfId="33012" xr:uid="{164EC3C5-74F6-4C49-AAB5-9526923D6046}"/>
    <cellStyle name="Currency 2 3 2 4 3 3" xfId="28709" xr:uid="{87E4809C-9EAB-4CB6-B731-86C68CF5BCE8}"/>
    <cellStyle name="Currency 2 3 2 4 4" xfId="18089" xr:uid="{6551AC7B-76B4-4F5D-BCAD-AB0252A15C4F}"/>
    <cellStyle name="Currency 2 3 2 4 4 2" xfId="30352" xr:uid="{F9C90DFC-31E1-4E8C-A081-C7270D40C8F4}"/>
    <cellStyle name="Currency 2 3 2 4 5" xfId="13164" xr:uid="{DD1220A6-A803-42B5-9168-BDE8A57297B3}"/>
    <cellStyle name="Currency 2 3 2 4 5 2" xfId="26045" xr:uid="{BDE20CA8-0FCE-45B4-909E-A5152A929403}"/>
    <cellStyle name="Currency 2 3 2 4 6" xfId="25331" xr:uid="{F176B51E-366C-4794-9634-ED8E47772DCB}"/>
    <cellStyle name="Currency 2 3 3" xfId="184" xr:uid="{45ACBA7B-49FB-49E6-8803-D6992AC65EA0}"/>
    <cellStyle name="Currency 2 3 3 2" xfId="185" xr:uid="{309ACCE7-EAD4-4E2D-B66F-DF48F4806465}"/>
    <cellStyle name="Currency 2 3 3 2 10" xfId="22389" xr:uid="{2A263872-5CDE-40EC-8FA2-50CC326366E2}"/>
    <cellStyle name="Currency 2 3 3 2 10 2" xfId="34569" xr:uid="{1598BBF5-C865-491D-9101-6ABDDABE6A2B}"/>
    <cellStyle name="Currency 2 3 3 2 11" xfId="24682" xr:uid="{C099FF0A-5708-4DD8-B230-9F94CC421EDA}"/>
    <cellStyle name="Currency 2 3 3 2 2" xfId="1154" xr:uid="{187252D3-4F4A-4C57-8126-53A16124E2A9}"/>
    <cellStyle name="Currency 2 3 3 2 2 2" xfId="10944" xr:uid="{BFDC6C25-9313-473A-825B-3B1A6201F8A5}"/>
    <cellStyle name="Currency 2 3 3 2 2 2 2" xfId="10945" xr:uid="{3C6FDEBF-B753-49E5-8903-F34799C6E02B}"/>
    <cellStyle name="Currency 2 3 3 2 2 2 2 2" xfId="16132" xr:uid="{56B2E075-3973-4E38-A591-8054E961CF89}"/>
    <cellStyle name="Currency 2 3 3 2 2 2 2 3" xfId="17383" xr:uid="{18C77229-5465-40A8-A919-55D44FE0B12A}"/>
    <cellStyle name="Currency 2 3 3 2 2 2 2 3 2" xfId="21688" xr:uid="{DDE06091-837D-4302-AE53-A7CBBCB446C9}"/>
    <cellStyle name="Currency 2 3 3 2 2 2 2 3 2 2" xfId="33949" xr:uid="{9AE8A722-B5FE-42AB-83E9-6727F36B0C0F}"/>
    <cellStyle name="Currency 2 3 3 2 2 2 2 3 3" xfId="29646" xr:uid="{49458130-8A05-4B5A-A84D-047524E555DE}"/>
    <cellStyle name="Currency 2 3 3 2 2 2 2 4" xfId="19968" xr:uid="{D79291F9-82A3-4AA9-A94E-6454458BC477}"/>
    <cellStyle name="Currency 2 3 3 2 2 2 2 4 2" xfId="32229" xr:uid="{264E0DDE-A063-4F69-B3A9-93AC3862E07E}"/>
    <cellStyle name="Currency 2 3 3 2 2 2 2 5" xfId="15266" xr:uid="{E432AF5E-BB55-4251-8B59-30688E041144}"/>
    <cellStyle name="Currency 2 3 3 2 2 2 2 5 2" xfId="27926" xr:uid="{9677634D-B17A-40D6-A3A9-5479B072165B}"/>
    <cellStyle name="Currency 2 3 3 2 2 2 3" xfId="16048" xr:uid="{D15CEAAA-B635-405E-9E36-50AE70990533}"/>
    <cellStyle name="Currency 2 3 3 2 2 2 3 2" xfId="20687" xr:uid="{5F1A91E7-2FEE-4B3E-B674-E06CF5666D9C}"/>
    <cellStyle name="Currency 2 3 3 2 2 2 3 2 2" xfId="32948" xr:uid="{36CB4D6F-5F6E-4E0A-80A0-41250ECA19BE}"/>
    <cellStyle name="Currency 2 3 3 2 2 2 3 3" xfId="28645" xr:uid="{89A31E46-888E-45CA-B931-2D4E02D4872E}"/>
    <cellStyle name="Currency 2 3 3 2 2 2 4" xfId="22390" xr:uid="{D0269150-A02E-484C-B1EE-27152BE91E8C}"/>
    <cellStyle name="Currency 2 3 3 2 2 2 4 2" xfId="34570" xr:uid="{84BCD6BA-F95D-46FE-A264-3794DA48F83D}"/>
    <cellStyle name="Currency 2 3 3 2 2 2 5" xfId="24887" xr:uid="{A644BD03-0B76-4458-84F7-B357272BFF93}"/>
    <cellStyle name="Currency 2 3 3 2 2 3" xfId="10946" xr:uid="{2249523A-4C09-4FEC-9A35-B668E636DC28}"/>
    <cellStyle name="Currency 2 3 3 2 2 3 2" xfId="12371" xr:uid="{EB1C6829-7FF3-42F5-BCE0-2B3A4405A74A}"/>
    <cellStyle name="Currency 2 3 3 2 2 3 2 2" xfId="15754" xr:uid="{F79DD75F-C8DD-4FA9-836D-ED2D9EF0492D}"/>
    <cellStyle name="Currency 2 3 3 2 2 3 2 2 2" xfId="17838" xr:uid="{18245123-3C02-4C4C-9A4E-9E046295C5AC}"/>
    <cellStyle name="Currency 2 3 3 2 2 3 2 2 2 2" xfId="22143" xr:uid="{EAAB314E-37C4-48F6-9078-90A91C45306E}"/>
    <cellStyle name="Currency 2 3 3 2 2 3 2 2 2 2 2" xfId="34404" xr:uid="{7186376A-120F-4062-ADF6-E79902D222B1}"/>
    <cellStyle name="Currency 2 3 3 2 2 3 2 2 2 3" xfId="30101" xr:uid="{76B0CF57-0D08-44E1-93E4-81B979BC00CE}"/>
    <cellStyle name="Currency 2 3 3 2 2 3 2 2 3" xfId="20423" xr:uid="{FCCE5F95-22A9-4F68-A746-D8E03E0099F8}"/>
    <cellStyle name="Currency 2 3 3 2 2 3 2 2 3 2" xfId="32684" xr:uid="{3831A423-C2BB-41E3-AE47-B0F00303BFD7}"/>
    <cellStyle name="Currency 2 3 3 2 2 3 2 2 4" xfId="28381" xr:uid="{4DB3FD40-6CA0-4CBA-8F82-2ED6AFD76494}"/>
    <cellStyle name="Currency 2 3 3 2 2 3 2 3" xfId="14983" xr:uid="{660F2DF1-1E33-438F-B387-4BD36790AE4C}"/>
    <cellStyle name="Currency 2 3 3 2 2 3 2 3 2" xfId="19748" xr:uid="{4495A688-B09B-4320-ADBA-E675397798D3}"/>
    <cellStyle name="Currency 2 3 3 2 2 3 2 3 2 2" xfId="32009" xr:uid="{A11C1449-4120-4A01-A638-FE68DDCED453}"/>
    <cellStyle name="Currency 2 3 3 2 2 3 2 3 3" xfId="27706" xr:uid="{141F722D-0C67-4187-A5B1-89C8AC4A5D82}"/>
    <cellStyle name="Currency 2 3 3 2 2 3 2 4" xfId="17163" xr:uid="{9A5FFF1E-EE15-4ACB-B384-89DCA55991A4}"/>
    <cellStyle name="Currency 2 3 3 2 2 3 2 4 2" xfId="21468" xr:uid="{EBC5012A-AFE6-44A6-8E43-7F5454B08F58}"/>
    <cellStyle name="Currency 2 3 3 2 2 3 2 4 2 2" xfId="33729" xr:uid="{5E1FE9A9-E92D-4F35-ACC4-8E760FE4575D}"/>
    <cellStyle name="Currency 2 3 3 2 2 3 2 4 3" xfId="29426" xr:uid="{34FEE35F-7233-4DB7-B8EB-41BC79F03DE9}"/>
    <cellStyle name="Currency 2 3 3 2 2 3 2 5" xfId="18794" xr:uid="{0B225394-BD2B-41D9-977D-FC527AF8DF76}"/>
    <cellStyle name="Currency 2 3 3 2 2 3 2 5 2" xfId="31055" xr:uid="{6662A64D-87A4-4F2D-9762-56F83955A505}"/>
    <cellStyle name="Currency 2 3 3 2 2 3 2 6" xfId="13998" xr:uid="{863BE3A1-6825-492B-8158-6F38E503FEBB}"/>
    <cellStyle name="Currency 2 3 3 2 2 3 2 6 2" xfId="26752" xr:uid="{E9A8EC3A-7B14-4D1D-B5B4-E7E32B0474FA}"/>
    <cellStyle name="Currency 2 3 3 2 2 3 2 7" xfId="25332" xr:uid="{8BC9E8EE-C04A-447F-9310-F97C94D97561}"/>
    <cellStyle name="Currency 2 3 3 2 2 3 3" xfId="15448" xr:uid="{B8FAC9E1-F94C-4F5B-B9F1-D5EA560978B1}"/>
    <cellStyle name="Currency 2 3 3 2 2 3 3 2" xfId="17532" xr:uid="{B0FB15BC-DAEF-45A5-AB54-8F962C859D4E}"/>
    <cellStyle name="Currency 2 3 3 2 2 3 3 2 2" xfId="21837" xr:uid="{D1C85527-E366-43CA-A117-F0A40B6B8F86}"/>
    <cellStyle name="Currency 2 3 3 2 2 3 3 2 2 2" xfId="34098" xr:uid="{16834014-B9AF-43E6-B30D-2B44C9968690}"/>
    <cellStyle name="Currency 2 3 3 2 2 3 3 2 3" xfId="29795" xr:uid="{99761FBD-54D4-488D-A6BE-46933C8895F4}"/>
    <cellStyle name="Currency 2 3 3 2 2 3 3 3" xfId="20117" xr:uid="{E8F7D922-882F-45E7-A130-771D3F362EBF}"/>
    <cellStyle name="Currency 2 3 3 2 2 3 3 3 2" xfId="32378" xr:uid="{F606FADD-8D3E-4499-B49A-6C9A0CAF1CDA}"/>
    <cellStyle name="Currency 2 3 3 2 2 3 3 4" xfId="28075" xr:uid="{BCC5645D-D7C2-48CA-BB15-D8D65AD5ACB6}"/>
    <cellStyle name="Currency 2 3 3 2 2 3 4" xfId="14675" xr:uid="{99A0BD0F-0814-4579-AF4C-1A7B3B5B2A15}"/>
    <cellStyle name="Currency 2 3 3 2 2 3 4 2" xfId="19440" xr:uid="{78E10386-CF2B-4E89-92A5-FEB412891A39}"/>
    <cellStyle name="Currency 2 3 3 2 2 3 4 2 2" xfId="31701" xr:uid="{90B976E9-2B44-432F-8FF4-5206791E7418}"/>
    <cellStyle name="Currency 2 3 3 2 2 3 4 3" xfId="27398" xr:uid="{265207F2-CE67-43DC-BA52-9AC837F450E0}"/>
    <cellStyle name="Currency 2 3 3 2 2 3 5" xfId="16359" xr:uid="{622B5995-DFF1-44E6-8334-7F8247A997FE}"/>
    <cellStyle name="Currency 2 3 3 2 2 3 5 2" xfId="20850" xr:uid="{3DD66252-60C2-48D1-83C5-A55D68861769}"/>
    <cellStyle name="Currency 2 3 3 2 2 3 5 2 2" xfId="33111" xr:uid="{93F80298-E76E-4ABB-8A5C-0B77603B35C0}"/>
    <cellStyle name="Currency 2 3 3 2 2 3 5 3" xfId="28808" xr:uid="{E7ED2BE2-AF01-48D3-9EBE-0124041D4E10}"/>
    <cellStyle name="Currency 2 3 3 2 2 3 6" xfId="18486" xr:uid="{AEB0C88D-1321-490E-84C8-B322E230CE28}"/>
    <cellStyle name="Currency 2 3 3 2 2 3 6 2" xfId="30747" xr:uid="{A5AFAC39-57D3-4807-9EF0-4045E53C2F81}"/>
    <cellStyle name="Currency 2 3 3 2 2 3 7" xfId="13688" xr:uid="{6F3CDBCB-03A5-4486-BC29-2CFD1993BEFF}"/>
    <cellStyle name="Currency 2 3 3 2 2 3 7 2" xfId="26442" xr:uid="{0071038D-EBAE-42B0-AC4A-2D05DE00F847}"/>
    <cellStyle name="Currency 2 3 3 2 2 3 8" xfId="22391" xr:uid="{E29B7DB2-22F7-41B0-88DB-BE49EE6443A0}"/>
    <cellStyle name="Currency 2 3 3 2 2 3 8 2" xfId="34571" xr:uid="{9EDA43FE-4D1A-42DB-822A-0CE7B63629F8}"/>
    <cellStyle name="Currency 2 3 3 2 2 3 9" xfId="24888" xr:uid="{02A9F2CB-DBE3-4EFE-A03F-B2D2486F5266}"/>
    <cellStyle name="Currency 2 3 3 2 2 4" xfId="12372" xr:uid="{56D7FD9C-09D6-4FE0-BF1F-91CE266C58AF}"/>
    <cellStyle name="Currency 2 3 3 2 2 4 2" xfId="15602" xr:uid="{54E7A603-CCC4-48FF-B4C9-E42B943A5207}"/>
    <cellStyle name="Currency 2 3 3 2 2 4 2 2" xfId="17686" xr:uid="{263E760F-D951-4AC1-A7C1-44023B226B7C}"/>
    <cellStyle name="Currency 2 3 3 2 2 4 2 2 2" xfId="21991" xr:uid="{86A631CC-8137-4FC0-8243-91DB1D28FF7B}"/>
    <cellStyle name="Currency 2 3 3 2 2 4 2 2 2 2" xfId="34252" xr:uid="{06193232-2D15-402C-BE42-AD3EB8F271CC}"/>
    <cellStyle name="Currency 2 3 3 2 2 4 2 2 3" xfId="29949" xr:uid="{FF32C5ED-6FC5-4F73-A90D-40DA532F19EB}"/>
    <cellStyle name="Currency 2 3 3 2 2 4 2 3" xfId="20271" xr:uid="{0B3C9E36-E6C3-4FA8-AFF4-DDCD5A6B8361}"/>
    <cellStyle name="Currency 2 3 3 2 2 4 2 3 2" xfId="32532" xr:uid="{3CABC031-6BAE-4B52-B217-AE344B13EE54}"/>
    <cellStyle name="Currency 2 3 3 2 2 4 2 4" xfId="28229" xr:uid="{F9ADDF27-F1A4-42B4-9569-C317A9397A05}"/>
    <cellStyle name="Currency 2 3 3 2 2 4 3" xfId="14831" xr:uid="{B77EFEF0-06A8-4380-B8AA-CECAB013C326}"/>
    <cellStyle name="Currency 2 3 3 2 2 4 3 2" xfId="19596" xr:uid="{44C89CD0-4B7C-4B1E-B3F6-D80D2F8E99F0}"/>
    <cellStyle name="Currency 2 3 3 2 2 4 3 2 2" xfId="31857" xr:uid="{DC6BA58A-DE32-4A3F-8EBA-823F246B32B1}"/>
    <cellStyle name="Currency 2 3 3 2 2 4 3 3" xfId="27554" xr:uid="{8BF47314-B070-458E-B38F-53306C754376}"/>
    <cellStyle name="Currency 2 3 3 2 2 4 4" xfId="17012" xr:uid="{B32FE79A-2E2D-4A0E-88CF-2567C78C4562}"/>
    <cellStyle name="Currency 2 3 3 2 2 4 4 2" xfId="21317" xr:uid="{5E4EDFDA-4DE2-4FA3-AB2B-68DB72FCBA43}"/>
    <cellStyle name="Currency 2 3 3 2 2 4 4 2 2" xfId="33578" xr:uid="{D6E2244E-79C7-4F51-AA12-CE3D0E438B1E}"/>
    <cellStyle name="Currency 2 3 3 2 2 4 4 3" xfId="29275" xr:uid="{DE9CA55C-70DD-4E8E-9A07-FA49D0F36F47}"/>
    <cellStyle name="Currency 2 3 3 2 2 4 5" xfId="18642" xr:uid="{D26C5F74-38B1-4335-8E1E-940A1AF8DA6F}"/>
    <cellStyle name="Currency 2 3 3 2 2 4 5 2" xfId="30903" xr:uid="{6A232840-C050-4004-B095-592FAD7A8767}"/>
    <cellStyle name="Currency 2 3 3 2 2 4 6" xfId="13845" xr:uid="{589909AA-D296-4BAB-8129-B616E3818644}"/>
    <cellStyle name="Currency 2 3 3 2 2 4 6 2" xfId="26599" xr:uid="{A393B9D6-C0C1-42E2-A698-EC387310EDD7}"/>
    <cellStyle name="Currency 2 3 3 2 2 4 7" xfId="25333" xr:uid="{CB355EC9-E37B-4BEF-8951-001EA6E97023}"/>
    <cellStyle name="Currency 2 3 3 2 2 5" xfId="12373" xr:uid="{32415147-4F4B-4977-8B98-139724E12AA6}"/>
    <cellStyle name="Currency 2 3 3 2 2 5 2" xfId="14522" xr:uid="{D1F35804-7BBB-4E46-B24F-76204C3E6886}"/>
    <cellStyle name="Currency 2 3 3 2 2 5 2 2" xfId="19288" xr:uid="{12A4CCF1-98B0-46DE-895D-16316A83EEE6}"/>
    <cellStyle name="Currency 2 3 3 2 2 5 2 2 2" xfId="31549" xr:uid="{FD4D6928-F92E-4113-97EC-EB036F15AD11}"/>
    <cellStyle name="Currency 2 3 3 2 2 5 2 3" xfId="27246" xr:uid="{C802ACC3-DD90-4A40-AEEB-4D722DC73E04}"/>
    <cellStyle name="Currency 2 3 3 2 2 5 3" xfId="16481" xr:uid="{A958D9E6-A145-4631-A197-6CEA4EFA4882}"/>
    <cellStyle name="Currency 2 3 3 2 2 5 3 2" xfId="20954" xr:uid="{D1B41F63-2441-491F-846E-7B715B05CE2F}"/>
    <cellStyle name="Currency 2 3 3 2 2 5 3 2 2" xfId="33215" xr:uid="{24D742E5-0331-4B27-97C1-4663F0126E8B}"/>
    <cellStyle name="Currency 2 3 3 2 2 5 3 3" xfId="28912" xr:uid="{CED84A68-9BE8-4A7C-B661-5F16B4C7C414}"/>
    <cellStyle name="Currency 2 3 3 2 2 5 4" xfId="18334" xr:uid="{60AE7C65-F732-455C-A8D6-52371ACFD50B}"/>
    <cellStyle name="Currency 2 3 3 2 2 5 4 2" xfId="30595" xr:uid="{CB39FBAA-7903-44DC-98D4-0D633E02DD19}"/>
    <cellStyle name="Currency 2 3 3 2 2 5 5" xfId="13478" xr:uid="{48049C1F-E8A3-4F01-8547-60F1B69E6AC1}"/>
    <cellStyle name="Currency 2 3 3 2 2 5 5 2" xfId="26288" xr:uid="{A8DB578C-FBA4-4D6B-96AD-8C2024189C9B}"/>
    <cellStyle name="Currency 2 3 3 2 2 5 6" xfId="25334" xr:uid="{E77269EA-1EC2-4BC5-8838-5E3771CE8D45}"/>
    <cellStyle name="Currency 2 3 3 2 2 6" xfId="22392" xr:uid="{365D6AF8-5B9C-4A3E-8EBE-FAED11559343}"/>
    <cellStyle name="Currency 2 3 3 2 2 6 2" xfId="34572" xr:uid="{A21A51AD-DF82-4920-9274-A316B04B9640}"/>
    <cellStyle name="Currency 2 3 3 2 2 7" xfId="24748" xr:uid="{5BDED9F3-A22D-4318-B4A3-916C54EAF721}"/>
    <cellStyle name="Currency 2 3 3 2 3" xfId="10947" xr:uid="{8CA3CFCF-B5E9-465A-B99C-A809FCDA44A0}"/>
    <cellStyle name="Currency 2 3 3 2 3 2" xfId="10948" xr:uid="{C4E2F440-1EED-4C4E-B703-E244235EBCFC}"/>
    <cellStyle name="Currency 2 3 3 2 3 2 2" xfId="16131" xr:uid="{3D648ECE-D287-4F73-81DF-BF590FFB9C98}"/>
    <cellStyle name="Currency 2 3 3 2 3 2 3" xfId="17291" xr:uid="{998AD0D0-A6A2-442F-B0DD-E9FD9B4C63AF}"/>
    <cellStyle name="Currency 2 3 3 2 3 2 3 2" xfId="21596" xr:uid="{AED16FA2-2B4E-46BC-92F9-BE97D8EC525C}"/>
    <cellStyle name="Currency 2 3 3 2 3 2 3 2 2" xfId="33857" xr:uid="{30FC4B11-D5CF-44BF-ABD8-7DB650649632}"/>
    <cellStyle name="Currency 2 3 3 2 3 2 3 3" xfId="29554" xr:uid="{CDAE397A-151D-43CE-A3A9-84F883F5D215}"/>
    <cellStyle name="Currency 2 3 3 2 3 2 4" xfId="19876" xr:uid="{1264C570-7EE6-432D-8BA6-842563B62A06}"/>
    <cellStyle name="Currency 2 3 3 2 3 2 4 2" xfId="32137" xr:uid="{28AFCF23-992E-4E6C-A13B-A12CC24EDF6F}"/>
    <cellStyle name="Currency 2 3 3 2 3 2 5" xfId="15165" xr:uid="{46458B83-B647-4F25-B146-8A1535563AC8}"/>
    <cellStyle name="Currency 2 3 3 2 3 2 5 2" xfId="27834" xr:uid="{D05374CD-CC2B-492F-A214-54A9133DE4A3}"/>
    <cellStyle name="Currency 2 3 3 2 3 3" xfId="10949" xr:uid="{B37ABB34-435D-4A7B-862D-AF5DADA97C0C}"/>
    <cellStyle name="Currency 2 3 3 2 3 3 2" xfId="20593" xr:uid="{DC2B7DC4-7733-4A4C-AE79-713778EEB690}"/>
    <cellStyle name="Currency 2 3 3 2 3 3 2 2" xfId="32854" xr:uid="{37FF6687-6433-4020-97B9-9FA9C543D39F}"/>
    <cellStyle name="Currency 2 3 3 2 3 3 3" xfId="15954" xr:uid="{D11244E4-A914-4346-AC8B-AE4B799DC07E}"/>
    <cellStyle name="Currency 2 3 3 2 3 3 3 2" xfId="28551" xr:uid="{771D2BF4-BFE8-413D-9EC1-8AB536DD4963}"/>
    <cellStyle name="Currency 2 3 3 2 3 3 4" xfId="22393" xr:uid="{803E0E70-3112-4B8C-BF1A-65275087C992}"/>
    <cellStyle name="Currency 2 3 3 2 3 3 4 2" xfId="34573" xr:uid="{F19F3F75-7965-4F32-9555-8143F06FE493}"/>
    <cellStyle name="Currency 2 3 3 2 3 3 5" xfId="24889" xr:uid="{900EC1B6-1557-44B3-ABA6-FBAD15BDE93A}"/>
    <cellStyle name="Currency 2 3 3 2 4" xfId="10950" xr:uid="{1329FBB1-AC09-495E-AF32-37DA1FC3FB72}"/>
    <cellStyle name="Currency 2 3 3 2 4 10" xfId="24890" xr:uid="{9E32FCEA-C4A2-48C6-9ED2-145FFCB83B77}"/>
    <cellStyle name="Currency 2 3 3 2 4 2" xfId="12374" xr:uid="{58D77D7B-0420-4DA7-AB13-64013437414F}"/>
    <cellStyle name="Currency 2 3 3 2 4 2 2" xfId="15678" xr:uid="{892FB08E-1CA4-4FDF-AF61-73EF0CC69AE1}"/>
    <cellStyle name="Currency 2 3 3 2 4 2 2 2" xfId="17762" xr:uid="{13841239-83A4-46A1-8D32-80C1DF290AA1}"/>
    <cellStyle name="Currency 2 3 3 2 4 2 2 2 2" xfId="22067" xr:uid="{227DA913-5F77-49DA-98BA-77140CBC6625}"/>
    <cellStyle name="Currency 2 3 3 2 4 2 2 2 2 2" xfId="34328" xr:uid="{11A24ED6-05E5-4860-B255-97766407A4B8}"/>
    <cellStyle name="Currency 2 3 3 2 4 2 2 2 3" xfId="30025" xr:uid="{42A2CF57-11E6-4911-ACBE-17CBC4760606}"/>
    <cellStyle name="Currency 2 3 3 2 4 2 2 3" xfId="20347" xr:uid="{D27380FB-546B-49CD-9317-26625A410819}"/>
    <cellStyle name="Currency 2 3 3 2 4 2 2 3 2" xfId="32608" xr:uid="{828525A6-7A64-4850-A11C-3E464D6FCA52}"/>
    <cellStyle name="Currency 2 3 3 2 4 2 2 4" xfId="28305" xr:uid="{DF7B23CB-433D-47B7-A7AC-B0C8BAD03F90}"/>
    <cellStyle name="Currency 2 3 3 2 4 2 3" xfId="14907" xr:uid="{1067D85E-75AA-47AA-A645-1A1BCB97BBB4}"/>
    <cellStyle name="Currency 2 3 3 2 4 2 3 2" xfId="19672" xr:uid="{06F88AC8-14A5-488C-9112-9FFA587E67A9}"/>
    <cellStyle name="Currency 2 3 3 2 4 2 3 2 2" xfId="31933" xr:uid="{84221807-D549-4630-AFC1-B0792FAEB4FD}"/>
    <cellStyle name="Currency 2 3 3 2 4 2 3 3" xfId="27630" xr:uid="{CFDDF485-0AFB-4A80-92DD-C09148411144}"/>
    <cellStyle name="Currency 2 3 3 2 4 2 4" xfId="17087" xr:uid="{3C62117C-BA5B-4CB5-933D-416207098BB6}"/>
    <cellStyle name="Currency 2 3 3 2 4 2 4 2" xfId="21392" xr:uid="{B2D12397-815E-437B-9D6A-4CD2467D316B}"/>
    <cellStyle name="Currency 2 3 3 2 4 2 4 2 2" xfId="33653" xr:uid="{9F21BB85-C0D0-42D4-9F93-B1564BB2830A}"/>
    <cellStyle name="Currency 2 3 3 2 4 2 4 3" xfId="29350" xr:uid="{C7845896-DF36-4B46-B092-2317050757A2}"/>
    <cellStyle name="Currency 2 3 3 2 4 2 5" xfId="18718" xr:uid="{84FF73EE-EC9A-4801-B419-CF9E7EE7C175}"/>
    <cellStyle name="Currency 2 3 3 2 4 2 5 2" xfId="30979" xr:uid="{993C278C-4EFE-4749-A6F9-6688FC16B756}"/>
    <cellStyle name="Currency 2 3 3 2 4 2 6" xfId="13922" xr:uid="{A2688DAA-B5E5-4046-9CA4-005251FE69DD}"/>
    <cellStyle name="Currency 2 3 3 2 4 2 6 2" xfId="26676" xr:uid="{1CDD416E-5A1F-490A-819E-04E722E79FBE}"/>
    <cellStyle name="Currency 2 3 3 2 4 2 7" xfId="25335" xr:uid="{33601AF8-322C-4B95-973D-07BF53A7D1B4}"/>
    <cellStyle name="Currency 2 3 3 2 4 3" xfId="12375" xr:uid="{39FC5F09-8386-4F6E-A833-75C48752FA0A}"/>
    <cellStyle name="Currency 2 3 3 2 4 3 2" xfId="14599" xr:uid="{EA0ECEAE-56A4-418E-B717-6DA99C5F235B}"/>
    <cellStyle name="Currency 2 3 3 2 4 3 2 2" xfId="19364" xr:uid="{D3101938-8A9D-43E1-886F-3085D96784AB}"/>
    <cellStyle name="Currency 2 3 3 2 4 3 2 2 2" xfId="31625" xr:uid="{E58840E8-8267-4CF5-B315-61AD1F1E6751}"/>
    <cellStyle name="Currency 2 3 3 2 4 3 2 3" xfId="27322" xr:uid="{6E766E5A-2AD4-4FD6-B6C3-F7774D33C177}"/>
    <cellStyle name="Currency 2 3 3 2 4 3 3" xfId="16860" xr:uid="{3861A03E-55DD-414F-9A6D-2EA4667C4290}"/>
    <cellStyle name="Currency 2 3 3 2 4 3 3 2" xfId="21165" xr:uid="{C7E1525F-399E-442B-B8E9-C743232B5DD7}"/>
    <cellStyle name="Currency 2 3 3 2 4 3 3 2 2" xfId="33426" xr:uid="{4321C3AD-672C-4850-9C08-C2718AB64A9F}"/>
    <cellStyle name="Currency 2 3 3 2 4 3 3 3" xfId="29123" xr:uid="{C3D6BEA4-306C-401D-9CC4-8DBEDA79C586}"/>
    <cellStyle name="Currency 2 3 3 2 4 3 4" xfId="18410" xr:uid="{5C157902-B39E-4556-B912-316A164D9CA7}"/>
    <cellStyle name="Currency 2 3 3 2 4 3 4 2" xfId="30671" xr:uid="{C8DEC17D-1A57-44FB-ABC8-4EBC2116BCC7}"/>
    <cellStyle name="Currency 2 3 3 2 4 3 5" xfId="13612" xr:uid="{B931E9DC-6061-4DE8-9BD5-B968CE64A45D}"/>
    <cellStyle name="Currency 2 3 3 2 4 3 5 2" xfId="26366" xr:uid="{82E43309-5FC1-4345-A4D2-CB2D12055BBB}"/>
    <cellStyle name="Currency 2 3 3 2 4 3 6" xfId="25336" xr:uid="{1AA89759-665F-429C-9F59-8BA3B48F87CE}"/>
    <cellStyle name="Currency 2 3 3 2 4 4" xfId="15372" xr:uid="{75916B20-BDB8-4A70-8DD7-C8AA8F0C232D}"/>
    <cellStyle name="Currency 2 3 3 2 4 4 2" xfId="17456" xr:uid="{7F4A0D94-8F4F-4B41-ABC3-F56F993ECA9A}"/>
    <cellStyle name="Currency 2 3 3 2 4 4 2 2" xfId="21761" xr:uid="{E60E6A99-E7CF-4DC3-A4FF-E55EB2A86B0E}"/>
    <cellStyle name="Currency 2 3 3 2 4 4 2 2 2" xfId="34022" xr:uid="{DC4DA0FA-2FC8-4412-A40B-B12F9C1BF6BF}"/>
    <cellStyle name="Currency 2 3 3 2 4 4 2 3" xfId="29719" xr:uid="{138A499D-E956-43EC-AA9A-6CC530CBCF71}"/>
    <cellStyle name="Currency 2 3 3 2 4 4 3" xfId="20041" xr:uid="{0C8CE163-CB31-4CF8-8371-DE5E4596F9A1}"/>
    <cellStyle name="Currency 2 3 3 2 4 4 3 2" xfId="32302" xr:uid="{78D6321D-177F-4CE2-9F98-2BBA0E08087C}"/>
    <cellStyle name="Currency 2 3 3 2 4 4 4" xfId="27999" xr:uid="{B3CE46C2-3C21-496A-87C4-2BE6BD20D60D}"/>
    <cellStyle name="Currency 2 3 3 2 4 5" xfId="14273" xr:uid="{BDBB3B83-8E31-4F6F-9603-E514364B4605}"/>
    <cellStyle name="Currency 2 3 3 2 4 5 2" xfId="19062" xr:uid="{EBA663F8-1C01-4B7D-B035-1C0CAB659E7A}"/>
    <cellStyle name="Currency 2 3 3 2 4 5 2 2" xfId="31323" xr:uid="{7EC38483-DF6C-4D78-9627-4707E57AD063}"/>
    <cellStyle name="Currency 2 3 3 2 4 5 3" xfId="27020" xr:uid="{25A5745A-3F6B-46E5-84B5-B59B583B3377}"/>
    <cellStyle name="Currency 2 3 3 2 4 6" xfId="16283" xr:uid="{76ED6B31-240F-4DE5-9866-56650BF6C16F}"/>
    <cellStyle name="Currency 2 3 3 2 4 6 2" xfId="20774" xr:uid="{DE9DDB7C-29D0-4626-B369-13EBC823D02B}"/>
    <cellStyle name="Currency 2 3 3 2 4 6 2 2" xfId="33035" xr:uid="{7BAE5A29-19D4-4FBB-B1E5-AC07EEC9F05D}"/>
    <cellStyle name="Currency 2 3 3 2 4 6 3" xfId="28732" xr:uid="{B569CC30-FC3C-4823-A5A4-EA77135393D0}"/>
    <cellStyle name="Currency 2 3 3 2 4 7" xfId="18106" xr:uid="{5F362F53-79B8-40CF-A3F9-57CD05955388}"/>
    <cellStyle name="Currency 2 3 3 2 4 7 2" xfId="30369" xr:uid="{D86FAD33-3B54-4995-80B9-AA9BC60D60E9}"/>
    <cellStyle name="Currency 2 3 3 2 4 8" xfId="13192" xr:uid="{2C07A8E2-867A-4C43-A5B1-E369DFD4BB57}"/>
    <cellStyle name="Currency 2 3 3 2 4 8 2" xfId="26062" xr:uid="{C61656FB-23A1-401A-A2E1-F12CA8AD876A}"/>
    <cellStyle name="Currency 2 3 3 2 4 9" xfId="22394" xr:uid="{B74CE8FB-A31B-4E27-8737-BE5F1DC0E7D7}"/>
    <cellStyle name="Currency 2 3 3 2 4 9 2" xfId="34574" xr:uid="{BAADBA0A-2194-4F89-97B0-D49711349F34}"/>
    <cellStyle name="Currency 2 3 3 2 5" xfId="12376" xr:uid="{BE1C2BC8-A021-4FD1-9721-0B2142722890}"/>
    <cellStyle name="Currency 2 3 3 2 5 2" xfId="15526" xr:uid="{7FD6E410-3F8A-4BFA-98E5-073EFEBA2D8F}"/>
    <cellStyle name="Currency 2 3 3 2 5 2 2" xfId="17610" xr:uid="{F9297E2F-C00D-4464-A077-259E3160881A}"/>
    <cellStyle name="Currency 2 3 3 2 5 2 2 2" xfId="21915" xr:uid="{D6363331-191A-4E3E-8C66-6B625BFFDCAC}"/>
    <cellStyle name="Currency 2 3 3 2 5 2 2 2 2" xfId="34176" xr:uid="{2C6A3242-BB39-4EE7-A778-315428418803}"/>
    <cellStyle name="Currency 2 3 3 2 5 2 2 3" xfId="29873" xr:uid="{97D81F25-84E1-4B5F-B6D2-097F9648139D}"/>
    <cellStyle name="Currency 2 3 3 2 5 2 3" xfId="20195" xr:uid="{4F21850D-9C65-401B-9454-06E38527A37F}"/>
    <cellStyle name="Currency 2 3 3 2 5 2 3 2" xfId="32456" xr:uid="{505C6321-62A7-4B49-9C40-97F6A3E3C620}"/>
    <cellStyle name="Currency 2 3 3 2 5 2 4" xfId="28153" xr:uid="{F36DEFFD-36E4-4796-A4F6-EF389E53B22C}"/>
    <cellStyle name="Currency 2 3 3 2 5 3" xfId="14755" xr:uid="{593EC6FE-3C97-4B1E-829A-21BF1A02E72B}"/>
    <cellStyle name="Currency 2 3 3 2 5 3 2" xfId="19520" xr:uid="{4FAD333B-2F1E-406F-AC5A-35AA7E97C273}"/>
    <cellStyle name="Currency 2 3 3 2 5 3 2 2" xfId="31781" xr:uid="{405EF6FF-DFC9-4713-BA63-0E5C4F476BC7}"/>
    <cellStyle name="Currency 2 3 3 2 5 3 3" xfId="27478" xr:uid="{FDBA2F81-4E99-4206-9BAE-79988CA0D5CB}"/>
    <cellStyle name="Currency 2 3 3 2 5 4" xfId="16936" xr:uid="{C0058DBC-A62E-4F7B-BD51-943111C1E92A}"/>
    <cellStyle name="Currency 2 3 3 2 5 4 2" xfId="21241" xr:uid="{5EF1F035-047F-4E07-BCC8-1D0C3C9C0AD0}"/>
    <cellStyle name="Currency 2 3 3 2 5 4 2 2" xfId="33502" xr:uid="{81AFD860-B302-4572-B65E-301778674206}"/>
    <cellStyle name="Currency 2 3 3 2 5 4 3" xfId="29199" xr:uid="{0B2E8710-7B73-417E-B591-7C8856E31371}"/>
    <cellStyle name="Currency 2 3 3 2 5 5" xfId="18566" xr:uid="{BDB35CCD-99DA-4075-9D99-04EABDCD46D5}"/>
    <cellStyle name="Currency 2 3 3 2 5 5 2" xfId="30827" xr:uid="{7E506D67-CAF1-416D-8731-148297EBCDFD}"/>
    <cellStyle name="Currency 2 3 3 2 5 6" xfId="13769" xr:uid="{16920008-D636-4F41-9664-FD21A2951C66}"/>
    <cellStyle name="Currency 2 3 3 2 5 6 2" xfId="26523" xr:uid="{CE75442E-6C10-4051-973A-34DBB9F7B616}"/>
    <cellStyle name="Currency 2 3 3 2 5 7" xfId="25337" xr:uid="{C2FAC5BC-ADFC-42B0-99F4-F5F331979723}"/>
    <cellStyle name="Currency 2 3 3 2 6" xfId="12377" xr:uid="{B7B32598-73D3-43A9-9F12-4472C4C8C5EC}"/>
    <cellStyle name="Currency 2 3 3 2 6 2" xfId="14446" xr:uid="{A081A7EB-4545-4451-8FEB-228779D2C34C}"/>
    <cellStyle name="Currency 2 3 3 2 6 2 2" xfId="19212" xr:uid="{DFA4FFB1-2DCF-4F10-A611-30E4CC0E1B83}"/>
    <cellStyle name="Currency 2 3 3 2 6 2 2 2" xfId="31473" xr:uid="{1033705D-89C9-4BAC-B58F-6106E12D23A7}"/>
    <cellStyle name="Currency 2 3 3 2 6 2 3" xfId="27170" xr:uid="{4FC68DA1-7A98-4E02-B763-0D77A7C88D99}"/>
    <cellStyle name="Currency 2 3 3 2 6 3" xfId="16830" xr:uid="{FF5E7B9C-FE9F-42F9-A203-079B6D858B8F}"/>
    <cellStyle name="Currency 2 3 3 2 6 3 2" xfId="21135" xr:uid="{EAC14D7C-56C4-43CD-A0E6-119C33822249}"/>
    <cellStyle name="Currency 2 3 3 2 6 3 2 2" xfId="33396" xr:uid="{5EE04E23-04F2-47C9-A5C9-1CBC8E014E75}"/>
    <cellStyle name="Currency 2 3 3 2 6 3 3" xfId="29093" xr:uid="{A9D1691A-CBB3-43A0-9CC8-DE1644E50158}"/>
    <cellStyle name="Currency 2 3 3 2 6 4" xfId="18258" xr:uid="{7A03C44A-942D-4DB3-B960-E307F12D5FC9}"/>
    <cellStyle name="Currency 2 3 3 2 6 4 2" xfId="30519" xr:uid="{688585D7-9074-4AB1-946C-CF79B6BBB01A}"/>
    <cellStyle name="Currency 2 3 3 2 6 5" xfId="13402" xr:uid="{674B0399-BFBB-420E-B675-7498D94CF10F}"/>
    <cellStyle name="Currency 2 3 3 2 6 5 2" xfId="26212" xr:uid="{A13AF9DB-A8F5-42B2-BFC8-99456319A35F}"/>
    <cellStyle name="Currency 2 3 3 2 6 6" xfId="25338" xr:uid="{36209703-7E1B-48C6-B742-82C21519DCB8}"/>
    <cellStyle name="Currency 2 3 3 2 7" xfId="14069" xr:uid="{44533D7F-6A91-4598-A121-19244DB20FB9}"/>
    <cellStyle name="Currency 2 3 3 2 7 2" xfId="18865" xr:uid="{121D13FC-55ED-44C6-9411-8AE3E53B49F6}"/>
    <cellStyle name="Currency 2 3 3 2 7 2 2" xfId="31126" xr:uid="{B62C386B-0935-4535-89A1-38E51CA2D969}"/>
    <cellStyle name="Currency 2 3 3 2 7 3" xfId="26823" xr:uid="{2096E555-AEE4-414B-8703-177894EB3495}"/>
    <cellStyle name="Currency 2 3 3 2 8" xfId="17909" xr:uid="{CFC359BC-D902-417F-8C52-A17636401435}"/>
    <cellStyle name="Currency 2 3 3 2 8 2" xfId="30172" xr:uid="{E34AF321-67A7-4456-9343-F08CF7E8029A}"/>
    <cellStyle name="Currency 2 3 3 2 9" xfId="12979" xr:uid="{570FC790-A92E-42D6-86F8-9C50BFA01500}"/>
    <cellStyle name="Currency 2 3 3 2 9 2" xfId="25865" xr:uid="{48465508-B78A-4A61-B177-B4B62388A5C2}"/>
    <cellStyle name="Currency 2 3 3 3" xfId="10951" xr:uid="{E593B3B6-382D-4793-9A3A-241B85BDC62B}"/>
    <cellStyle name="Currency 2 3 4" xfId="186" xr:uid="{7E37E71B-605A-4892-98E6-01E0D788F48F}"/>
    <cellStyle name="Currency 2 3 4 2" xfId="187" xr:uid="{C20A5445-4751-422A-AE2D-37A4CA5FADDD}"/>
    <cellStyle name="Currency 2 3 4 2 10" xfId="22395" xr:uid="{3919B9EA-8AA7-42C2-8287-503C3379B296}"/>
    <cellStyle name="Currency 2 3 4 2 10 2" xfId="34575" xr:uid="{EED4295D-7340-460D-9F3A-04ECA75B7041}"/>
    <cellStyle name="Currency 2 3 4 2 11" xfId="24683" xr:uid="{AB357BEC-6890-466F-8BD1-0CCFE156A424}"/>
    <cellStyle name="Currency 2 3 4 2 2" xfId="1155" xr:uid="{CD6EDD32-9052-42E8-96E4-D7A7A3AFD883}"/>
    <cellStyle name="Currency 2 3 4 2 2 2" xfId="10952" xr:uid="{050F596D-B50C-4177-866A-6BE81FE1E75F}"/>
    <cellStyle name="Currency 2 3 4 2 2 2 2" xfId="10953" xr:uid="{FCD21B87-609E-4AA4-BC71-41969DF0A5C6}"/>
    <cellStyle name="Currency 2 3 4 2 2 2 2 2" xfId="16134" xr:uid="{ECE02628-1EB0-451B-944F-3989C1631E5E}"/>
    <cellStyle name="Currency 2 3 4 2 2 2 2 3" xfId="17384" xr:uid="{591DA28F-58A4-41C8-A028-7CB0A8C4E1AC}"/>
    <cellStyle name="Currency 2 3 4 2 2 2 2 3 2" xfId="21689" xr:uid="{B05E16FE-FD6D-42C8-B986-C0D797A05B48}"/>
    <cellStyle name="Currency 2 3 4 2 2 2 2 3 2 2" xfId="33950" xr:uid="{4EC79B10-96A5-4D39-A5E8-F35B0D8A3D29}"/>
    <cellStyle name="Currency 2 3 4 2 2 2 2 3 3" xfId="29647" xr:uid="{0F1E3A1E-ECAD-4E42-942A-451C2A54ACA2}"/>
    <cellStyle name="Currency 2 3 4 2 2 2 2 4" xfId="19969" xr:uid="{3C718667-B3A5-4C2A-883A-21CC83B2514E}"/>
    <cellStyle name="Currency 2 3 4 2 2 2 2 4 2" xfId="32230" xr:uid="{20ADA444-986D-4004-9EFF-812F4E5BE248}"/>
    <cellStyle name="Currency 2 3 4 2 2 2 2 5" xfId="15267" xr:uid="{6F0F979B-8A8E-4037-B092-2BB09E77F467}"/>
    <cellStyle name="Currency 2 3 4 2 2 2 2 5 2" xfId="27927" xr:uid="{295DB085-4A32-4C0E-B75C-B4DFA27FA3C7}"/>
    <cellStyle name="Currency 2 3 4 2 2 2 3" xfId="16049" xr:uid="{86340C0C-D2AD-4A09-AD36-60B1ECABF22B}"/>
    <cellStyle name="Currency 2 3 4 2 2 2 3 2" xfId="20688" xr:uid="{76EB79D2-9A6F-4B32-9198-77B462571FD8}"/>
    <cellStyle name="Currency 2 3 4 2 2 2 3 2 2" xfId="32949" xr:uid="{00905588-C9D3-41E0-9C7D-0CDD1A2908AD}"/>
    <cellStyle name="Currency 2 3 4 2 2 2 3 3" xfId="28646" xr:uid="{7C3A89AB-C2B5-423D-93B6-67A46A479134}"/>
    <cellStyle name="Currency 2 3 4 2 2 2 4" xfId="22396" xr:uid="{D86B02E6-E80D-4A58-A99F-2E86E2A5A8A2}"/>
    <cellStyle name="Currency 2 3 4 2 2 2 4 2" xfId="34576" xr:uid="{C959D9CF-8DEF-40DE-8E40-AFCF3B7B2C7E}"/>
    <cellStyle name="Currency 2 3 4 2 2 2 5" xfId="24891" xr:uid="{105FAF51-871B-4D1A-8D8C-0CA811F6D7E1}"/>
    <cellStyle name="Currency 2 3 4 2 2 3" xfId="10954" xr:uid="{0028526B-17B6-4CE3-BBBD-194ED2D5ADB9}"/>
    <cellStyle name="Currency 2 3 4 2 2 3 2" xfId="12378" xr:uid="{568799DA-D033-4B48-A31F-060909E2E90C}"/>
    <cellStyle name="Currency 2 3 4 2 2 3 2 2" xfId="15755" xr:uid="{AA90C1BA-AF97-41F1-A1E4-A23AC965C973}"/>
    <cellStyle name="Currency 2 3 4 2 2 3 2 2 2" xfId="17839" xr:uid="{6157DB43-B6DE-40D7-B3A3-2EF470EE10A7}"/>
    <cellStyle name="Currency 2 3 4 2 2 3 2 2 2 2" xfId="22144" xr:uid="{A251C758-DE9E-4647-ADFF-0F75A22841F0}"/>
    <cellStyle name="Currency 2 3 4 2 2 3 2 2 2 2 2" xfId="34405" xr:uid="{DA95AF24-9FEF-4150-B482-397E6BE779E8}"/>
    <cellStyle name="Currency 2 3 4 2 2 3 2 2 2 3" xfId="30102" xr:uid="{124225AC-A113-4574-8DD0-C0C769C0EC56}"/>
    <cellStyle name="Currency 2 3 4 2 2 3 2 2 3" xfId="20424" xr:uid="{E8B75043-0C9B-4906-B8DE-A0CC338A14EC}"/>
    <cellStyle name="Currency 2 3 4 2 2 3 2 2 3 2" xfId="32685" xr:uid="{CB29D57B-3D9A-4EA7-A142-CA2DDE276203}"/>
    <cellStyle name="Currency 2 3 4 2 2 3 2 2 4" xfId="28382" xr:uid="{2497626E-BA29-4DB1-B3EC-DA6FC44BC16C}"/>
    <cellStyle name="Currency 2 3 4 2 2 3 2 3" xfId="14984" xr:uid="{D20F97B9-E36B-43A5-A1D8-46247191A412}"/>
    <cellStyle name="Currency 2 3 4 2 2 3 2 3 2" xfId="19749" xr:uid="{7D1D5AEB-B982-4CA9-B967-C0B63783792A}"/>
    <cellStyle name="Currency 2 3 4 2 2 3 2 3 2 2" xfId="32010" xr:uid="{E5563145-7F6C-44D0-939A-FD78B20322AE}"/>
    <cellStyle name="Currency 2 3 4 2 2 3 2 3 3" xfId="27707" xr:uid="{4F5BE68F-1E92-4531-957C-E7BCF202322A}"/>
    <cellStyle name="Currency 2 3 4 2 2 3 2 4" xfId="17164" xr:uid="{7C6CA568-5A0F-4848-BF1B-F77B4DFD1124}"/>
    <cellStyle name="Currency 2 3 4 2 2 3 2 4 2" xfId="21469" xr:uid="{06A792F4-E4B2-4AC5-AFDE-5CDA8382D629}"/>
    <cellStyle name="Currency 2 3 4 2 2 3 2 4 2 2" xfId="33730" xr:uid="{11D1F35C-CBA0-46E3-8CC0-8B7FF0913B8F}"/>
    <cellStyle name="Currency 2 3 4 2 2 3 2 4 3" xfId="29427" xr:uid="{81691AFA-AD6E-4DFC-BF6D-5C7A5EDD3170}"/>
    <cellStyle name="Currency 2 3 4 2 2 3 2 5" xfId="18795" xr:uid="{8E7192A1-A674-4359-A251-06DF5F91995A}"/>
    <cellStyle name="Currency 2 3 4 2 2 3 2 5 2" xfId="31056" xr:uid="{80D7AA53-C1FE-43B2-AF24-547ED03A3011}"/>
    <cellStyle name="Currency 2 3 4 2 2 3 2 6" xfId="13999" xr:uid="{A70F4680-F5D6-48D9-81E4-AFB9F4FB5F73}"/>
    <cellStyle name="Currency 2 3 4 2 2 3 2 6 2" xfId="26753" xr:uid="{2A275FB5-DE13-4028-B868-25B84ADDFC63}"/>
    <cellStyle name="Currency 2 3 4 2 2 3 2 7" xfId="25339" xr:uid="{09058901-8335-4B73-B808-1EA94E7FB77A}"/>
    <cellStyle name="Currency 2 3 4 2 2 3 3" xfId="15449" xr:uid="{B755B72A-2B70-4A60-A11B-A11C27AEF959}"/>
    <cellStyle name="Currency 2 3 4 2 2 3 3 2" xfId="17533" xr:uid="{8196B987-AB80-4884-BC68-1FC10DCAAA51}"/>
    <cellStyle name="Currency 2 3 4 2 2 3 3 2 2" xfId="21838" xr:uid="{86C9549A-A0F3-4D47-9030-A0896CDB7E8B}"/>
    <cellStyle name="Currency 2 3 4 2 2 3 3 2 2 2" xfId="34099" xr:uid="{62F2E802-0929-404D-B70F-40D149BF8E7C}"/>
    <cellStyle name="Currency 2 3 4 2 2 3 3 2 3" xfId="29796" xr:uid="{AE3B030D-3F07-4394-85DC-4CFD42756028}"/>
    <cellStyle name="Currency 2 3 4 2 2 3 3 3" xfId="20118" xr:uid="{5F114DCD-882A-4729-9A32-F427F081DFBC}"/>
    <cellStyle name="Currency 2 3 4 2 2 3 3 3 2" xfId="32379" xr:uid="{D10A256B-1AE6-44C7-94A8-8BC68EB73411}"/>
    <cellStyle name="Currency 2 3 4 2 2 3 3 4" xfId="28076" xr:uid="{F0BB7352-8F72-4761-86BE-A450790C5E2D}"/>
    <cellStyle name="Currency 2 3 4 2 2 3 4" xfId="14676" xr:uid="{40943842-7BE3-4F98-AE27-178DC60A04CF}"/>
    <cellStyle name="Currency 2 3 4 2 2 3 4 2" xfId="19441" xr:uid="{AE824013-5CC7-4380-B13D-C55E9F7BE846}"/>
    <cellStyle name="Currency 2 3 4 2 2 3 4 2 2" xfId="31702" xr:uid="{4A2A3008-9E47-4355-AE3F-1D7998FFA2FD}"/>
    <cellStyle name="Currency 2 3 4 2 2 3 4 3" xfId="27399" xr:uid="{19FDF971-9609-4ED9-B199-C9D0CCD16A9D}"/>
    <cellStyle name="Currency 2 3 4 2 2 3 5" xfId="16360" xr:uid="{7B78F8A0-C280-40CC-8F9E-41BB57785579}"/>
    <cellStyle name="Currency 2 3 4 2 2 3 5 2" xfId="20851" xr:uid="{E7E6291F-5A5E-4978-8E49-CAAA69D3CD03}"/>
    <cellStyle name="Currency 2 3 4 2 2 3 5 2 2" xfId="33112" xr:uid="{403E5C80-5193-4661-BF95-5F7BD9127BB0}"/>
    <cellStyle name="Currency 2 3 4 2 2 3 5 3" xfId="28809" xr:uid="{602867F7-AC57-4868-9262-43FE8351AD7B}"/>
    <cellStyle name="Currency 2 3 4 2 2 3 6" xfId="18487" xr:uid="{A56547EA-4DDA-4D03-89EB-34C70CD3B301}"/>
    <cellStyle name="Currency 2 3 4 2 2 3 6 2" xfId="30748" xr:uid="{3C33A2E9-60C2-4276-B1E0-D6531C428BB4}"/>
    <cellStyle name="Currency 2 3 4 2 2 3 7" xfId="13689" xr:uid="{141B9B07-F0E3-4276-93F8-02C2BF0CC1D8}"/>
    <cellStyle name="Currency 2 3 4 2 2 3 7 2" xfId="26443" xr:uid="{F7F23241-2FE1-4940-A51C-CA9A7D207952}"/>
    <cellStyle name="Currency 2 3 4 2 2 3 8" xfId="22397" xr:uid="{11F6E838-CC43-4FE2-A9C6-2E1CF2C8C848}"/>
    <cellStyle name="Currency 2 3 4 2 2 3 8 2" xfId="34577" xr:uid="{D35CD6D0-4E3A-42E7-A731-84775F4E9310}"/>
    <cellStyle name="Currency 2 3 4 2 2 3 9" xfId="24892" xr:uid="{6C0C9577-09ED-42EF-9B08-133A47B8F791}"/>
    <cellStyle name="Currency 2 3 4 2 2 4" xfId="12379" xr:uid="{429ACC6C-45CB-4C23-A263-4476F4372818}"/>
    <cellStyle name="Currency 2 3 4 2 2 4 2" xfId="15603" xr:uid="{8041E1B6-9477-454B-ACBF-14A40787CD57}"/>
    <cellStyle name="Currency 2 3 4 2 2 4 2 2" xfId="17687" xr:uid="{5B3B6FC3-D436-4410-B990-20AD1DCD3481}"/>
    <cellStyle name="Currency 2 3 4 2 2 4 2 2 2" xfId="21992" xr:uid="{5221E0A1-C1FD-4660-84A6-FEA4D496A4A0}"/>
    <cellStyle name="Currency 2 3 4 2 2 4 2 2 2 2" xfId="34253" xr:uid="{4E299050-3C3F-4F8E-9999-EACAC6E82C43}"/>
    <cellStyle name="Currency 2 3 4 2 2 4 2 2 3" xfId="29950" xr:uid="{1A996D03-5FE3-45D1-875A-338CE38F0C26}"/>
    <cellStyle name="Currency 2 3 4 2 2 4 2 3" xfId="20272" xr:uid="{D902AEC1-D37C-455E-B937-E5EE8A066E45}"/>
    <cellStyle name="Currency 2 3 4 2 2 4 2 3 2" xfId="32533" xr:uid="{FDD3D9BE-8DD2-42EE-837E-91EA2B78CDEB}"/>
    <cellStyle name="Currency 2 3 4 2 2 4 2 4" xfId="28230" xr:uid="{0E3215D3-2B1C-43AF-A0B9-31B479E0552C}"/>
    <cellStyle name="Currency 2 3 4 2 2 4 3" xfId="14832" xr:uid="{123932E2-6266-41FC-B262-240089FDD993}"/>
    <cellStyle name="Currency 2 3 4 2 2 4 3 2" xfId="19597" xr:uid="{DD924C0B-6922-4305-8D3F-C42D5EBBC352}"/>
    <cellStyle name="Currency 2 3 4 2 2 4 3 2 2" xfId="31858" xr:uid="{F85C1DE5-9EE8-474A-88E8-A85C0BEE15B9}"/>
    <cellStyle name="Currency 2 3 4 2 2 4 3 3" xfId="27555" xr:uid="{B2960177-922A-49AD-8831-F1A0D871BFD4}"/>
    <cellStyle name="Currency 2 3 4 2 2 4 4" xfId="17013" xr:uid="{9CC5AE67-E366-4447-B556-DD009DE1CB4B}"/>
    <cellStyle name="Currency 2 3 4 2 2 4 4 2" xfId="21318" xr:uid="{FB494603-030B-4671-B57B-022A5CDABF9D}"/>
    <cellStyle name="Currency 2 3 4 2 2 4 4 2 2" xfId="33579" xr:uid="{1B5652E4-751A-4CD3-9D56-45F8A44E65C7}"/>
    <cellStyle name="Currency 2 3 4 2 2 4 4 3" xfId="29276" xr:uid="{2CF3443A-D6CD-427E-BF76-F7BB93E78DB1}"/>
    <cellStyle name="Currency 2 3 4 2 2 4 5" xfId="18643" xr:uid="{BDAFC758-4862-426C-9C43-0469F0E6B175}"/>
    <cellStyle name="Currency 2 3 4 2 2 4 5 2" xfId="30904" xr:uid="{D590582F-09C5-4ED7-91E2-86965CBA0E40}"/>
    <cellStyle name="Currency 2 3 4 2 2 4 6" xfId="13846" xr:uid="{F9C0694E-FB64-46D0-9A05-9B38B97EB612}"/>
    <cellStyle name="Currency 2 3 4 2 2 4 6 2" xfId="26600" xr:uid="{5E954264-1278-48F5-BD93-8F44C64DA7F6}"/>
    <cellStyle name="Currency 2 3 4 2 2 4 7" xfId="25340" xr:uid="{491B0481-BC3D-4A87-A3FE-90F9033C3F0F}"/>
    <cellStyle name="Currency 2 3 4 2 2 5" xfId="12380" xr:uid="{40F2E6D3-0C28-4809-8554-C4FB4D0B87E5}"/>
    <cellStyle name="Currency 2 3 4 2 2 5 2" xfId="14523" xr:uid="{39ACF238-C2B5-4897-8ECF-A0C4AB44BB28}"/>
    <cellStyle name="Currency 2 3 4 2 2 5 2 2" xfId="19289" xr:uid="{2401ACE4-15A1-4FCF-9564-053F1A96419B}"/>
    <cellStyle name="Currency 2 3 4 2 2 5 2 2 2" xfId="31550" xr:uid="{68646B89-9143-40DB-9FD7-5887041EADE3}"/>
    <cellStyle name="Currency 2 3 4 2 2 5 2 3" xfId="27247" xr:uid="{25156694-372B-4024-ACFE-46EBF85042AF}"/>
    <cellStyle name="Currency 2 3 4 2 2 5 3" xfId="16815" xr:uid="{BCECC6C3-C89D-473E-B3AB-294C79AF21E6}"/>
    <cellStyle name="Currency 2 3 4 2 2 5 3 2" xfId="21120" xr:uid="{07ED22BF-0610-4DEA-864A-6A43D93170A0}"/>
    <cellStyle name="Currency 2 3 4 2 2 5 3 2 2" xfId="33381" xr:uid="{8BA25AC1-3224-4DC3-B092-E11E1D60388A}"/>
    <cellStyle name="Currency 2 3 4 2 2 5 3 3" xfId="29078" xr:uid="{D770AE72-F17B-445C-84F4-6301DE846FCE}"/>
    <cellStyle name="Currency 2 3 4 2 2 5 4" xfId="18335" xr:uid="{AD2FE89F-BE89-4599-A357-1448D49D4D9D}"/>
    <cellStyle name="Currency 2 3 4 2 2 5 4 2" xfId="30596" xr:uid="{DD2E5178-45FE-48E8-A1CF-44FFF2F784DB}"/>
    <cellStyle name="Currency 2 3 4 2 2 5 5" xfId="13479" xr:uid="{C1A2B337-22A3-4701-8E62-1EBA66340D4B}"/>
    <cellStyle name="Currency 2 3 4 2 2 5 5 2" xfId="26289" xr:uid="{CE9F5E43-A675-4E0A-9E25-84587CB1A089}"/>
    <cellStyle name="Currency 2 3 4 2 2 5 6" xfId="25341" xr:uid="{84B86C91-C9E8-4CCD-8510-4957FB5D7D43}"/>
    <cellStyle name="Currency 2 3 4 2 2 6" xfId="22398" xr:uid="{A8D403B6-CAE8-44D1-8D2B-4B6388EFA7DB}"/>
    <cellStyle name="Currency 2 3 4 2 2 6 2" xfId="34578" xr:uid="{85E625D8-EF81-4880-BA4E-841038A07DBB}"/>
    <cellStyle name="Currency 2 3 4 2 2 7" xfId="24749" xr:uid="{93821EC3-8905-463E-817F-431F5BD0327C}"/>
    <cellStyle name="Currency 2 3 4 2 3" xfId="10955" xr:uid="{0D2D7D46-D424-4243-A7DD-ECAEB8205519}"/>
    <cellStyle name="Currency 2 3 4 2 3 2" xfId="10956" xr:uid="{0C82282B-9503-4718-9A46-F043E317784E}"/>
    <cellStyle name="Currency 2 3 4 2 3 2 2" xfId="16133" xr:uid="{F3E05C2D-D329-4C84-994D-DCCA513604D7}"/>
    <cellStyle name="Currency 2 3 4 2 3 2 3" xfId="17292" xr:uid="{AB1B6B75-9600-45FA-A0EB-5EB9E0F395EE}"/>
    <cellStyle name="Currency 2 3 4 2 3 2 3 2" xfId="21597" xr:uid="{141E89A7-9AD0-433B-9FCE-2A26942E31EA}"/>
    <cellStyle name="Currency 2 3 4 2 3 2 3 2 2" xfId="33858" xr:uid="{25F388DD-570E-4E9A-97AF-E3A6D9ACB807}"/>
    <cellStyle name="Currency 2 3 4 2 3 2 3 3" xfId="29555" xr:uid="{63871C91-402B-4BE2-8C14-9A64E5DA370E}"/>
    <cellStyle name="Currency 2 3 4 2 3 2 4" xfId="19877" xr:uid="{6B52AC1E-2CA5-4A49-B6C7-93B02292C6E4}"/>
    <cellStyle name="Currency 2 3 4 2 3 2 4 2" xfId="32138" xr:uid="{A7E80443-2262-4859-B9B4-501FA901BBC1}"/>
    <cellStyle name="Currency 2 3 4 2 3 2 5" xfId="15166" xr:uid="{422B2B90-BB6A-413B-BEAD-60A824DF65C7}"/>
    <cellStyle name="Currency 2 3 4 2 3 2 5 2" xfId="27835" xr:uid="{94D2E604-5425-4A08-9E99-595F6C263853}"/>
    <cellStyle name="Currency 2 3 4 2 3 3" xfId="10957" xr:uid="{A6E9A1F8-4365-410C-9E0E-92D57D53978C}"/>
    <cellStyle name="Currency 2 3 4 2 3 3 2" xfId="20594" xr:uid="{EF47745F-3A9C-4456-AE08-86B38F5C13F6}"/>
    <cellStyle name="Currency 2 3 4 2 3 3 2 2" xfId="32855" xr:uid="{882E39BE-5301-4488-B6D2-43D01D789DA3}"/>
    <cellStyle name="Currency 2 3 4 2 3 3 3" xfId="15955" xr:uid="{892FB3CF-E9C3-4578-8667-1A818F028D52}"/>
    <cellStyle name="Currency 2 3 4 2 3 3 3 2" xfId="28552" xr:uid="{17D3BE70-DDC7-4851-BD21-153B1DCA77C1}"/>
    <cellStyle name="Currency 2 3 4 2 3 3 4" xfId="22399" xr:uid="{673FF905-0A5C-4D99-B8CB-3B15E992C6E8}"/>
    <cellStyle name="Currency 2 3 4 2 3 3 4 2" xfId="34579" xr:uid="{788FA765-EE25-45DA-8666-F3EB9C500240}"/>
    <cellStyle name="Currency 2 3 4 2 3 3 5" xfId="24893" xr:uid="{C20C2649-B675-4295-A4C0-00032683806A}"/>
    <cellStyle name="Currency 2 3 4 2 4" xfId="10958" xr:uid="{53BBF866-9975-4844-BFE9-5754AEB6ADB7}"/>
    <cellStyle name="Currency 2 3 4 2 4 10" xfId="24894" xr:uid="{B9FC9585-E4D8-485E-AEEB-4C5A39C38E04}"/>
    <cellStyle name="Currency 2 3 4 2 4 2" xfId="12381" xr:uid="{22D3B456-D82C-44E0-8752-D3134E97C7FB}"/>
    <cellStyle name="Currency 2 3 4 2 4 2 2" xfId="15679" xr:uid="{9AC261F6-49E2-4553-8E11-9537FB84E19D}"/>
    <cellStyle name="Currency 2 3 4 2 4 2 2 2" xfId="17763" xr:uid="{883DA8C3-94CD-4CB9-A457-D0DB38250D97}"/>
    <cellStyle name="Currency 2 3 4 2 4 2 2 2 2" xfId="22068" xr:uid="{0ECF023B-A0E7-4C84-AEA7-E63097269112}"/>
    <cellStyle name="Currency 2 3 4 2 4 2 2 2 2 2" xfId="34329" xr:uid="{EBFCFD3D-F3CE-431E-B994-81DFFD903D2F}"/>
    <cellStyle name="Currency 2 3 4 2 4 2 2 2 3" xfId="30026" xr:uid="{35ACAC7E-6F9C-47D0-A4CB-9331BE5F3984}"/>
    <cellStyle name="Currency 2 3 4 2 4 2 2 3" xfId="20348" xr:uid="{BEC9A8F3-29E8-4A14-9431-EB72B9BE5964}"/>
    <cellStyle name="Currency 2 3 4 2 4 2 2 3 2" xfId="32609" xr:uid="{35668892-78FC-4B17-8B53-21257475F774}"/>
    <cellStyle name="Currency 2 3 4 2 4 2 2 4" xfId="28306" xr:uid="{31CBE3B3-1718-4559-A2CD-99B2EAB9F8BD}"/>
    <cellStyle name="Currency 2 3 4 2 4 2 3" xfId="14908" xr:uid="{F0BCE858-4325-41F9-A50E-AA257562D304}"/>
    <cellStyle name="Currency 2 3 4 2 4 2 3 2" xfId="19673" xr:uid="{1BB80F0F-168B-4345-A875-BC75A7432249}"/>
    <cellStyle name="Currency 2 3 4 2 4 2 3 2 2" xfId="31934" xr:uid="{E4A65684-9640-42EB-9D9D-5AA33A15E9D2}"/>
    <cellStyle name="Currency 2 3 4 2 4 2 3 3" xfId="27631" xr:uid="{80C8288D-E82C-4F14-A55D-A1095192831B}"/>
    <cellStyle name="Currency 2 3 4 2 4 2 4" xfId="17088" xr:uid="{F65D91D1-CC1C-47F8-8E9F-ACAC463C5FB0}"/>
    <cellStyle name="Currency 2 3 4 2 4 2 4 2" xfId="21393" xr:uid="{4E30D9B5-F26B-41FE-9B21-B2FE2BD4846F}"/>
    <cellStyle name="Currency 2 3 4 2 4 2 4 2 2" xfId="33654" xr:uid="{2BBA2FFC-1E42-42B7-90B5-42BA067D2802}"/>
    <cellStyle name="Currency 2 3 4 2 4 2 4 3" xfId="29351" xr:uid="{019A69FA-7597-4D53-BE6A-923730898DCE}"/>
    <cellStyle name="Currency 2 3 4 2 4 2 5" xfId="18719" xr:uid="{EE3B9E8A-CF4B-42BC-855B-734301A8C767}"/>
    <cellStyle name="Currency 2 3 4 2 4 2 5 2" xfId="30980" xr:uid="{6F96421A-0370-45DE-94F6-D8453934FC02}"/>
    <cellStyle name="Currency 2 3 4 2 4 2 6" xfId="13923" xr:uid="{9B65A303-551A-4462-AA53-924C6F7DF079}"/>
    <cellStyle name="Currency 2 3 4 2 4 2 6 2" xfId="26677" xr:uid="{F0BBF6F9-45A8-4FD4-A88A-D72A7928F9C6}"/>
    <cellStyle name="Currency 2 3 4 2 4 2 7" xfId="25342" xr:uid="{46F8A80C-FA17-4782-A5F1-D9430066CBDC}"/>
    <cellStyle name="Currency 2 3 4 2 4 3" xfId="12382" xr:uid="{EFC2A613-0152-4335-85AC-B0D4023688B0}"/>
    <cellStyle name="Currency 2 3 4 2 4 3 2" xfId="14600" xr:uid="{E4A52DA1-07A5-4539-8CDD-6AFE08528F51}"/>
    <cellStyle name="Currency 2 3 4 2 4 3 2 2" xfId="19365" xr:uid="{4B359272-ECAD-4B63-98CD-87866D5EA99F}"/>
    <cellStyle name="Currency 2 3 4 2 4 3 2 2 2" xfId="31626" xr:uid="{F50886E0-6A29-47E6-81EB-4D3EF404D7AB}"/>
    <cellStyle name="Currency 2 3 4 2 4 3 2 3" xfId="27323" xr:uid="{69D6C6CB-A7C0-4C84-9541-577EFEAC8278}"/>
    <cellStyle name="Currency 2 3 4 2 4 3 3" xfId="16861" xr:uid="{C98D40BB-FEE7-4A99-8D68-8B6CBB4516EA}"/>
    <cellStyle name="Currency 2 3 4 2 4 3 3 2" xfId="21166" xr:uid="{5C30D3CE-C70A-4861-9AA4-9FA5801E9705}"/>
    <cellStyle name="Currency 2 3 4 2 4 3 3 2 2" xfId="33427" xr:uid="{D50B9D9A-711D-4E01-A373-63465C633308}"/>
    <cellStyle name="Currency 2 3 4 2 4 3 3 3" xfId="29124" xr:uid="{8DBF2245-3EE7-421B-B819-D88876C73D19}"/>
    <cellStyle name="Currency 2 3 4 2 4 3 4" xfId="18411" xr:uid="{F71CDEFA-B80F-4CE8-9887-7CDBDEB507AF}"/>
    <cellStyle name="Currency 2 3 4 2 4 3 4 2" xfId="30672" xr:uid="{EF272318-0E03-488A-9D33-D970057815B8}"/>
    <cellStyle name="Currency 2 3 4 2 4 3 5" xfId="13613" xr:uid="{A65C0EF8-83C1-4711-83CE-54F8E0E39330}"/>
    <cellStyle name="Currency 2 3 4 2 4 3 5 2" xfId="26367" xr:uid="{3032C461-02F6-407E-B661-135E47A7CED8}"/>
    <cellStyle name="Currency 2 3 4 2 4 3 6" xfId="25343" xr:uid="{3656A25F-E147-4E5D-832B-86C5DE452BC8}"/>
    <cellStyle name="Currency 2 3 4 2 4 4" xfId="15373" xr:uid="{0B233A5F-8A6F-4AFA-A5C5-DCAF0DACB8BC}"/>
    <cellStyle name="Currency 2 3 4 2 4 4 2" xfId="17457" xr:uid="{DE4DC590-D63D-46D6-9B30-4F92DB9F61AD}"/>
    <cellStyle name="Currency 2 3 4 2 4 4 2 2" xfId="21762" xr:uid="{E8BE7F45-34C0-4853-B696-E23A29CD43AC}"/>
    <cellStyle name="Currency 2 3 4 2 4 4 2 2 2" xfId="34023" xr:uid="{7A0D106A-E426-4F83-B9F9-022B90A3B3D1}"/>
    <cellStyle name="Currency 2 3 4 2 4 4 2 3" xfId="29720" xr:uid="{FE9017DE-3BAE-4779-A981-57F035A26034}"/>
    <cellStyle name="Currency 2 3 4 2 4 4 3" xfId="20042" xr:uid="{3F583498-5D42-4A32-890E-97F104B0D371}"/>
    <cellStyle name="Currency 2 3 4 2 4 4 3 2" xfId="32303" xr:uid="{789B41B4-2788-42FD-B7BB-7E37517BCEBD}"/>
    <cellStyle name="Currency 2 3 4 2 4 4 4" xfId="28000" xr:uid="{DD3B52A0-A614-426F-9B42-6C4F01400702}"/>
    <cellStyle name="Currency 2 3 4 2 4 5" xfId="14274" xr:uid="{FD3C41CB-32EB-41C3-9AA0-9F6A5CD747F8}"/>
    <cellStyle name="Currency 2 3 4 2 4 5 2" xfId="19063" xr:uid="{F4B31251-5DDF-49A0-A89C-10CFAA1380E2}"/>
    <cellStyle name="Currency 2 3 4 2 4 5 2 2" xfId="31324" xr:uid="{25270BCD-29AF-4396-BD02-06DA89D2DD45}"/>
    <cellStyle name="Currency 2 3 4 2 4 5 3" xfId="27021" xr:uid="{1D6E7DD3-D228-4700-967F-F19E4325CDB1}"/>
    <cellStyle name="Currency 2 3 4 2 4 6" xfId="16284" xr:uid="{A465EB4A-40BB-43A0-AD25-FDA15D04B1F5}"/>
    <cellStyle name="Currency 2 3 4 2 4 6 2" xfId="20775" xr:uid="{CDF87102-CB7D-4070-809E-AEB16879067D}"/>
    <cellStyle name="Currency 2 3 4 2 4 6 2 2" xfId="33036" xr:uid="{BB3B1839-B05F-4A9B-92A5-421EBA9FD67B}"/>
    <cellStyle name="Currency 2 3 4 2 4 6 3" xfId="28733" xr:uid="{CEE10B28-51D5-4750-B2AF-95E7E5ED21A8}"/>
    <cellStyle name="Currency 2 3 4 2 4 7" xfId="18107" xr:uid="{DE063769-2172-4CF6-B4D9-405060846AF6}"/>
    <cellStyle name="Currency 2 3 4 2 4 7 2" xfId="30370" xr:uid="{4326F685-40F4-456D-89AD-83D20F3B7C70}"/>
    <cellStyle name="Currency 2 3 4 2 4 8" xfId="13193" xr:uid="{F19DCC11-3AA1-402E-B482-ACCCAA96E95A}"/>
    <cellStyle name="Currency 2 3 4 2 4 8 2" xfId="26063" xr:uid="{F8F0C2F8-420F-40DE-B5B2-45FD70CA5F65}"/>
    <cellStyle name="Currency 2 3 4 2 4 9" xfId="22400" xr:uid="{82A523D1-0543-448F-A1F2-83C34376F312}"/>
    <cellStyle name="Currency 2 3 4 2 4 9 2" xfId="34580" xr:uid="{7E2AC1CC-BF01-4941-8105-F444477575FD}"/>
    <cellStyle name="Currency 2 3 4 2 5" xfId="12383" xr:uid="{E1F1E7BC-6104-4688-A734-C1E3EB41FAAE}"/>
    <cellStyle name="Currency 2 3 4 2 5 2" xfId="15527" xr:uid="{B0C1ADAA-02EF-4067-8DF6-21E477BB23CA}"/>
    <cellStyle name="Currency 2 3 4 2 5 2 2" xfId="17611" xr:uid="{E9EBA9C7-2C91-459D-97A4-21AD05DAC17A}"/>
    <cellStyle name="Currency 2 3 4 2 5 2 2 2" xfId="21916" xr:uid="{4217E3DC-08FD-4245-BD62-8DF796F1A9BE}"/>
    <cellStyle name="Currency 2 3 4 2 5 2 2 2 2" xfId="34177" xr:uid="{01D82CDF-914B-4FA4-B212-FC65800A86BE}"/>
    <cellStyle name="Currency 2 3 4 2 5 2 2 3" xfId="29874" xr:uid="{DB1D47DF-9984-458D-82DB-D15708DC2464}"/>
    <cellStyle name="Currency 2 3 4 2 5 2 3" xfId="20196" xr:uid="{406FEDB1-3AF7-4D18-9323-C8AEA7D2FA44}"/>
    <cellStyle name="Currency 2 3 4 2 5 2 3 2" xfId="32457" xr:uid="{BDB1B028-9603-4DEA-9839-7CF95B0BA4CC}"/>
    <cellStyle name="Currency 2 3 4 2 5 2 4" xfId="28154" xr:uid="{D25B1025-20C4-41CD-A4E9-B51049C44447}"/>
    <cellStyle name="Currency 2 3 4 2 5 3" xfId="14756" xr:uid="{BD496C4E-8483-4C18-9F38-172F31F83E6F}"/>
    <cellStyle name="Currency 2 3 4 2 5 3 2" xfId="19521" xr:uid="{FD641B48-92FF-4FDA-B766-7B4703AE38AF}"/>
    <cellStyle name="Currency 2 3 4 2 5 3 2 2" xfId="31782" xr:uid="{4B1C44D0-6F36-46ED-AB5F-96B2E26F721C}"/>
    <cellStyle name="Currency 2 3 4 2 5 3 3" xfId="27479" xr:uid="{B030B569-3E81-4F96-987E-76825C8CF306}"/>
    <cellStyle name="Currency 2 3 4 2 5 4" xfId="16937" xr:uid="{CC708CB1-1388-4FDE-A13E-1BE5C5CAA2D4}"/>
    <cellStyle name="Currency 2 3 4 2 5 4 2" xfId="21242" xr:uid="{18F21230-F401-4023-8496-CAA05A7CCC69}"/>
    <cellStyle name="Currency 2 3 4 2 5 4 2 2" xfId="33503" xr:uid="{FD20AC73-BDC7-41B2-A21D-1C91BB10D9B0}"/>
    <cellStyle name="Currency 2 3 4 2 5 4 3" xfId="29200" xr:uid="{4C3D0799-D28F-43C8-B58F-325045CF0302}"/>
    <cellStyle name="Currency 2 3 4 2 5 5" xfId="18567" xr:uid="{71C98CEB-418C-4279-BA76-AEBE62950327}"/>
    <cellStyle name="Currency 2 3 4 2 5 5 2" xfId="30828" xr:uid="{24D47D5E-2E1B-47A3-BEB9-7816CEC5C89A}"/>
    <cellStyle name="Currency 2 3 4 2 5 6" xfId="13770" xr:uid="{FBF1677A-5566-46A5-B132-3431EAC75A9C}"/>
    <cellStyle name="Currency 2 3 4 2 5 6 2" xfId="26524" xr:uid="{45C73999-76E5-4EAF-8BE3-77FAD84E329A}"/>
    <cellStyle name="Currency 2 3 4 2 5 7" xfId="25344" xr:uid="{C13D92AD-8491-429A-998E-B3F1885758A3}"/>
    <cellStyle name="Currency 2 3 4 2 6" xfId="12384" xr:uid="{FBD583DA-1B50-4F6D-B884-1F8DA711135C}"/>
    <cellStyle name="Currency 2 3 4 2 6 2" xfId="14447" xr:uid="{985417E4-B87A-4465-883A-725293F1E7C7}"/>
    <cellStyle name="Currency 2 3 4 2 6 2 2" xfId="19213" xr:uid="{07A4D5C7-96D9-4F35-8F45-8ABC48D1DADF}"/>
    <cellStyle name="Currency 2 3 4 2 6 2 2 2" xfId="31474" xr:uid="{AD1C3D6E-FC7A-4AF1-892C-977C69934E0A}"/>
    <cellStyle name="Currency 2 3 4 2 6 2 3" xfId="27171" xr:uid="{C65DF4AE-4E21-463E-B168-9970E3B86350}"/>
    <cellStyle name="Currency 2 3 4 2 6 3" xfId="16519" xr:uid="{158CC05B-EE79-4C7A-9D1C-AA6F695F49D4}"/>
    <cellStyle name="Currency 2 3 4 2 6 3 2" xfId="20990" xr:uid="{3942F359-B6C5-4206-B07E-A88B77564836}"/>
    <cellStyle name="Currency 2 3 4 2 6 3 2 2" xfId="33251" xr:uid="{A9CEF099-A9EF-4E42-8BFD-6239D02046E3}"/>
    <cellStyle name="Currency 2 3 4 2 6 3 3" xfId="28948" xr:uid="{063EB7A9-1491-40B9-AD9A-F0B55ADE30FF}"/>
    <cellStyle name="Currency 2 3 4 2 6 4" xfId="18259" xr:uid="{32FB94FD-4E33-4BBF-AC20-9C34EDBD1A0E}"/>
    <cellStyle name="Currency 2 3 4 2 6 4 2" xfId="30520" xr:uid="{FA2D0A5A-2B70-4D7A-9423-FFD846AB4B29}"/>
    <cellStyle name="Currency 2 3 4 2 6 5" xfId="13403" xr:uid="{8E1227A8-F3AA-467F-B4A1-58E3B024E154}"/>
    <cellStyle name="Currency 2 3 4 2 6 5 2" xfId="26213" xr:uid="{5AF6ED1D-F2E4-43E3-AF6D-D63DB28A07C5}"/>
    <cellStyle name="Currency 2 3 4 2 6 6" xfId="25345" xr:uid="{F4821F22-12A9-4C12-91EC-A90E01A5C417}"/>
    <cellStyle name="Currency 2 3 4 2 7" xfId="14070" xr:uid="{7E6237C6-B7BA-4154-90E0-31B422F61ACC}"/>
    <cellStyle name="Currency 2 3 4 2 7 2" xfId="18866" xr:uid="{900547D3-19B9-4D42-A0AD-610FFE916A70}"/>
    <cellStyle name="Currency 2 3 4 2 7 2 2" xfId="31127" xr:uid="{42D91713-DD75-4A51-AD33-CD296DFE44A5}"/>
    <cellStyle name="Currency 2 3 4 2 7 3" xfId="26824" xr:uid="{867FB777-88CA-4E2D-9D03-E3CDB24A48BD}"/>
    <cellStyle name="Currency 2 3 4 2 8" xfId="17910" xr:uid="{43938009-8459-47F0-AEFF-33C475C6A22B}"/>
    <cellStyle name="Currency 2 3 4 2 8 2" xfId="30173" xr:uid="{57064D8B-E719-40D2-851F-B5AFB98051C8}"/>
    <cellStyle name="Currency 2 3 4 2 9" xfId="12980" xr:uid="{7EE8C9FC-F4A9-4B6C-8569-1C614A2F0337}"/>
    <cellStyle name="Currency 2 3 4 2 9 2" xfId="25866" xr:uid="{C86D3D2C-6F68-4CA4-A853-E04A4FE974ED}"/>
    <cellStyle name="Currency 2 3 4 3" xfId="10959" xr:uid="{3C51F865-5BD6-45A1-9CDE-6FBBB29FEB5C}"/>
    <cellStyle name="Currency 2 3 5" xfId="188" xr:uid="{4290398D-8829-42EB-86AE-EB223A47B282}"/>
    <cellStyle name="Currency 2 3 5 2" xfId="189" xr:uid="{2590B405-7C4C-433C-907A-AE0EC73B5C25}"/>
    <cellStyle name="Currency 2 3 5 2 10" xfId="22401" xr:uid="{528450DD-1711-4849-9F15-62CBF64AB6EA}"/>
    <cellStyle name="Currency 2 3 5 2 10 2" xfId="34581" xr:uid="{14529883-8050-438C-AF9E-F554AA6FC8E1}"/>
    <cellStyle name="Currency 2 3 5 2 11" xfId="24684" xr:uid="{62F76C43-9388-4350-9435-D0536D345B94}"/>
    <cellStyle name="Currency 2 3 5 2 2" xfId="1156" xr:uid="{E24E15E7-7C93-4066-A034-887DD3960EA1}"/>
    <cellStyle name="Currency 2 3 5 2 2 2" xfId="10960" xr:uid="{98A50689-2602-49AB-A410-57DF521CDF01}"/>
    <cellStyle name="Currency 2 3 5 2 2 2 2" xfId="10961" xr:uid="{C331ADB6-9C02-42B4-BFCA-3067787133CD}"/>
    <cellStyle name="Currency 2 3 5 2 2 2 2 2" xfId="16136" xr:uid="{F714D1B8-C695-427D-A982-1352685FE2BA}"/>
    <cellStyle name="Currency 2 3 5 2 2 2 2 3" xfId="17385" xr:uid="{E3CC5A5C-3E31-4D5E-929E-114976871BED}"/>
    <cellStyle name="Currency 2 3 5 2 2 2 2 3 2" xfId="21690" xr:uid="{FF0B1EA2-32C3-4E24-BEB9-4B359D9E8D52}"/>
    <cellStyle name="Currency 2 3 5 2 2 2 2 3 2 2" xfId="33951" xr:uid="{9C58630C-B237-4DA1-A17D-F7E1187600A9}"/>
    <cellStyle name="Currency 2 3 5 2 2 2 2 3 3" xfId="29648" xr:uid="{0FB37944-C53C-4BD3-A87F-C3E8B2B453D7}"/>
    <cellStyle name="Currency 2 3 5 2 2 2 2 4" xfId="19970" xr:uid="{3118EF2C-3675-4079-86D0-9D089FD56928}"/>
    <cellStyle name="Currency 2 3 5 2 2 2 2 4 2" xfId="32231" xr:uid="{2D58DFF3-A11E-4521-BEEC-E7B4A1F96B64}"/>
    <cellStyle name="Currency 2 3 5 2 2 2 2 5" xfId="15268" xr:uid="{0CF999D5-4489-47A6-9053-4BC02D720403}"/>
    <cellStyle name="Currency 2 3 5 2 2 2 2 5 2" xfId="27928" xr:uid="{538D5E4B-7C66-40F1-AF80-A7BE76589EE6}"/>
    <cellStyle name="Currency 2 3 5 2 2 2 3" xfId="16050" xr:uid="{8849F1B5-BF29-4D85-BE58-F218436C0867}"/>
    <cellStyle name="Currency 2 3 5 2 2 2 3 2" xfId="20689" xr:uid="{F2EFEC43-24D0-4859-B382-23701106CCE1}"/>
    <cellStyle name="Currency 2 3 5 2 2 2 3 2 2" xfId="32950" xr:uid="{AF306421-E414-4AD1-B402-02374A32B406}"/>
    <cellStyle name="Currency 2 3 5 2 2 2 3 3" xfId="28647" xr:uid="{293ACA54-AD6C-48B3-9297-D3583A60FACC}"/>
    <cellStyle name="Currency 2 3 5 2 2 2 4" xfId="22402" xr:uid="{D6AD1156-65BA-4FE5-8D2B-DA316B3EE37B}"/>
    <cellStyle name="Currency 2 3 5 2 2 2 4 2" xfId="34582" xr:uid="{8CC42D45-CF54-4865-BD7A-03A76EB45666}"/>
    <cellStyle name="Currency 2 3 5 2 2 2 5" xfId="24895" xr:uid="{F3C663E5-6965-4400-BF42-24EBC8D585E2}"/>
    <cellStyle name="Currency 2 3 5 2 2 3" xfId="10962" xr:uid="{5DC9A09A-FD5E-4EC5-A11A-C3308667B1CD}"/>
    <cellStyle name="Currency 2 3 5 2 2 3 2" xfId="12385" xr:uid="{623B088B-6DD1-478F-8CFE-0389E1DB27B1}"/>
    <cellStyle name="Currency 2 3 5 2 2 3 2 2" xfId="15756" xr:uid="{0DF7ED90-6860-4A4B-8465-3F55D25F4F80}"/>
    <cellStyle name="Currency 2 3 5 2 2 3 2 2 2" xfId="17840" xr:uid="{ECAED3B9-4E56-47AE-BD9B-09CDDE465067}"/>
    <cellStyle name="Currency 2 3 5 2 2 3 2 2 2 2" xfId="22145" xr:uid="{CA100B8A-5A35-4529-9EE4-A2015667B1AC}"/>
    <cellStyle name="Currency 2 3 5 2 2 3 2 2 2 2 2" xfId="34406" xr:uid="{F6D5BBC2-E22E-485A-9C6A-B9FBCE75E5B5}"/>
    <cellStyle name="Currency 2 3 5 2 2 3 2 2 2 3" xfId="30103" xr:uid="{A5F7C6D9-F710-4FBE-8610-39FD33D18891}"/>
    <cellStyle name="Currency 2 3 5 2 2 3 2 2 3" xfId="20425" xr:uid="{B067BB32-8B13-49B9-A4BB-693516EF04CE}"/>
    <cellStyle name="Currency 2 3 5 2 2 3 2 2 3 2" xfId="32686" xr:uid="{69EDE5E5-195B-4A00-9AC5-91915747568D}"/>
    <cellStyle name="Currency 2 3 5 2 2 3 2 2 4" xfId="28383" xr:uid="{64D41333-56B0-411F-87BB-12A48B4D06E0}"/>
    <cellStyle name="Currency 2 3 5 2 2 3 2 3" xfId="14985" xr:uid="{DFE715B2-00C3-47C7-B58B-5DCEC003F4DA}"/>
    <cellStyle name="Currency 2 3 5 2 2 3 2 3 2" xfId="19750" xr:uid="{D29444BB-D1D2-4A5F-90BF-2A52AF62CCE8}"/>
    <cellStyle name="Currency 2 3 5 2 2 3 2 3 2 2" xfId="32011" xr:uid="{9F7C9C69-5766-4E3B-B08A-10F2084C0591}"/>
    <cellStyle name="Currency 2 3 5 2 2 3 2 3 3" xfId="27708" xr:uid="{DEFD5C7C-BBBE-4069-932B-E905865512B0}"/>
    <cellStyle name="Currency 2 3 5 2 2 3 2 4" xfId="17165" xr:uid="{4B82FA34-6960-46B4-B7CB-F412E7C2712A}"/>
    <cellStyle name="Currency 2 3 5 2 2 3 2 4 2" xfId="21470" xr:uid="{A04C649B-6FC2-4C27-9EC9-77D9E135E3EF}"/>
    <cellStyle name="Currency 2 3 5 2 2 3 2 4 2 2" xfId="33731" xr:uid="{099337A2-9049-478B-941C-B33B39ABA6F9}"/>
    <cellStyle name="Currency 2 3 5 2 2 3 2 4 3" xfId="29428" xr:uid="{3C730487-CD1D-4B9C-A309-6C4FDC16057E}"/>
    <cellStyle name="Currency 2 3 5 2 2 3 2 5" xfId="18796" xr:uid="{8ED67DD8-0379-4BD7-A179-4E72DE828E96}"/>
    <cellStyle name="Currency 2 3 5 2 2 3 2 5 2" xfId="31057" xr:uid="{BF6703D2-F639-44A2-A8DC-9232A4CD888A}"/>
    <cellStyle name="Currency 2 3 5 2 2 3 2 6" xfId="14000" xr:uid="{3A0532C7-1D4E-42D6-A882-DAE39CDD1E80}"/>
    <cellStyle name="Currency 2 3 5 2 2 3 2 6 2" xfId="26754" xr:uid="{613B0739-A8C8-4799-8928-1BE0E16B4412}"/>
    <cellStyle name="Currency 2 3 5 2 2 3 2 7" xfId="25346" xr:uid="{084CBAE4-7F4C-458A-8FED-64DE914D0ACE}"/>
    <cellStyle name="Currency 2 3 5 2 2 3 3" xfId="15450" xr:uid="{28FF7ABD-3C74-4C0A-8F21-F916A070B3B3}"/>
    <cellStyle name="Currency 2 3 5 2 2 3 3 2" xfId="17534" xr:uid="{298CC95F-6133-4769-9B88-D3417483DEBF}"/>
    <cellStyle name="Currency 2 3 5 2 2 3 3 2 2" xfId="21839" xr:uid="{D380EE05-25BC-4393-921B-867857EE5225}"/>
    <cellStyle name="Currency 2 3 5 2 2 3 3 2 2 2" xfId="34100" xr:uid="{D2C6A9AD-D7B1-4A9E-8C88-7D809D8755E8}"/>
    <cellStyle name="Currency 2 3 5 2 2 3 3 2 3" xfId="29797" xr:uid="{700527B5-0022-49FE-ADD9-E5F4EAEB7B14}"/>
    <cellStyle name="Currency 2 3 5 2 2 3 3 3" xfId="20119" xr:uid="{613A1950-7599-4A42-A58D-74E45A32F4A6}"/>
    <cellStyle name="Currency 2 3 5 2 2 3 3 3 2" xfId="32380" xr:uid="{BD6B57C6-BAA0-4733-92CB-EAC9298B3B40}"/>
    <cellStyle name="Currency 2 3 5 2 2 3 3 4" xfId="28077" xr:uid="{DEAD728F-F66B-4D22-8A16-24A13ED93B1A}"/>
    <cellStyle name="Currency 2 3 5 2 2 3 4" xfId="14677" xr:uid="{89C395C7-2110-48A2-8DBA-2FE381D0D7B0}"/>
    <cellStyle name="Currency 2 3 5 2 2 3 4 2" xfId="19442" xr:uid="{B1A4CD8A-B498-46B8-B36C-0ACBDDE9A522}"/>
    <cellStyle name="Currency 2 3 5 2 2 3 4 2 2" xfId="31703" xr:uid="{EB6C0272-C8AD-4A24-94FC-7641D2EDFDD8}"/>
    <cellStyle name="Currency 2 3 5 2 2 3 4 3" xfId="27400" xr:uid="{75756328-3693-4F6F-A806-7C352AA6C222}"/>
    <cellStyle name="Currency 2 3 5 2 2 3 5" xfId="16361" xr:uid="{10F446E3-33DA-4F63-8534-149048FCA510}"/>
    <cellStyle name="Currency 2 3 5 2 2 3 5 2" xfId="20852" xr:uid="{E26EF8D3-F569-476A-A729-FE5C2E92B9A0}"/>
    <cellStyle name="Currency 2 3 5 2 2 3 5 2 2" xfId="33113" xr:uid="{2FBC44C8-A260-4019-80E2-8B9BFD888798}"/>
    <cellStyle name="Currency 2 3 5 2 2 3 5 3" xfId="28810" xr:uid="{C9576E6E-8789-4C9D-B8F8-DC1BBAE99E9F}"/>
    <cellStyle name="Currency 2 3 5 2 2 3 6" xfId="18488" xr:uid="{511506A7-85FA-454B-9958-18C900253681}"/>
    <cellStyle name="Currency 2 3 5 2 2 3 6 2" xfId="30749" xr:uid="{FCA09308-C9EA-475C-A2D8-5B7795AF2966}"/>
    <cellStyle name="Currency 2 3 5 2 2 3 7" xfId="13690" xr:uid="{1CA8AE36-8AD0-4F80-B713-F211F537A334}"/>
    <cellStyle name="Currency 2 3 5 2 2 3 7 2" xfId="26444" xr:uid="{A9F3B73A-9A4C-44E6-85B4-4AE394DC19A7}"/>
    <cellStyle name="Currency 2 3 5 2 2 3 8" xfId="22403" xr:uid="{0926556A-6E86-483C-A733-80BEF4923730}"/>
    <cellStyle name="Currency 2 3 5 2 2 3 8 2" xfId="34583" xr:uid="{B4F3AEEC-2ACC-455B-91A7-ADD8AC5C137D}"/>
    <cellStyle name="Currency 2 3 5 2 2 3 9" xfId="24896" xr:uid="{9A02562B-E6C3-4F93-BD3C-1EC8124BFA06}"/>
    <cellStyle name="Currency 2 3 5 2 2 4" xfId="12386" xr:uid="{5523B7DB-C722-46DE-86C9-18BC4940BF84}"/>
    <cellStyle name="Currency 2 3 5 2 2 4 2" xfId="15604" xr:uid="{DA515DBB-83A2-4AE0-BCE3-529FAB48B3C4}"/>
    <cellStyle name="Currency 2 3 5 2 2 4 2 2" xfId="17688" xr:uid="{E3BA8608-DB68-4521-A6E3-2E18DC33277D}"/>
    <cellStyle name="Currency 2 3 5 2 2 4 2 2 2" xfId="21993" xr:uid="{2D5DA01F-FBEF-4607-95F2-B14D0B46868D}"/>
    <cellStyle name="Currency 2 3 5 2 2 4 2 2 2 2" xfId="34254" xr:uid="{A44EA7CB-9476-44D5-94F9-703A6998EB18}"/>
    <cellStyle name="Currency 2 3 5 2 2 4 2 2 3" xfId="29951" xr:uid="{2DD4B5CA-8A65-4C11-8F01-83B3EB670C3F}"/>
    <cellStyle name="Currency 2 3 5 2 2 4 2 3" xfId="20273" xr:uid="{761E6B9A-F19B-4F26-A611-05E151BEB39B}"/>
    <cellStyle name="Currency 2 3 5 2 2 4 2 3 2" xfId="32534" xr:uid="{9A35AE05-946B-4D6E-BBB7-86A1A91B0FFF}"/>
    <cellStyle name="Currency 2 3 5 2 2 4 2 4" xfId="28231" xr:uid="{F0E1C932-EF2D-4AAF-8742-734DB572F667}"/>
    <cellStyle name="Currency 2 3 5 2 2 4 3" xfId="14833" xr:uid="{79BC93C9-FBFA-4F77-9F31-3E543C6B9928}"/>
    <cellStyle name="Currency 2 3 5 2 2 4 3 2" xfId="19598" xr:uid="{63204DC3-D6A9-40F6-BB16-E35168D96CAC}"/>
    <cellStyle name="Currency 2 3 5 2 2 4 3 2 2" xfId="31859" xr:uid="{52AC7F50-CE90-4428-95FF-28AF5280B605}"/>
    <cellStyle name="Currency 2 3 5 2 2 4 3 3" xfId="27556" xr:uid="{F8A7B86C-7C70-4D86-8368-D033002E2D97}"/>
    <cellStyle name="Currency 2 3 5 2 2 4 4" xfId="17014" xr:uid="{7FAB9659-EBFD-4053-BA22-38BC2CB7FDFA}"/>
    <cellStyle name="Currency 2 3 5 2 2 4 4 2" xfId="21319" xr:uid="{D6718BD1-30FD-4FFC-8F58-AD0A3F9FE44B}"/>
    <cellStyle name="Currency 2 3 5 2 2 4 4 2 2" xfId="33580" xr:uid="{84D5192B-D86E-4769-827B-B25D9AE81AF9}"/>
    <cellStyle name="Currency 2 3 5 2 2 4 4 3" xfId="29277" xr:uid="{A0946D2E-1D3D-4DF0-9A04-D271285FD2B9}"/>
    <cellStyle name="Currency 2 3 5 2 2 4 5" xfId="18644" xr:uid="{12955FA0-F37A-4033-8D8B-3C2E3F7EB8AE}"/>
    <cellStyle name="Currency 2 3 5 2 2 4 5 2" xfId="30905" xr:uid="{B03D99B5-EDAA-4BCA-89ED-112C3FFA5665}"/>
    <cellStyle name="Currency 2 3 5 2 2 4 6" xfId="13847" xr:uid="{A956EB80-2EB8-4764-9821-5C030C0B17EA}"/>
    <cellStyle name="Currency 2 3 5 2 2 4 6 2" xfId="26601" xr:uid="{F41BE7F8-4DFF-46FB-82E1-D352249584DF}"/>
    <cellStyle name="Currency 2 3 5 2 2 4 7" xfId="25347" xr:uid="{ADB2D7EC-C849-46EA-B031-2F6AC4870F8C}"/>
    <cellStyle name="Currency 2 3 5 2 2 5" xfId="12387" xr:uid="{4B15CEEA-6508-41FB-8C25-452FB41B7878}"/>
    <cellStyle name="Currency 2 3 5 2 2 5 2" xfId="14524" xr:uid="{D070237F-EDED-4462-A728-6C9798403628}"/>
    <cellStyle name="Currency 2 3 5 2 2 5 2 2" xfId="19290" xr:uid="{9C81C186-12DC-4BE7-A622-D56F4834F0DB}"/>
    <cellStyle name="Currency 2 3 5 2 2 5 2 2 2" xfId="31551" xr:uid="{59765603-78CB-4568-AF44-706BC73E2171}"/>
    <cellStyle name="Currency 2 3 5 2 2 5 2 3" xfId="27248" xr:uid="{442C99E9-5A79-4901-AB2C-DE15D8338926}"/>
    <cellStyle name="Currency 2 3 5 2 2 5 3" xfId="16551" xr:uid="{18499CD2-CDF6-4357-B164-C1ED0719DF22}"/>
    <cellStyle name="Currency 2 3 5 2 2 5 3 2" xfId="21007" xr:uid="{10CE0DDD-5876-488E-BBA2-4579062AE612}"/>
    <cellStyle name="Currency 2 3 5 2 2 5 3 2 2" xfId="33268" xr:uid="{B44E2F50-8143-421D-89BC-BD348D3A514E}"/>
    <cellStyle name="Currency 2 3 5 2 2 5 3 3" xfId="28965" xr:uid="{9A90C293-2D4D-4671-996B-72A190DC8F85}"/>
    <cellStyle name="Currency 2 3 5 2 2 5 4" xfId="18336" xr:uid="{A8165182-05A5-47A7-ABB1-CB5E598A4943}"/>
    <cellStyle name="Currency 2 3 5 2 2 5 4 2" xfId="30597" xr:uid="{23738B82-4F6E-489E-9083-8C898DBEAB58}"/>
    <cellStyle name="Currency 2 3 5 2 2 5 5" xfId="13480" xr:uid="{7DC7779F-990C-4A23-89E7-0CF9385CD441}"/>
    <cellStyle name="Currency 2 3 5 2 2 5 5 2" xfId="26290" xr:uid="{636267D2-697F-4920-AB9F-A3FE1AF4C63B}"/>
    <cellStyle name="Currency 2 3 5 2 2 5 6" xfId="25348" xr:uid="{A285876B-2496-4BFD-9212-0F1695F2D488}"/>
    <cellStyle name="Currency 2 3 5 2 2 6" xfId="22404" xr:uid="{5C38A7CC-5AE2-4DC8-9BE5-1AB3E737EA2E}"/>
    <cellStyle name="Currency 2 3 5 2 2 6 2" xfId="34584" xr:uid="{41672930-006A-4E61-A27A-E658694E583A}"/>
    <cellStyle name="Currency 2 3 5 2 2 7" xfId="24750" xr:uid="{136EA153-373F-4480-A3B2-18546E5DDA61}"/>
    <cellStyle name="Currency 2 3 5 2 3" xfId="10963" xr:uid="{FB70C413-783C-4C15-B593-9AC5CA0F6129}"/>
    <cellStyle name="Currency 2 3 5 2 3 2" xfId="10964" xr:uid="{0A763C48-C0C0-4851-8079-C9A33B58A2F4}"/>
    <cellStyle name="Currency 2 3 5 2 3 2 2" xfId="16135" xr:uid="{0E4E407F-4251-4D2A-8D16-4F2A641BFD19}"/>
    <cellStyle name="Currency 2 3 5 2 3 2 3" xfId="17293" xr:uid="{F4617F66-10C0-424E-91D5-4468303FB0D8}"/>
    <cellStyle name="Currency 2 3 5 2 3 2 3 2" xfId="21598" xr:uid="{744B6ECA-1820-411A-9F5A-AEB5C0C5A61C}"/>
    <cellStyle name="Currency 2 3 5 2 3 2 3 2 2" xfId="33859" xr:uid="{8825154D-AAA9-45E2-A1E1-53A4ACCDBA4C}"/>
    <cellStyle name="Currency 2 3 5 2 3 2 3 3" xfId="29556" xr:uid="{8D04C05D-21DA-499D-B07F-36015514A521}"/>
    <cellStyle name="Currency 2 3 5 2 3 2 4" xfId="19878" xr:uid="{67E7DF33-B8D2-4D21-A186-96F28595CBCE}"/>
    <cellStyle name="Currency 2 3 5 2 3 2 4 2" xfId="32139" xr:uid="{D16866F0-6C42-40AF-9C38-677E71AFEA8B}"/>
    <cellStyle name="Currency 2 3 5 2 3 2 5" xfId="15167" xr:uid="{19A4FD18-9F0B-4313-9EBB-7BD780E18D79}"/>
    <cellStyle name="Currency 2 3 5 2 3 2 5 2" xfId="27836" xr:uid="{F475F390-8D7F-4EE2-98FE-36C6EBCA7F41}"/>
    <cellStyle name="Currency 2 3 5 2 3 3" xfId="10965" xr:uid="{8BB1D6DC-48E9-41AB-B131-575276C12DD0}"/>
    <cellStyle name="Currency 2 3 5 2 3 3 2" xfId="20595" xr:uid="{D15D968F-997B-4CEB-B722-CBEEF36D751D}"/>
    <cellStyle name="Currency 2 3 5 2 3 3 2 2" xfId="32856" xr:uid="{1F166DD0-3FF2-4B8A-AB5E-DF87B05AEE08}"/>
    <cellStyle name="Currency 2 3 5 2 3 3 3" xfId="15956" xr:uid="{A1835094-36B7-4E5F-8A3D-D9558FA03480}"/>
    <cellStyle name="Currency 2 3 5 2 3 3 3 2" xfId="28553" xr:uid="{78DB0087-A412-4C54-BE39-F0CDA084EC05}"/>
    <cellStyle name="Currency 2 3 5 2 3 3 4" xfId="22405" xr:uid="{BB6B09EC-4015-40C4-8910-4EF994E262B5}"/>
    <cellStyle name="Currency 2 3 5 2 3 3 4 2" xfId="34585" xr:uid="{26D93DD5-61BD-4A6D-8B6C-49E92B8C8F45}"/>
    <cellStyle name="Currency 2 3 5 2 3 3 5" xfId="24897" xr:uid="{6B7AD482-6BA6-43A3-9772-DC3742080268}"/>
    <cellStyle name="Currency 2 3 5 2 4" xfId="10966" xr:uid="{1528F176-E0B3-4DE2-A0AC-C6EFE07AFD9B}"/>
    <cellStyle name="Currency 2 3 5 2 4 10" xfId="24898" xr:uid="{363CF08F-E180-45AE-9B5C-783C7554537F}"/>
    <cellStyle name="Currency 2 3 5 2 4 2" xfId="12388" xr:uid="{BED7608D-7EF9-4D1A-97CC-B8E51A5976D7}"/>
    <cellStyle name="Currency 2 3 5 2 4 2 2" xfId="15680" xr:uid="{E1863371-D0E1-4C6E-8D27-DF0E3A8F591F}"/>
    <cellStyle name="Currency 2 3 5 2 4 2 2 2" xfId="17764" xr:uid="{B2A55DF7-480D-4351-8065-3847D9EEE928}"/>
    <cellStyle name="Currency 2 3 5 2 4 2 2 2 2" xfId="22069" xr:uid="{76D742D1-9A88-4E0D-9F3D-3BC2C5B6931D}"/>
    <cellStyle name="Currency 2 3 5 2 4 2 2 2 2 2" xfId="34330" xr:uid="{2CB889DD-6FC1-4B47-BACA-903A82E435EF}"/>
    <cellStyle name="Currency 2 3 5 2 4 2 2 2 3" xfId="30027" xr:uid="{BF623608-4F6C-46BC-B5C4-947FC5FAC750}"/>
    <cellStyle name="Currency 2 3 5 2 4 2 2 3" xfId="20349" xr:uid="{ED01D7F6-CF65-49D4-9574-99FD2C4E640B}"/>
    <cellStyle name="Currency 2 3 5 2 4 2 2 3 2" xfId="32610" xr:uid="{A37ABB28-FCC2-4CA1-8FCD-DE481F82255D}"/>
    <cellStyle name="Currency 2 3 5 2 4 2 2 4" xfId="28307" xr:uid="{EB7E7104-B8CF-4758-B6C9-23E75C2F21E3}"/>
    <cellStyle name="Currency 2 3 5 2 4 2 3" xfId="14909" xr:uid="{B560F717-9335-4ACB-9536-3CC8F0D831B6}"/>
    <cellStyle name="Currency 2 3 5 2 4 2 3 2" xfId="19674" xr:uid="{07CC8892-50E8-4812-A7D9-7598B0A88217}"/>
    <cellStyle name="Currency 2 3 5 2 4 2 3 2 2" xfId="31935" xr:uid="{B44FD9DB-7046-4617-B119-0D63F1764C0D}"/>
    <cellStyle name="Currency 2 3 5 2 4 2 3 3" xfId="27632" xr:uid="{0073BF1B-761C-477D-ADF3-F4E37C6CE6B4}"/>
    <cellStyle name="Currency 2 3 5 2 4 2 4" xfId="17089" xr:uid="{C3480E25-A202-4B78-99C7-C6F21D832856}"/>
    <cellStyle name="Currency 2 3 5 2 4 2 4 2" xfId="21394" xr:uid="{B8928C31-E2FA-4523-A836-9DB30260EF7F}"/>
    <cellStyle name="Currency 2 3 5 2 4 2 4 2 2" xfId="33655" xr:uid="{E67241F5-6443-4F13-B245-A4AD10E093C6}"/>
    <cellStyle name="Currency 2 3 5 2 4 2 4 3" xfId="29352" xr:uid="{B3F4A6BD-DD5A-4CE0-82E7-CFD5475104E6}"/>
    <cellStyle name="Currency 2 3 5 2 4 2 5" xfId="18720" xr:uid="{8AC3B328-34B5-4A03-81BF-825D4888DBAC}"/>
    <cellStyle name="Currency 2 3 5 2 4 2 5 2" xfId="30981" xr:uid="{BE68A513-3B1B-4DB3-B9DC-62E5A4B04A18}"/>
    <cellStyle name="Currency 2 3 5 2 4 2 6" xfId="13924" xr:uid="{14563C6F-FCB6-4F0B-802F-4D4507A009CA}"/>
    <cellStyle name="Currency 2 3 5 2 4 2 6 2" xfId="26678" xr:uid="{1ED56DAF-4E72-420C-B88B-E3A2278FE5C7}"/>
    <cellStyle name="Currency 2 3 5 2 4 2 7" xfId="25349" xr:uid="{A63E442B-0299-4159-90E2-8EE9B7D167B4}"/>
    <cellStyle name="Currency 2 3 5 2 4 3" xfId="12389" xr:uid="{85E4DB45-FD01-4A18-AE68-F3F16358F9F2}"/>
    <cellStyle name="Currency 2 3 5 2 4 3 2" xfId="14601" xr:uid="{285C5B4C-4A2D-48A8-9263-E9D96776832A}"/>
    <cellStyle name="Currency 2 3 5 2 4 3 2 2" xfId="19366" xr:uid="{B9F5C939-2FF9-4520-8FF9-8704E8B3FCEF}"/>
    <cellStyle name="Currency 2 3 5 2 4 3 2 2 2" xfId="31627" xr:uid="{E462A416-ADE3-4EF2-A547-77EB7AE4AD57}"/>
    <cellStyle name="Currency 2 3 5 2 4 3 2 3" xfId="27324" xr:uid="{7BB0E49E-DAB9-4568-87C3-9E22A7069B6E}"/>
    <cellStyle name="Currency 2 3 5 2 4 3 3" xfId="16862" xr:uid="{BEB5DA59-B29F-4C32-BC1E-945CD29F2C5D}"/>
    <cellStyle name="Currency 2 3 5 2 4 3 3 2" xfId="21167" xr:uid="{A572151E-CCC2-4DDF-AFEC-675F7B0DF6D8}"/>
    <cellStyle name="Currency 2 3 5 2 4 3 3 2 2" xfId="33428" xr:uid="{8775ADD7-FEC5-42C0-AC2E-0CDFA99191F2}"/>
    <cellStyle name="Currency 2 3 5 2 4 3 3 3" xfId="29125" xr:uid="{C22E412F-0074-42C3-9C31-F808665FC7A2}"/>
    <cellStyle name="Currency 2 3 5 2 4 3 4" xfId="18412" xr:uid="{08D94FD6-977E-4AE8-9799-7AA950940469}"/>
    <cellStyle name="Currency 2 3 5 2 4 3 4 2" xfId="30673" xr:uid="{DAE485EC-2DF9-4150-A59C-8317F9086001}"/>
    <cellStyle name="Currency 2 3 5 2 4 3 5" xfId="13614" xr:uid="{D03E24DC-EBF5-4DE8-B2E0-8ED665D4562C}"/>
    <cellStyle name="Currency 2 3 5 2 4 3 5 2" xfId="26368" xr:uid="{AEBF616A-68AE-415B-8216-CBF2BAC9EA61}"/>
    <cellStyle name="Currency 2 3 5 2 4 3 6" xfId="25350" xr:uid="{296619B9-7842-4D07-A1EF-107A167E1345}"/>
    <cellStyle name="Currency 2 3 5 2 4 4" xfId="15374" xr:uid="{65A385D1-5A34-4BD6-970C-8BC5828ADC87}"/>
    <cellStyle name="Currency 2 3 5 2 4 4 2" xfId="17458" xr:uid="{DD632485-4324-42F4-9B9A-951CA7D52174}"/>
    <cellStyle name="Currency 2 3 5 2 4 4 2 2" xfId="21763" xr:uid="{4C2FC395-3A6D-4DAE-97F0-32DEE0AC2908}"/>
    <cellStyle name="Currency 2 3 5 2 4 4 2 2 2" xfId="34024" xr:uid="{BEEC1EB0-4353-4ED3-A8C4-0F529CC90392}"/>
    <cellStyle name="Currency 2 3 5 2 4 4 2 3" xfId="29721" xr:uid="{90A67619-E104-45CF-9D5E-B635990A1486}"/>
    <cellStyle name="Currency 2 3 5 2 4 4 3" xfId="20043" xr:uid="{AE5C1B24-E2C9-4068-A76B-EAB49F079C4B}"/>
    <cellStyle name="Currency 2 3 5 2 4 4 3 2" xfId="32304" xr:uid="{163B8817-D396-460C-BAEA-E8DAFE29BB8F}"/>
    <cellStyle name="Currency 2 3 5 2 4 4 4" xfId="28001" xr:uid="{5FAFAE37-3E34-4876-BEA2-1ABAB595CE25}"/>
    <cellStyle name="Currency 2 3 5 2 4 5" xfId="14275" xr:uid="{B35FC8F8-12B8-4CE8-B7C6-8745650A6A28}"/>
    <cellStyle name="Currency 2 3 5 2 4 5 2" xfId="19064" xr:uid="{FCE87385-D261-45C3-94F3-DBCBE841F926}"/>
    <cellStyle name="Currency 2 3 5 2 4 5 2 2" xfId="31325" xr:uid="{9D86719C-C979-4516-B8F6-28D3BA480691}"/>
    <cellStyle name="Currency 2 3 5 2 4 5 3" xfId="27022" xr:uid="{F3747C72-B054-49B1-82D6-ADCBE0BA1B1C}"/>
    <cellStyle name="Currency 2 3 5 2 4 6" xfId="16285" xr:uid="{EE6908FD-4ECE-4CBB-9BE3-E7957F0FAF6F}"/>
    <cellStyle name="Currency 2 3 5 2 4 6 2" xfId="20776" xr:uid="{75EBDD18-B413-44CB-BD3F-6A5C78756055}"/>
    <cellStyle name="Currency 2 3 5 2 4 6 2 2" xfId="33037" xr:uid="{90FCFE59-4C2D-472F-A3D0-46CD8DB8EC4F}"/>
    <cellStyle name="Currency 2 3 5 2 4 6 3" xfId="28734" xr:uid="{0D13E72E-C4BB-4310-B1F4-90EE2D60F62C}"/>
    <cellStyle name="Currency 2 3 5 2 4 7" xfId="18108" xr:uid="{83D68DC4-CC1A-4924-BEAC-398924E784FB}"/>
    <cellStyle name="Currency 2 3 5 2 4 7 2" xfId="30371" xr:uid="{8CAD96E9-4BE5-4FC7-A20F-359BEAE8EB6E}"/>
    <cellStyle name="Currency 2 3 5 2 4 8" xfId="13194" xr:uid="{493AFD2B-5E58-4001-BAD4-44F2D43BA42F}"/>
    <cellStyle name="Currency 2 3 5 2 4 8 2" xfId="26064" xr:uid="{5E73E7F2-F796-424E-9241-E13687D18EC4}"/>
    <cellStyle name="Currency 2 3 5 2 4 9" xfId="22406" xr:uid="{7D5155C8-4507-4881-BDCC-9F7638AAAFB6}"/>
    <cellStyle name="Currency 2 3 5 2 4 9 2" xfId="34586" xr:uid="{E43B1901-D3C2-4ADD-A97C-C710F9A35C6A}"/>
    <cellStyle name="Currency 2 3 5 2 5" xfId="12390" xr:uid="{B5898EBE-1B75-44D7-A571-B9712CAC859C}"/>
    <cellStyle name="Currency 2 3 5 2 5 2" xfId="15528" xr:uid="{EF76FCAA-6D57-40EA-ABDE-4E257DA7BB85}"/>
    <cellStyle name="Currency 2 3 5 2 5 2 2" xfId="17612" xr:uid="{C1C9B607-3EE3-4535-A02F-8F45CA30DBDA}"/>
    <cellStyle name="Currency 2 3 5 2 5 2 2 2" xfId="21917" xr:uid="{35EB984B-6A87-4B53-AA43-BC1113DF74AF}"/>
    <cellStyle name="Currency 2 3 5 2 5 2 2 2 2" xfId="34178" xr:uid="{96B998DE-38D3-4B77-8886-1261B81C0B68}"/>
    <cellStyle name="Currency 2 3 5 2 5 2 2 3" xfId="29875" xr:uid="{D85DC63F-C0A0-4A19-BEB1-DE329BF7B6E7}"/>
    <cellStyle name="Currency 2 3 5 2 5 2 3" xfId="20197" xr:uid="{B91B96DC-5BD5-4F43-9140-F7486724975C}"/>
    <cellStyle name="Currency 2 3 5 2 5 2 3 2" xfId="32458" xr:uid="{E0A28D3E-A5BB-4714-ACC6-35345B93EADE}"/>
    <cellStyle name="Currency 2 3 5 2 5 2 4" xfId="28155" xr:uid="{396DC85C-C037-40FF-A8A1-01D585DA8204}"/>
    <cellStyle name="Currency 2 3 5 2 5 3" xfId="14757" xr:uid="{73868525-2BF6-4870-8FEA-38E11C49CE40}"/>
    <cellStyle name="Currency 2 3 5 2 5 3 2" xfId="19522" xr:uid="{B7E62AA5-48F9-4B2F-8CDE-2D5547371786}"/>
    <cellStyle name="Currency 2 3 5 2 5 3 2 2" xfId="31783" xr:uid="{028CD971-7D7C-4637-8A06-5B035B5C7160}"/>
    <cellStyle name="Currency 2 3 5 2 5 3 3" xfId="27480" xr:uid="{1972850A-F074-4252-98A8-6CFEE69D0010}"/>
    <cellStyle name="Currency 2 3 5 2 5 4" xfId="16938" xr:uid="{19B2C249-CE79-40DF-AE36-71D93819F101}"/>
    <cellStyle name="Currency 2 3 5 2 5 4 2" xfId="21243" xr:uid="{3C7593A4-7FA4-4996-B943-56A75FDE42A9}"/>
    <cellStyle name="Currency 2 3 5 2 5 4 2 2" xfId="33504" xr:uid="{82940F62-BAD7-4134-B44C-07F235C327FD}"/>
    <cellStyle name="Currency 2 3 5 2 5 4 3" xfId="29201" xr:uid="{97BDC45E-FAF1-4B27-8E55-E799BC9CEBA1}"/>
    <cellStyle name="Currency 2 3 5 2 5 5" xfId="18568" xr:uid="{893E6B18-9DA9-4097-9DC3-E616FFB0EB09}"/>
    <cellStyle name="Currency 2 3 5 2 5 5 2" xfId="30829" xr:uid="{4E4607AB-47F2-4BDC-99CD-C866CAD156E6}"/>
    <cellStyle name="Currency 2 3 5 2 5 6" xfId="13771" xr:uid="{7658F541-110E-4499-B68D-9EE94EA8133F}"/>
    <cellStyle name="Currency 2 3 5 2 5 6 2" xfId="26525" xr:uid="{9832FB5E-D9BB-42E9-A8E8-BB32D6C85309}"/>
    <cellStyle name="Currency 2 3 5 2 5 7" xfId="25351" xr:uid="{B5410B24-4E18-4EE3-864A-E5DB0BFF4695}"/>
    <cellStyle name="Currency 2 3 5 2 6" xfId="12391" xr:uid="{B2F8B7ED-4AC0-47D5-90C1-E478A244695D}"/>
    <cellStyle name="Currency 2 3 5 2 6 2" xfId="14448" xr:uid="{4791002D-1ECF-4011-A902-9DA97BD7D3A9}"/>
    <cellStyle name="Currency 2 3 5 2 6 2 2" xfId="19214" xr:uid="{1A42F8FE-8676-4B56-A441-C22419E5616E}"/>
    <cellStyle name="Currency 2 3 5 2 6 2 2 2" xfId="31475" xr:uid="{9FD45A92-A01F-4B4D-B169-1C75B4B639AF}"/>
    <cellStyle name="Currency 2 3 5 2 6 2 3" xfId="27172" xr:uid="{80ECC48D-0E80-49AF-87F5-AD0873E1A8D3}"/>
    <cellStyle name="Currency 2 3 5 2 6 3" xfId="16518" xr:uid="{4E9D1A0C-2E10-4A71-8AD7-AACC3AB23D10}"/>
    <cellStyle name="Currency 2 3 5 2 6 3 2" xfId="20989" xr:uid="{7FE75593-FD08-44E3-90BF-22C9B993FA2F}"/>
    <cellStyle name="Currency 2 3 5 2 6 3 2 2" xfId="33250" xr:uid="{5E5EA1D2-1D7A-4FE3-ABBB-12BD447847F0}"/>
    <cellStyle name="Currency 2 3 5 2 6 3 3" xfId="28947" xr:uid="{7220C9CD-AAB7-44DC-B749-9E6F8BD8F4CA}"/>
    <cellStyle name="Currency 2 3 5 2 6 4" xfId="18260" xr:uid="{1C640D3C-A4D4-491F-8D52-7BE9692ED982}"/>
    <cellStyle name="Currency 2 3 5 2 6 4 2" xfId="30521" xr:uid="{FA5F77D2-1D65-4812-A3F3-DE959925F495}"/>
    <cellStyle name="Currency 2 3 5 2 6 5" xfId="13404" xr:uid="{9BEB67C6-19FE-41A8-B208-8CDAD42B44F2}"/>
    <cellStyle name="Currency 2 3 5 2 6 5 2" xfId="26214" xr:uid="{4D2E3744-3A01-4F64-8DB8-17909532BCF3}"/>
    <cellStyle name="Currency 2 3 5 2 6 6" xfId="25352" xr:uid="{921A0732-7D7E-482C-9B04-9DA447BB1BD0}"/>
    <cellStyle name="Currency 2 3 5 2 7" xfId="14071" xr:uid="{8640C45F-9970-4A44-915C-2967EEB92DDE}"/>
    <cellStyle name="Currency 2 3 5 2 7 2" xfId="18867" xr:uid="{DCF99D89-BDED-4F35-AC4A-A9A173A63A24}"/>
    <cellStyle name="Currency 2 3 5 2 7 2 2" xfId="31128" xr:uid="{46DF9E29-59FD-4DE6-BC21-C10C9982BF8E}"/>
    <cellStyle name="Currency 2 3 5 2 7 3" xfId="26825" xr:uid="{E72689FA-F5CA-438C-8758-F59BA6049A49}"/>
    <cellStyle name="Currency 2 3 5 2 8" xfId="17911" xr:uid="{8DF2C8CF-8798-43ED-896D-AF0E3C77DBCF}"/>
    <cellStyle name="Currency 2 3 5 2 8 2" xfId="30174" xr:uid="{B5095E9C-528E-4116-9F35-CBAEB8E0F62D}"/>
    <cellStyle name="Currency 2 3 5 2 9" xfId="12981" xr:uid="{5AE0B3D2-24F6-41B5-A8DD-F48E70B540CF}"/>
    <cellStyle name="Currency 2 3 5 2 9 2" xfId="25867" xr:uid="{BFC2D9D4-C260-4A88-8297-389DB267C802}"/>
    <cellStyle name="Currency 2 3 5 3" xfId="10967" xr:uid="{A3FE9B2C-9287-4544-B68A-E72317BEA557}"/>
    <cellStyle name="Currency 2 3 6" xfId="190" xr:uid="{8662889D-5B19-4A01-B98C-527A69DF4F4F}"/>
    <cellStyle name="Currency 2 3 6 2" xfId="191" xr:uid="{591D3E84-BCDD-4A8D-8EC4-9D572E00D130}"/>
    <cellStyle name="Currency 2 3 6 2 10" xfId="22407" xr:uid="{FE505C54-CC73-4D49-A713-DA207A9523D4}"/>
    <cellStyle name="Currency 2 3 6 2 10 2" xfId="34587" xr:uid="{3D4EAC43-5317-44BE-B448-3216CE7DB946}"/>
    <cellStyle name="Currency 2 3 6 2 11" xfId="24685" xr:uid="{FA78D687-E500-4427-BC6E-21414C6B4DE0}"/>
    <cellStyle name="Currency 2 3 6 2 2" xfId="1157" xr:uid="{375487B9-F12A-4DF0-84DF-724DB3833617}"/>
    <cellStyle name="Currency 2 3 6 2 2 2" xfId="10968" xr:uid="{81928CE3-E4A2-4F95-929F-9AFA2FA52D9F}"/>
    <cellStyle name="Currency 2 3 6 2 2 2 2" xfId="10969" xr:uid="{1764A4CF-5697-4680-A597-D129AFB98378}"/>
    <cellStyle name="Currency 2 3 6 2 2 2 2 2" xfId="16138" xr:uid="{EB4B4021-FAF1-4912-ABC2-7CF85CD37F6A}"/>
    <cellStyle name="Currency 2 3 6 2 2 2 2 3" xfId="17386" xr:uid="{5A76233D-B455-4CB1-8AAB-5750AE62BB57}"/>
    <cellStyle name="Currency 2 3 6 2 2 2 2 3 2" xfId="21691" xr:uid="{D37E3E8F-FF22-4EDF-BF03-F4BCE95D15A4}"/>
    <cellStyle name="Currency 2 3 6 2 2 2 2 3 2 2" xfId="33952" xr:uid="{CC839D2D-45BE-432C-BB93-0BCDE98CD8E9}"/>
    <cellStyle name="Currency 2 3 6 2 2 2 2 3 3" xfId="29649" xr:uid="{0DFB2A2F-897B-42A2-982B-A2E909E501D4}"/>
    <cellStyle name="Currency 2 3 6 2 2 2 2 4" xfId="19971" xr:uid="{BA17C90D-6D2F-4EBB-90AB-491F3F56B522}"/>
    <cellStyle name="Currency 2 3 6 2 2 2 2 4 2" xfId="32232" xr:uid="{C92178C4-77B9-4535-B568-A57DEB9A2CC6}"/>
    <cellStyle name="Currency 2 3 6 2 2 2 2 5" xfId="15269" xr:uid="{75420BDF-916F-4E58-B29C-C9249D2ACD8F}"/>
    <cellStyle name="Currency 2 3 6 2 2 2 2 5 2" xfId="27929" xr:uid="{1F347B0D-9295-4ED0-81FA-9367E755BF4B}"/>
    <cellStyle name="Currency 2 3 6 2 2 2 3" xfId="16051" xr:uid="{E2769A91-EFE6-4EA3-A056-D9DA42CC7BB6}"/>
    <cellStyle name="Currency 2 3 6 2 2 2 3 2" xfId="20690" xr:uid="{A15F8C8C-A923-4EBB-A0B9-18B3DA37C484}"/>
    <cellStyle name="Currency 2 3 6 2 2 2 3 2 2" xfId="32951" xr:uid="{839DAB97-F76E-4487-BF49-F385058B207E}"/>
    <cellStyle name="Currency 2 3 6 2 2 2 3 3" xfId="28648" xr:uid="{ABDD01B2-CD4F-44D7-BEF4-B70B8CEDC9FA}"/>
    <cellStyle name="Currency 2 3 6 2 2 2 4" xfId="22408" xr:uid="{225CB052-A5DA-481E-915D-A620D1FBBCD2}"/>
    <cellStyle name="Currency 2 3 6 2 2 2 4 2" xfId="34588" xr:uid="{88BCEA5E-1654-4305-9FAB-812CBB4C86E6}"/>
    <cellStyle name="Currency 2 3 6 2 2 2 5" xfId="24899" xr:uid="{61F632D6-CD6F-48F0-837A-403EA60B19EE}"/>
    <cellStyle name="Currency 2 3 6 2 2 3" xfId="10970" xr:uid="{3F60B5FB-8988-4B24-AA9C-0FD750B8A5CE}"/>
    <cellStyle name="Currency 2 3 6 2 2 3 2" xfId="12392" xr:uid="{ED9CD826-AABB-4F17-9F05-4B6926953D5C}"/>
    <cellStyle name="Currency 2 3 6 2 2 3 2 2" xfId="15757" xr:uid="{48FA92FA-BDF9-4093-9C67-64CC19FB8DCD}"/>
    <cellStyle name="Currency 2 3 6 2 2 3 2 2 2" xfId="17841" xr:uid="{999E0117-8557-43A6-8446-E31AC668CAE0}"/>
    <cellStyle name="Currency 2 3 6 2 2 3 2 2 2 2" xfId="22146" xr:uid="{0C4F0704-968E-45CA-AB92-815B0B5ED583}"/>
    <cellStyle name="Currency 2 3 6 2 2 3 2 2 2 2 2" xfId="34407" xr:uid="{A3E86AE9-AA3C-4438-82C4-073D226061E3}"/>
    <cellStyle name="Currency 2 3 6 2 2 3 2 2 2 3" xfId="30104" xr:uid="{F98E7466-3C44-4625-9F34-E61E3BFCF7B8}"/>
    <cellStyle name="Currency 2 3 6 2 2 3 2 2 3" xfId="20426" xr:uid="{D5138A2C-DC1A-46D7-A36D-EE0A35C547EB}"/>
    <cellStyle name="Currency 2 3 6 2 2 3 2 2 3 2" xfId="32687" xr:uid="{CE69AA8A-C075-4C57-B84E-483069E09BC6}"/>
    <cellStyle name="Currency 2 3 6 2 2 3 2 2 4" xfId="28384" xr:uid="{AE8C70C0-9CA9-4300-BF5B-C0A8EC506601}"/>
    <cellStyle name="Currency 2 3 6 2 2 3 2 3" xfId="14986" xr:uid="{135EDFC9-850D-459F-B429-087B4317F947}"/>
    <cellStyle name="Currency 2 3 6 2 2 3 2 3 2" xfId="19751" xr:uid="{751FD053-ED22-4A4E-A080-D324176F56F3}"/>
    <cellStyle name="Currency 2 3 6 2 2 3 2 3 2 2" xfId="32012" xr:uid="{8BE2ADBF-0EB9-4E8C-9798-2214D7DADC62}"/>
    <cellStyle name="Currency 2 3 6 2 2 3 2 3 3" xfId="27709" xr:uid="{C7ED72A1-7B76-4D1E-A61B-9E1D8FF2DD78}"/>
    <cellStyle name="Currency 2 3 6 2 2 3 2 4" xfId="17166" xr:uid="{81F52759-A399-4E86-B6A2-0B1AF91C8205}"/>
    <cellStyle name="Currency 2 3 6 2 2 3 2 4 2" xfId="21471" xr:uid="{807C59A2-36B9-4B18-B9D8-C5D57393EA5D}"/>
    <cellStyle name="Currency 2 3 6 2 2 3 2 4 2 2" xfId="33732" xr:uid="{C639181F-130D-4D9E-852D-9117811CB141}"/>
    <cellStyle name="Currency 2 3 6 2 2 3 2 4 3" xfId="29429" xr:uid="{30A6211C-DAEC-4639-AAE9-46B54D80501F}"/>
    <cellStyle name="Currency 2 3 6 2 2 3 2 5" xfId="18797" xr:uid="{E7CE42EB-3C34-4E79-9D52-84201A7AC551}"/>
    <cellStyle name="Currency 2 3 6 2 2 3 2 5 2" xfId="31058" xr:uid="{4E6DF001-586E-48DA-95AE-DC51BECC1D45}"/>
    <cellStyle name="Currency 2 3 6 2 2 3 2 6" xfId="14001" xr:uid="{2B94F063-DEEB-4571-8834-99BEFD84BAEA}"/>
    <cellStyle name="Currency 2 3 6 2 2 3 2 6 2" xfId="26755" xr:uid="{464CBB85-6A8B-4A80-B3CB-1F790B098D1E}"/>
    <cellStyle name="Currency 2 3 6 2 2 3 2 7" xfId="25353" xr:uid="{EBC7272F-7DA3-4F83-9C71-C312FCCCA637}"/>
    <cellStyle name="Currency 2 3 6 2 2 3 3" xfId="15451" xr:uid="{2E270898-79D9-45A9-9EA0-7D661D007DFF}"/>
    <cellStyle name="Currency 2 3 6 2 2 3 3 2" xfId="17535" xr:uid="{03AD4B1A-9B6C-4DAE-91DD-55EDCA95339C}"/>
    <cellStyle name="Currency 2 3 6 2 2 3 3 2 2" xfId="21840" xr:uid="{10AD1E5F-3466-47D7-8904-8D9D9A8154BF}"/>
    <cellStyle name="Currency 2 3 6 2 2 3 3 2 2 2" xfId="34101" xr:uid="{46F346B7-7D7F-459A-8A4B-9518A4606CA6}"/>
    <cellStyle name="Currency 2 3 6 2 2 3 3 2 3" xfId="29798" xr:uid="{0F9C932F-9629-4085-B8D0-658E7ABBFA7D}"/>
    <cellStyle name="Currency 2 3 6 2 2 3 3 3" xfId="20120" xr:uid="{92E64074-3EF1-44F8-8BFA-2F3AF2BAB745}"/>
    <cellStyle name="Currency 2 3 6 2 2 3 3 3 2" xfId="32381" xr:uid="{A5B5DB87-1161-460F-B82D-F56B7D303355}"/>
    <cellStyle name="Currency 2 3 6 2 2 3 3 4" xfId="28078" xr:uid="{2E2066DA-F8B0-41F2-97B3-35FCF798DB0B}"/>
    <cellStyle name="Currency 2 3 6 2 2 3 4" xfId="14678" xr:uid="{FCB76F64-FA29-4130-A4EC-45D1AB73CD50}"/>
    <cellStyle name="Currency 2 3 6 2 2 3 4 2" xfId="19443" xr:uid="{AFC56894-377A-4D35-914D-49C955846200}"/>
    <cellStyle name="Currency 2 3 6 2 2 3 4 2 2" xfId="31704" xr:uid="{D46E325D-FC60-4288-A830-E996ABADB7CE}"/>
    <cellStyle name="Currency 2 3 6 2 2 3 4 3" xfId="27401" xr:uid="{826E6AFF-26CA-4DC5-BD5A-A7C7C9916D2E}"/>
    <cellStyle name="Currency 2 3 6 2 2 3 5" xfId="16362" xr:uid="{0B7DDCFC-1DB6-4A07-9750-E45DBB568AEF}"/>
    <cellStyle name="Currency 2 3 6 2 2 3 5 2" xfId="20853" xr:uid="{200F573A-E148-4555-AAED-0AE48990F406}"/>
    <cellStyle name="Currency 2 3 6 2 2 3 5 2 2" xfId="33114" xr:uid="{9B84742E-CDCF-4914-BD85-8C451E7F8BEA}"/>
    <cellStyle name="Currency 2 3 6 2 2 3 5 3" xfId="28811" xr:uid="{B914938D-3397-4436-B997-C1285B140CDB}"/>
    <cellStyle name="Currency 2 3 6 2 2 3 6" xfId="18489" xr:uid="{8308BFB0-15DD-44B2-94D0-A8BFBF50F481}"/>
    <cellStyle name="Currency 2 3 6 2 2 3 6 2" xfId="30750" xr:uid="{8367E4A7-C459-47AD-99F5-DCB998FFAFD9}"/>
    <cellStyle name="Currency 2 3 6 2 2 3 7" xfId="13691" xr:uid="{2FBAF542-1A8E-4499-95F9-6C8C79EC3E34}"/>
    <cellStyle name="Currency 2 3 6 2 2 3 7 2" xfId="26445" xr:uid="{80EC3FD5-BF8F-4807-9119-BF919E768DE3}"/>
    <cellStyle name="Currency 2 3 6 2 2 3 8" xfId="22409" xr:uid="{0E72C840-4122-4316-9CA5-8874F40DF675}"/>
    <cellStyle name="Currency 2 3 6 2 2 3 8 2" xfId="34589" xr:uid="{A4975FA1-DD0A-41AD-B0F0-47A10F9D8766}"/>
    <cellStyle name="Currency 2 3 6 2 2 3 9" xfId="24900" xr:uid="{D5022686-F100-4E6C-9ABC-5E3ADCBB9B71}"/>
    <cellStyle name="Currency 2 3 6 2 2 4" xfId="12393" xr:uid="{93A449B8-0AEB-4EF2-A4AF-F51DC0FB2C7A}"/>
    <cellStyle name="Currency 2 3 6 2 2 4 2" xfId="15605" xr:uid="{D972B44A-28A4-41FF-8DA3-45066282D250}"/>
    <cellStyle name="Currency 2 3 6 2 2 4 2 2" xfId="17689" xr:uid="{BEFAE69C-CB00-4BCC-A8E6-2ECE6C24C851}"/>
    <cellStyle name="Currency 2 3 6 2 2 4 2 2 2" xfId="21994" xr:uid="{F23027C7-91B4-4467-8356-6D8FEDFCB951}"/>
    <cellStyle name="Currency 2 3 6 2 2 4 2 2 2 2" xfId="34255" xr:uid="{72F93826-18AE-4000-B5C5-94FB20DEE57B}"/>
    <cellStyle name="Currency 2 3 6 2 2 4 2 2 3" xfId="29952" xr:uid="{D4801B57-7691-4BA5-8DB1-444FDF8BBA6D}"/>
    <cellStyle name="Currency 2 3 6 2 2 4 2 3" xfId="20274" xr:uid="{3C0E9419-1D83-4EF5-AFBA-C470BA04A270}"/>
    <cellStyle name="Currency 2 3 6 2 2 4 2 3 2" xfId="32535" xr:uid="{3380383E-D05B-4842-9BAC-96B348B75E8D}"/>
    <cellStyle name="Currency 2 3 6 2 2 4 2 4" xfId="28232" xr:uid="{6D9EF923-FE86-40E1-B4CD-90E29ECB55FB}"/>
    <cellStyle name="Currency 2 3 6 2 2 4 3" xfId="14834" xr:uid="{0A6B729E-D177-49A6-8253-3B5681122CE1}"/>
    <cellStyle name="Currency 2 3 6 2 2 4 3 2" xfId="19599" xr:uid="{4AEF2B19-8093-48EF-9104-4A05BC6F0A6C}"/>
    <cellStyle name="Currency 2 3 6 2 2 4 3 2 2" xfId="31860" xr:uid="{00982565-9CEE-49E5-A6E2-99DE43882FEB}"/>
    <cellStyle name="Currency 2 3 6 2 2 4 3 3" xfId="27557" xr:uid="{8BD7EEFF-366D-42C0-965C-000F6015C9E4}"/>
    <cellStyle name="Currency 2 3 6 2 2 4 4" xfId="17015" xr:uid="{561D0DE9-445C-4C8F-A58D-BA7994F39B78}"/>
    <cellStyle name="Currency 2 3 6 2 2 4 4 2" xfId="21320" xr:uid="{E578FE82-F485-4CEF-B8E1-132F74A31BA2}"/>
    <cellStyle name="Currency 2 3 6 2 2 4 4 2 2" xfId="33581" xr:uid="{3220EED1-6689-4F4A-B7D4-8EDE73555140}"/>
    <cellStyle name="Currency 2 3 6 2 2 4 4 3" xfId="29278" xr:uid="{32A1BDF0-130B-42AA-A548-D646069ED9F1}"/>
    <cellStyle name="Currency 2 3 6 2 2 4 5" xfId="18645" xr:uid="{AEE69D1A-1C4F-46AF-B3FE-B4B96E8F8055}"/>
    <cellStyle name="Currency 2 3 6 2 2 4 5 2" xfId="30906" xr:uid="{92EC7F53-9C95-4364-BB18-C41D5D333FC5}"/>
    <cellStyle name="Currency 2 3 6 2 2 4 6" xfId="13848" xr:uid="{D7DD4E87-9DB0-46D1-8A23-A7CCEA63C36F}"/>
    <cellStyle name="Currency 2 3 6 2 2 4 6 2" xfId="26602" xr:uid="{1FDC2E5B-EFC4-4ECC-A44D-A944106E3505}"/>
    <cellStyle name="Currency 2 3 6 2 2 4 7" xfId="25354" xr:uid="{B02BB277-E000-4A64-BB04-291A1C04C647}"/>
    <cellStyle name="Currency 2 3 6 2 2 5" xfId="12394" xr:uid="{FDD4E369-E76B-44C7-9FBB-E811ACA0C0A3}"/>
    <cellStyle name="Currency 2 3 6 2 2 5 2" xfId="14525" xr:uid="{D7894C2D-A897-4708-8671-3D0EA1EA166F}"/>
    <cellStyle name="Currency 2 3 6 2 2 5 2 2" xfId="19291" xr:uid="{8BA67D76-7104-47DC-9E63-3B4213F55C55}"/>
    <cellStyle name="Currency 2 3 6 2 2 5 2 2 2" xfId="31552" xr:uid="{6A209254-84D7-4392-A045-C6A34123FE1B}"/>
    <cellStyle name="Currency 2 3 6 2 2 5 2 3" xfId="27249" xr:uid="{54F0EA0B-7ED3-4FD2-A9EB-1E16BB9D1894}"/>
    <cellStyle name="Currency 2 3 6 2 2 5 3" xfId="16613" xr:uid="{431E6E5E-F1EC-4664-981B-73E03395D198}"/>
    <cellStyle name="Currency 2 3 6 2 2 5 3 2" xfId="21045" xr:uid="{EF894EB3-EC89-4522-AD6F-FA9B19F3856C}"/>
    <cellStyle name="Currency 2 3 6 2 2 5 3 2 2" xfId="33306" xr:uid="{3C5BAA9A-FC31-4944-8A5C-6D0849C3975A}"/>
    <cellStyle name="Currency 2 3 6 2 2 5 3 3" xfId="29003" xr:uid="{068DF938-3D4F-4AFF-A4A3-CB513971DEA1}"/>
    <cellStyle name="Currency 2 3 6 2 2 5 4" xfId="18337" xr:uid="{2D006EE3-3278-428B-8859-956CCF7A9DF7}"/>
    <cellStyle name="Currency 2 3 6 2 2 5 4 2" xfId="30598" xr:uid="{305658D2-386B-458D-B252-4E16912F4650}"/>
    <cellStyle name="Currency 2 3 6 2 2 5 5" xfId="13481" xr:uid="{EC49C93F-7C5D-49CB-82AD-F6F509633581}"/>
    <cellStyle name="Currency 2 3 6 2 2 5 5 2" xfId="26291" xr:uid="{CF9DF72F-8190-4D9B-9556-5415D503E019}"/>
    <cellStyle name="Currency 2 3 6 2 2 5 6" xfId="25355" xr:uid="{14581DAC-8428-47A3-ADE8-928ECE8A6709}"/>
    <cellStyle name="Currency 2 3 6 2 2 6" xfId="22410" xr:uid="{3D0C214C-9881-4205-AD91-265EB116536D}"/>
    <cellStyle name="Currency 2 3 6 2 2 6 2" xfId="34590" xr:uid="{7D6E81D9-81C1-43B7-8FFD-DAC2F27C7AAC}"/>
    <cellStyle name="Currency 2 3 6 2 2 7" xfId="24751" xr:uid="{36367957-9C8C-42DB-B3AC-686E2DAF2900}"/>
    <cellStyle name="Currency 2 3 6 2 3" xfId="10971" xr:uid="{2B65045A-C2CD-4842-AEDD-080167B5483A}"/>
    <cellStyle name="Currency 2 3 6 2 3 2" xfId="10972" xr:uid="{20429228-8EC1-49F9-A221-9AAA583CD4AE}"/>
    <cellStyle name="Currency 2 3 6 2 3 2 2" xfId="16137" xr:uid="{5DF22B2F-5267-48E8-8065-68FEFF5B0729}"/>
    <cellStyle name="Currency 2 3 6 2 3 2 3" xfId="17294" xr:uid="{7565DBA0-5B34-4220-90EA-BEE1480C68A6}"/>
    <cellStyle name="Currency 2 3 6 2 3 2 3 2" xfId="21599" xr:uid="{22B6DAD7-6CD4-4030-99F2-ED5E4875C4D4}"/>
    <cellStyle name="Currency 2 3 6 2 3 2 3 2 2" xfId="33860" xr:uid="{F8CA77D2-7146-4958-828C-B468280F4788}"/>
    <cellStyle name="Currency 2 3 6 2 3 2 3 3" xfId="29557" xr:uid="{CB743A3F-7548-4DE0-80DB-5F381908B993}"/>
    <cellStyle name="Currency 2 3 6 2 3 2 4" xfId="19879" xr:uid="{E1A234C3-68E7-4D9C-9428-5A554ED1B2E9}"/>
    <cellStyle name="Currency 2 3 6 2 3 2 4 2" xfId="32140" xr:uid="{79C40942-36B3-40D7-AABE-D9B0B865EF94}"/>
    <cellStyle name="Currency 2 3 6 2 3 2 5" xfId="15168" xr:uid="{5243FCCC-B746-44FD-AE50-776E34DB5B33}"/>
    <cellStyle name="Currency 2 3 6 2 3 2 5 2" xfId="27837" xr:uid="{867BBB21-B301-4883-971C-0F2B2C71F884}"/>
    <cellStyle name="Currency 2 3 6 2 3 3" xfId="10973" xr:uid="{F86F1632-6FEE-4875-AFE3-8D4F25B68240}"/>
    <cellStyle name="Currency 2 3 6 2 3 3 2" xfId="20596" xr:uid="{01CB6DBD-FF8D-4AF5-A322-E1BC46A04D44}"/>
    <cellStyle name="Currency 2 3 6 2 3 3 2 2" xfId="32857" xr:uid="{FDA57D80-D0EF-4730-9244-A5382329CA29}"/>
    <cellStyle name="Currency 2 3 6 2 3 3 3" xfId="15957" xr:uid="{B808EA3E-AB7E-4987-AEDE-4869DC4D077C}"/>
    <cellStyle name="Currency 2 3 6 2 3 3 3 2" xfId="28554" xr:uid="{41C4409B-FD00-4C0D-9498-C98689081242}"/>
    <cellStyle name="Currency 2 3 6 2 3 3 4" xfId="22411" xr:uid="{61E877E1-0C4E-4FBF-847F-60A3FABFE163}"/>
    <cellStyle name="Currency 2 3 6 2 3 3 4 2" xfId="34591" xr:uid="{4B031E73-EDF3-40E4-95BA-C43F0498D33B}"/>
    <cellStyle name="Currency 2 3 6 2 3 3 5" xfId="24901" xr:uid="{9996A3D8-81F8-4390-BDDB-8BB2F812E23E}"/>
    <cellStyle name="Currency 2 3 6 2 4" xfId="10974" xr:uid="{E2D05D99-10EB-4AE9-810F-FE7AA29E192D}"/>
    <cellStyle name="Currency 2 3 6 2 4 10" xfId="24902" xr:uid="{942A2E6B-E400-4E08-8C39-7C182FA971DD}"/>
    <cellStyle name="Currency 2 3 6 2 4 2" xfId="12395" xr:uid="{32AB9F99-621E-4340-8109-F677040FC166}"/>
    <cellStyle name="Currency 2 3 6 2 4 2 2" xfId="15681" xr:uid="{69B5BC1E-1566-40E1-9F7E-884C1596465B}"/>
    <cellStyle name="Currency 2 3 6 2 4 2 2 2" xfId="17765" xr:uid="{033C0B5D-69E9-4B4D-A644-1ABA3C3357FF}"/>
    <cellStyle name="Currency 2 3 6 2 4 2 2 2 2" xfId="22070" xr:uid="{D9B96A69-D866-4ECF-B54A-BFF292158FAF}"/>
    <cellStyle name="Currency 2 3 6 2 4 2 2 2 2 2" xfId="34331" xr:uid="{B2EFDEC0-21ED-4734-9980-B07CED440899}"/>
    <cellStyle name="Currency 2 3 6 2 4 2 2 2 3" xfId="30028" xr:uid="{27B08105-2EAB-4579-86D2-33BE3D2C049B}"/>
    <cellStyle name="Currency 2 3 6 2 4 2 2 3" xfId="20350" xr:uid="{4E27550E-008D-4A28-94EF-F30259711CA5}"/>
    <cellStyle name="Currency 2 3 6 2 4 2 2 3 2" xfId="32611" xr:uid="{D9EF4FD0-5504-4479-B6FC-334F240DAC04}"/>
    <cellStyle name="Currency 2 3 6 2 4 2 2 4" xfId="28308" xr:uid="{527BF228-60C4-4590-87EB-BE929A7EC18B}"/>
    <cellStyle name="Currency 2 3 6 2 4 2 3" xfId="14910" xr:uid="{53150D82-C255-4316-A159-42937889D12B}"/>
    <cellStyle name="Currency 2 3 6 2 4 2 3 2" xfId="19675" xr:uid="{23857065-376D-43BD-A624-15C9983D0AC7}"/>
    <cellStyle name="Currency 2 3 6 2 4 2 3 2 2" xfId="31936" xr:uid="{F95AB605-CF30-4611-A51E-7D8263DA1DD7}"/>
    <cellStyle name="Currency 2 3 6 2 4 2 3 3" xfId="27633" xr:uid="{47EE0F9B-C74B-45E6-928A-31E2C2C6B3E4}"/>
    <cellStyle name="Currency 2 3 6 2 4 2 4" xfId="17090" xr:uid="{E307F4B1-2BE6-4B79-92BC-ABB5B299EE53}"/>
    <cellStyle name="Currency 2 3 6 2 4 2 4 2" xfId="21395" xr:uid="{25F4C00E-8CFB-426F-A837-C0BE5CF9D50D}"/>
    <cellStyle name="Currency 2 3 6 2 4 2 4 2 2" xfId="33656" xr:uid="{91451749-AC31-4338-9F3F-1A4EA00594D7}"/>
    <cellStyle name="Currency 2 3 6 2 4 2 4 3" xfId="29353" xr:uid="{3F1BE092-C639-4F30-AA23-DD85A0D4F8BD}"/>
    <cellStyle name="Currency 2 3 6 2 4 2 5" xfId="18721" xr:uid="{D79855C7-0C8E-4BB5-B346-2E181699E690}"/>
    <cellStyle name="Currency 2 3 6 2 4 2 5 2" xfId="30982" xr:uid="{60A73670-1929-4FD6-9DF4-2C586985FFCF}"/>
    <cellStyle name="Currency 2 3 6 2 4 2 6" xfId="13925" xr:uid="{520A1148-9462-4BF4-B49F-6C8A9662F3FD}"/>
    <cellStyle name="Currency 2 3 6 2 4 2 6 2" xfId="26679" xr:uid="{8D6663F3-8AAB-4B41-945B-8997F4B305B5}"/>
    <cellStyle name="Currency 2 3 6 2 4 2 7" xfId="25356" xr:uid="{EF75EB88-DA35-4E3F-BE80-57BC28A30F19}"/>
    <cellStyle name="Currency 2 3 6 2 4 3" xfId="12396" xr:uid="{3C13ABB4-3A08-43A3-8814-9A6CD258B04C}"/>
    <cellStyle name="Currency 2 3 6 2 4 3 2" xfId="14602" xr:uid="{DA3792FE-59AF-40B7-B015-2465F358A703}"/>
    <cellStyle name="Currency 2 3 6 2 4 3 2 2" xfId="19367" xr:uid="{5CE5D349-A5FB-4957-8A6A-9FD25BEF3CEB}"/>
    <cellStyle name="Currency 2 3 6 2 4 3 2 2 2" xfId="31628" xr:uid="{4C65FF81-800C-40C7-AAD1-2316B2904F54}"/>
    <cellStyle name="Currency 2 3 6 2 4 3 2 3" xfId="27325" xr:uid="{15C45B2D-B53D-4CA4-933B-CEA085A05CF7}"/>
    <cellStyle name="Currency 2 3 6 2 4 3 3" xfId="16863" xr:uid="{F3BD952B-699F-4E8D-991C-0941C8FC3CC6}"/>
    <cellStyle name="Currency 2 3 6 2 4 3 3 2" xfId="21168" xr:uid="{03A0CBEC-83D0-4C47-88E4-54A5CCF30667}"/>
    <cellStyle name="Currency 2 3 6 2 4 3 3 2 2" xfId="33429" xr:uid="{1D082139-3E40-414A-93AD-021C02DE35AF}"/>
    <cellStyle name="Currency 2 3 6 2 4 3 3 3" xfId="29126" xr:uid="{C0A45F2C-9C1B-4B42-96B7-2C2F13DB309D}"/>
    <cellStyle name="Currency 2 3 6 2 4 3 4" xfId="18413" xr:uid="{BAB9E0CB-AE25-41F4-85B5-FB730AF8D49D}"/>
    <cellStyle name="Currency 2 3 6 2 4 3 4 2" xfId="30674" xr:uid="{1082E597-31AE-4BC6-AFB4-95E018053C03}"/>
    <cellStyle name="Currency 2 3 6 2 4 3 5" xfId="13615" xr:uid="{6922F6C2-D8ED-4EC8-8A36-87B9A1FDF43A}"/>
    <cellStyle name="Currency 2 3 6 2 4 3 5 2" xfId="26369" xr:uid="{29333693-7DA3-4FA0-A548-8DF791CAC094}"/>
    <cellStyle name="Currency 2 3 6 2 4 3 6" xfId="25357" xr:uid="{2C37A083-481C-41A1-BF23-CEEE29D94FBF}"/>
    <cellStyle name="Currency 2 3 6 2 4 4" xfId="15375" xr:uid="{E82E87AA-377F-4328-B898-DFD1C8A89605}"/>
    <cellStyle name="Currency 2 3 6 2 4 4 2" xfId="17459" xr:uid="{000584BD-C37E-4D85-B31B-0FA810F49A58}"/>
    <cellStyle name="Currency 2 3 6 2 4 4 2 2" xfId="21764" xr:uid="{2ADC46A4-9AA7-47A6-8C8D-35105BB7F5E5}"/>
    <cellStyle name="Currency 2 3 6 2 4 4 2 2 2" xfId="34025" xr:uid="{966989E8-9CB8-44FA-B131-0CEAC50EBD22}"/>
    <cellStyle name="Currency 2 3 6 2 4 4 2 3" xfId="29722" xr:uid="{F9453E51-9284-4213-BAA3-E498DEC3919C}"/>
    <cellStyle name="Currency 2 3 6 2 4 4 3" xfId="20044" xr:uid="{62D77B9D-8827-4F0C-8558-A9E6974C077B}"/>
    <cellStyle name="Currency 2 3 6 2 4 4 3 2" xfId="32305" xr:uid="{FEDF6200-C730-4A2B-849E-5D57A7ED2B9B}"/>
    <cellStyle name="Currency 2 3 6 2 4 4 4" xfId="28002" xr:uid="{4A3005F7-AB95-4E2F-AC01-6C96C9284B32}"/>
    <cellStyle name="Currency 2 3 6 2 4 5" xfId="14276" xr:uid="{45F94363-42E2-4468-B654-33BBDDC4ACD7}"/>
    <cellStyle name="Currency 2 3 6 2 4 5 2" xfId="19065" xr:uid="{CC2C954F-B597-4B1B-A3B2-D387A06C527B}"/>
    <cellStyle name="Currency 2 3 6 2 4 5 2 2" xfId="31326" xr:uid="{2946DEF8-C556-49AC-B1C7-61E2B96E3168}"/>
    <cellStyle name="Currency 2 3 6 2 4 5 3" xfId="27023" xr:uid="{959F0391-40AB-4CE8-B4DA-75017ADBF4F8}"/>
    <cellStyle name="Currency 2 3 6 2 4 6" xfId="16286" xr:uid="{70D86F13-63E4-40BC-8023-49A705D32260}"/>
    <cellStyle name="Currency 2 3 6 2 4 6 2" xfId="20777" xr:uid="{AC3F2227-9E29-42DA-9ACF-28DAE2D15E5B}"/>
    <cellStyle name="Currency 2 3 6 2 4 6 2 2" xfId="33038" xr:uid="{A4F22D4B-12AE-461A-A940-8FAD9CDEEC46}"/>
    <cellStyle name="Currency 2 3 6 2 4 6 3" xfId="28735" xr:uid="{4B228B85-4E34-4CEE-A746-2C0BBD8D4E0D}"/>
    <cellStyle name="Currency 2 3 6 2 4 7" xfId="18109" xr:uid="{E7D4244C-3CA0-4BCF-BA06-1D4425BB3BB0}"/>
    <cellStyle name="Currency 2 3 6 2 4 7 2" xfId="30372" xr:uid="{E44F126C-274A-4C71-9B56-7920BE3B8329}"/>
    <cellStyle name="Currency 2 3 6 2 4 8" xfId="13195" xr:uid="{254E027B-6EEA-4C1A-8742-3260999A7580}"/>
    <cellStyle name="Currency 2 3 6 2 4 8 2" xfId="26065" xr:uid="{03C4D491-8478-42DA-A87F-87F1AC620BE8}"/>
    <cellStyle name="Currency 2 3 6 2 4 9" xfId="22412" xr:uid="{F0E978E6-857C-446B-9EE6-3A1BBAD62440}"/>
    <cellStyle name="Currency 2 3 6 2 4 9 2" xfId="34592" xr:uid="{6110C434-B52F-4C77-9AC2-F38BCD88A575}"/>
    <cellStyle name="Currency 2 3 6 2 5" xfId="12397" xr:uid="{7092CA63-6F46-4B46-B5FD-9D99CE938AA6}"/>
    <cellStyle name="Currency 2 3 6 2 5 2" xfId="15529" xr:uid="{44F7D534-3C9C-461E-915C-5A3D794C96E4}"/>
    <cellStyle name="Currency 2 3 6 2 5 2 2" xfId="17613" xr:uid="{1178F573-19A9-47D0-87CA-1B2D150FA5F5}"/>
    <cellStyle name="Currency 2 3 6 2 5 2 2 2" xfId="21918" xr:uid="{D70A06A3-CDA7-43D0-8C38-2FA02523E93F}"/>
    <cellStyle name="Currency 2 3 6 2 5 2 2 2 2" xfId="34179" xr:uid="{3C25BD2B-DD94-432E-B5D6-3A44299BAA09}"/>
    <cellStyle name="Currency 2 3 6 2 5 2 2 3" xfId="29876" xr:uid="{8D0A6BD3-6CCE-4F9D-918F-29DAD242857F}"/>
    <cellStyle name="Currency 2 3 6 2 5 2 3" xfId="20198" xr:uid="{CCF2DB5A-66A1-40CF-9C01-B1D3C1FB61F3}"/>
    <cellStyle name="Currency 2 3 6 2 5 2 3 2" xfId="32459" xr:uid="{BE7E643B-E861-4FB5-9527-751565714F3B}"/>
    <cellStyle name="Currency 2 3 6 2 5 2 4" xfId="28156" xr:uid="{F18E3775-DE85-4B5D-B380-06CBF4498B5B}"/>
    <cellStyle name="Currency 2 3 6 2 5 3" xfId="14758" xr:uid="{E5A43BD7-D135-487D-BA91-E8C9AAF4BAD9}"/>
    <cellStyle name="Currency 2 3 6 2 5 3 2" xfId="19523" xr:uid="{E335B2AC-F2CC-4578-975E-6F30E6CACB5D}"/>
    <cellStyle name="Currency 2 3 6 2 5 3 2 2" xfId="31784" xr:uid="{9B1F449F-1637-49F1-8F86-7B16EE71494D}"/>
    <cellStyle name="Currency 2 3 6 2 5 3 3" xfId="27481" xr:uid="{BAEDC46E-A6E2-4325-8004-9AA2118FBC9A}"/>
    <cellStyle name="Currency 2 3 6 2 5 4" xfId="16939" xr:uid="{3C26598E-D92E-4265-B573-D5C5D0675CF9}"/>
    <cellStyle name="Currency 2 3 6 2 5 4 2" xfId="21244" xr:uid="{6187031C-DDBF-4499-A633-9A4D40705AE8}"/>
    <cellStyle name="Currency 2 3 6 2 5 4 2 2" xfId="33505" xr:uid="{A804514D-264D-46C9-9FF6-33F94E6E8C75}"/>
    <cellStyle name="Currency 2 3 6 2 5 4 3" xfId="29202" xr:uid="{1150E311-9BE5-4FC2-BF0A-C6C10FAB4B51}"/>
    <cellStyle name="Currency 2 3 6 2 5 5" xfId="18569" xr:uid="{C6B4E629-989F-4335-BDC1-FE225568F46E}"/>
    <cellStyle name="Currency 2 3 6 2 5 5 2" xfId="30830" xr:uid="{56435311-0E09-4A03-B238-31579416570D}"/>
    <cellStyle name="Currency 2 3 6 2 5 6" xfId="13772" xr:uid="{2ADD1159-9AE7-4064-A918-D14BA348A904}"/>
    <cellStyle name="Currency 2 3 6 2 5 6 2" xfId="26526" xr:uid="{2EC62B59-84A7-4998-9606-B37AF0681A08}"/>
    <cellStyle name="Currency 2 3 6 2 5 7" xfId="25358" xr:uid="{B812D8E0-B33D-47C2-A3CF-4AB68B78185A}"/>
    <cellStyle name="Currency 2 3 6 2 6" xfId="12398" xr:uid="{65F15BB9-2102-44B6-892B-6603C4212ECE}"/>
    <cellStyle name="Currency 2 3 6 2 6 2" xfId="14449" xr:uid="{E3535B65-DF88-465B-A89D-2C0B202CA21B}"/>
    <cellStyle name="Currency 2 3 6 2 6 2 2" xfId="19215" xr:uid="{F2F95BAB-11D3-4A40-9ABD-69DBAF4E6F01}"/>
    <cellStyle name="Currency 2 3 6 2 6 2 2 2" xfId="31476" xr:uid="{3CAA5ABA-C99C-4EA8-8B7A-7B38FEFAB78E}"/>
    <cellStyle name="Currency 2 3 6 2 6 2 3" xfId="27173" xr:uid="{3B30C91B-D190-4598-A20E-826F5B95A507}"/>
    <cellStyle name="Currency 2 3 6 2 6 3" xfId="16461" xr:uid="{00BB8801-A1A6-4CFD-9019-BD821149C149}"/>
    <cellStyle name="Currency 2 3 6 2 6 3 2" xfId="20940" xr:uid="{073DF93F-33D1-4319-A89F-5D15B72A1A41}"/>
    <cellStyle name="Currency 2 3 6 2 6 3 2 2" xfId="33201" xr:uid="{8A109FD4-C7A7-44DF-BA92-D29FB6D00A75}"/>
    <cellStyle name="Currency 2 3 6 2 6 3 3" xfId="28898" xr:uid="{22A4331A-594A-49ED-BC53-B2FC3C3E14AB}"/>
    <cellStyle name="Currency 2 3 6 2 6 4" xfId="18261" xr:uid="{F029D7B1-CF62-4629-8CFD-2538B039428C}"/>
    <cellStyle name="Currency 2 3 6 2 6 4 2" xfId="30522" xr:uid="{EB428F95-5B75-4A84-BB14-395F524D5C3A}"/>
    <cellStyle name="Currency 2 3 6 2 6 5" xfId="13405" xr:uid="{CD472A2C-8087-4587-8877-ED445B7DC88B}"/>
    <cellStyle name="Currency 2 3 6 2 6 5 2" xfId="26215" xr:uid="{283F9D05-4009-42AC-8CC6-29188DC59E01}"/>
    <cellStyle name="Currency 2 3 6 2 6 6" xfId="25359" xr:uid="{998BCA57-0574-4FBF-89A1-1F8E6D66CDC2}"/>
    <cellStyle name="Currency 2 3 6 2 7" xfId="14072" xr:uid="{0BE93B6C-88B0-42FC-A0F7-E0C40556F6DA}"/>
    <cellStyle name="Currency 2 3 6 2 7 2" xfId="18868" xr:uid="{20FD42C4-576B-4A71-ACB2-268137E1EBD2}"/>
    <cellStyle name="Currency 2 3 6 2 7 2 2" xfId="31129" xr:uid="{6086C763-C8B2-48D8-8FF6-E5DB837E9AA1}"/>
    <cellStyle name="Currency 2 3 6 2 7 3" xfId="26826" xr:uid="{1FF6B7A7-1F57-4DB3-91DB-B8A2EE4A7D60}"/>
    <cellStyle name="Currency 2 3 6 2 8" xfId="17912" xr:uid="{373F5E34-9547-4741-AFBB-1783AE018E7C}"/>
    <cellStyle name="Currency 2 3 6 2 8 2" xfId="30175" xr:uid="{6D662B83-C4AD-4A30-A14A-883C1B633BED}"/>
    <cellStyle name="Currency 2 3 6 2 9" xfId="12982" xr:uid="{32648148-7E96-4C1D-B4AC-2742EDB98C26}"/>
    <cellStyle name="Currency 2 3 6 2 9 2" xfId="25868" xr:uid="{FA3C3D7E-0924-480F-BE3C-85B204B3557E}"/>
    <cellStyle name="Currency 2 3 6 3" xfId="10975" xr:uid="{6965BF37-003E-44A1-B901-02CC4345EDDC}"/>
    <cellStyle name="Currency 2 3 7" xfId="192" xr:uid="{90CFC4B8-EE74-43CA-968C-B2F4AD95626D}"/>
    <cellStyle name="Currency 2 3 7 2" xfId="193" xr:uid="{F2693417-7658-4D1B-8476-E65446F0F2A0}"/>
    <cellStyle name="Currency 2 3 7 2 10" xfId="22413" xr:uid="{97C2C116-5E6B-4982-8A47-18BBE29A9584}"/>
    <cellStyle name="Currency 2 3 7 2 10 2" xfId="34593" xr:uid="{3B1AC392-AF66-4EC7-9F31-33AFAB5F794E}"/>
    <cellStyle name="Currency 2 3 7 2 11" xfId="24686" xr:uid="{367C9E25-BB1F-4193-BDEB-27F633BD71B3}"/>
    <cellStyle name="Currency 2 3 7 2 2" xfId="1158" xr:uid="{F9301BC1-1C00-4C23-AC1E-0D18F87CBA90}"/>
    <cellStyle name="Currency 2 3 7 2 2 2" xfId="10976" xr:uid="{ED1FA4C7-8CCC-438B-9289-A3FF9AB33F75}"/>
    <cellStyle name="Currency 2 3 7 2 2 2 2" xfId="10977" xr:uid="{3DDEC277-7768-4493-B0DC-7797897136A4}"/>
    <cellStyle name="Currency 2 3 7 2 2 2 2 2" xfId="16140" xr:uid="{3746E720-C0E3-4E94-8A3D-FE4DB11C4919}"/>
    <cellStyle name="Currency 2 3 7 2 2 2 2 3" xfId="17387" xr:uid="{D9967B86-CE89-4ACA-A9FB-342D574DD367}"/>
    <cellStyle name="Currency 2 3 7 2 2 2 2 3 2" xfId="21692" xr:uid="{720C7375-0161-4BA6-AFF2-1A2CF6947A0E}"/>
    <cellStyle name="Currency 2 3 7 2 2 2 2 3 2 2" xfId="33953" xr:uid="{CC803D4A-2B49-482E-9763-7E6E5BBA5E9B}"/>
    <cellStyle name="Currency 2 3 7 2 2 2 2 3 3" xfId="29650" xr:uid="{B6BBA645-2745-411A-9F84-F7B0081BCCDD}"/>
    <cellStyle name="Currency 2 3 7 2 2 2 2 4" xfId="19972" xr:uid="{DBB7B550-53A6-4D32-9BD0-35472AC2559A}"/>
    <cellStyle name="Currency 2 3 7 2 2 2 2 4 2" xfId="32233" xr:uid="{5538FC8C-D448-42BB-BF29-B362EACCBFF7}"/>
    <cellStyle name="Currency 2 3 7 2 2 2 2 5" xfId="15270" xr:uid="{E6D0EE2A-CA78-4EB2-8B88-E32C45BBD3CF}"/>
    <cellStyle name="Currency 2 3 7 2 2 2 2 5 2" xfId="27930" xr:uid="{326B2C8F-315C-49D5-8938-D51C469F9715}"/>
    <cellStyle name="Currency 2 3 7 2 2 2 3" xfId="16052" xr:uid="{1012742C-D9AB-4501-B05E-467E57967041}"/>
    <cellStyle name="Currency 2 3 7 2 2 2 3 2" xfId="20691" xr:uid="{591D9BC3-C446-49D8-BF62-98C1D7A4AB19}"/>
    <cellStyle name="Currency 2 3 7 2 2 2 3 2 2" xfId="32952" xr:uid="{D70F38D2-FEE0-4195-A17B-B5D0E7FA2D6D}"/>
    <cellStyle name="Currency 2 3 7 2 2 2 3 3" xfId="28649" xr:uid="{0934EE07-0F97-460B-A2F8-ED7A9533A582}"/>
    <cellStyle name="Currency 2 3 7 2 2 2 4" xfId="22414" xr:uid="{B184BD61-0333-455C-8E5C-1821377B2C13}"/>
    <cellStyle name="Currency 2 3 7 2 2 2 4 2" xfId="34594" xr:uid="{C58FD82B-7FEE-42C4-98AC-33BAEB7211A6}"/>
    <cellStyle name="Currency 2 3 7 2 2 2 5" xfId="24903" xr:uid="{9501B7F1-DC7A-4DA0-9B04-83949E3817B5}"/>
    <cellStyle name="Currency 2 3 7 2 2 3" xfId="10978" xr:uid="{6D9B142A-D942-4AB4-866E-759E34DCC8A3}"/>
    <cellStyle name="Currency 2 3 7 2 2 3 2" xfId="12399" xr:uid="{CE50BB7F-E8EA-4F42-994D-DDCAF4EFACEE}"/>
    <cellStyle name="Currency 2 3 7 2 2 3 2 2" xfId="15758" xr:uid="{441652C8-11CA-43CB-9186-929C9DC7077A}"/>
    <cellStyle name="Currency 2 3 7 2 2 3 2 2 2" xfId="17842" xr:uid="{EF52A8F7-C0C3-4E2A-87EC-6C33BAFD0B34}"/>
    <cellStyle name="Currency 2 3 7 2 2 3 2 2 2 2" xfId="22147" xr:uid="{5EF60488-DE9A-4222-968A-6DA7F74DBA69}"/>
    <cellStyle name="Currency 2 3 7 2 2 3 2 2 2 2 2" xfId="34408" xr:uid="{B107EF7F-0821-40E2-8DEB-B018C3C637A2}"/>
    <cellStyle name="Currency 2 3 7 2 2 3 2 2 2 3" xfId="30105" xr:uid="{454618CE-6A63-40EF-86E8-9BF6359CE829}"/>
    <cellStyle name="Currency 2 3 7 2 2 3 2 2 3" xfId="20427" xr:uid="{28A5DDBA-34A8-484D-9C4E-4296211246C0}"/>
    <cellStyle name="Currency 2 3 7 2 2 3 2 2 3 2" xfId="32688" xr:uid="{F21EDCD2-DBF9-4F2B-8C9D-7ECDEEFC67B7}"/>
    <cellStyle name="Currency 2 3 7 2 2 3 2 2 4" xfId="28385" xr:uid="{91F0E014-59E1-44BA-99FD-830B5E8E4566}"/>
    <cellStyle name="Currency 2 3 7 2 2 3 2 3" xfId="14987" xr:uid="{465D5285-E948-4F37-83DE-39769B939144}"/>
    <cellStyle name="Currency 2 3 7 2 2 3 2 3 2" xfId="19752" xr:uid="{DEF3E1CE-C809-4E0A-8D7D-FF209A2459AC}"/>
    <cellStyle name="Currency 2 3 7 2 2 3 2 3 2 2" xfId="32013" xr:uid="{958F6524-C135-4589-AAA9-84E3FBB3D161}"/>
    <cellStyle name="Currency 2 3 7 2 2 3 2 3 3" xfId="27710" xr:uid="{3CD17624-FD88-4473-8108-290C9C8984F5}"/>
    <cellStyle name="Currency 2 3 7 2 2 3 2 4" xfId="17167" xr:uid="{7918A204-60C4-4065-947A-6E51E32D126F}"/>
    <cellStyle name="Currency 2 3 7 2 2 3 2 4 2" xfId="21472" xr:uid="{83C66446-EF2A-49C1-BBB7-1BD70568336C}"/>
    <cellStyle name="Currency 2 3 7 2 2 3 2 4 2 2" xfId="33733" xr:uid="{66A9476D-67FC-48FC-8213-BEB4C0BC3441}"/>
    <cellStyle name="Currency 2 3 7 2 2 3 2 4 3" xfId="29430" xr:uid="{D63F6723-31D0-4058-BAC5-878E529BDF84}"/>
    <cellStyle name="Currency 2 3 7 2 2 3 2 5" xfId="18798" xr:uid="{6898A263-7758-48EF-A2B3-D313CE74326C}"/>
    <cellStyle name="Currency 2 3 7 2 2 3 2 5 2" xfId="31059" xr:uid="{C9FF9C58-25FE-48FB-9D39-2CC7D9CA738D}"/>
    <cellStyle name="Currency 2 3 7 2 2 3 2 6" xfId="14002" xr:uid="{09C58D67-8FB6-40C2-9AE7-05779F12C95F}"/>
    <cellStyle name="Currency 2 3 7 2 2 3 2 6 2" xfId="26756" xr:uid="{681B12DC-427F-4A85-ADF0-C047C5BD18A1}"/>
    <cellStyle name="Currency 2 3 7 2 2 3 2 7" xfId="25360" xr:uid="{B6B183FA-DF2A-4CD4-A332-5840CB2A21E1}"/>
    <cellStyle name="Currency 2 3 7 2 2 3 3" xfId="15452" xr:uid="{E77F933B-43DD-4CA9-9A03-5E4FE718BEF5}"/>
    <cellStyle name="Currency 2 3 7 2 2 3 3 2" xfId="17536" xr:uid="{4A147C25-EB6D-4115-AC23-F739774C4BBC}"/>
    <cellStyle name="Currency 2 3 7 2 2 3 3 2 2" xfId="21841" xr:uid="{F0877291-BC01-4029-A6F9-489F922AD6EC}"/>
    <cellStyle name="Currency 2 3 7 2 2 3 3 2 2 2" xfId="34102" xr:uid="{E23DA7DD-AD04-4AA6-8D08-47EA2D01EC6E}"/>
    <cellStyle name="Currency 2 3 7 2 2 3 3 2 3" xfId="29799" xr:uid="{198BA7C5-9759-4784-A5E3-E8F5B8F0947F}"/>
    <cellStyle name="Currency 2 3 7 2 2 3 3 3" xfId="20121" xr:uid="{FB2B7CB5-0AF3-4CBA-99BA-6AC92ABDDEF1}"/>
    <cellStyle name="Currency 2 3 7 2 2 3 3 3 2" xfId="32382" xr:uid="{564F9560-5A88-4FD1-BB30-3ECA42978FF2}"/>
    <cellStyle name="Currency 2 3 7 2 2 3 3 4" xfId="28079" xr:uid="{FBC5F02D-45E8-4D20-ADC2-A2571B163CF6}"/>
    <cellStyle name="Currency 2 3 7 2 2 3 4" xfId="14679" xr:uid="{1D556166-1D80-4388-A0AD-B2E5C1D498C5}"/>
    <cellStyle name="Currency 2 3 7 2 2 3 4 2" xfId="19444" xr:uid="{436C729B-1D8C-4155-BBA4-06D141173E2D}"/>
    <cellStyle name="Currency 2 3 7 2 2 3 4 2 2" xfId="31705" xr:uid="{F4294448-7110-402E-B1CC-19A425E94B0F}"/>
    <cellStyle name="Currency 2 3 7 2 2 3 4 3" xfId="27402" xr:uid="{9A5E91AD-61CC-4553-AB6E-2D0DD6233E3C}"/>
    <cellStyle name="Currency 2 3 7 2 2 3 5" xfId="16363" xr:uid="{79633F9C-66C3-43B7-9A5E-D11E5904A326}"/>
    <cellStyle name="Currency 2 3 7 2 2 3 5 2" xfId="20854" xr:uid="{1A21686C-7055-4DDE-93CC-CE1BDEB5B81F}"/>
    <cellStyle name="Currency 2 3 7 2 2 3 5 2 2" xfId="33115" xr:uid="{ED402ADC-6469-4C8B-8812-D27585FD89F9}"/>
    <cellStyle name="Currency 2 3 7 2 2 3 5 3" xfId="28812" xr:uid="{74253015-B096-455D-8D38-63DF8CC98183}"/>
    <cellStyle name="Currency 2 3 7 2 2 3 6" xfId="18490" xr:uid="{C703F3C8-F1CD-454E-979E-10953B4FA0C9}"/>
    <cellStyle name="Currency 2 3 7 2 2 3 6 2" xfId="30751" xr:uid="{9E6CD4D3-A5E0-4703-9404-D7383DA87D87}"/>
    <cellStyle name="Currency 2 3 7 2 2 3 7" xfId="13692" xr:uid="{274A70EF-E11E-497F-9071-2818762AB28D}"/>
    <cellStyle name="Currency 2 3 7 2 2 3 7 2" xfId="26446" xr:uid="{B0CF26DE-CD64-4A02-875C-648B8369A499}"/>
    <cellStyle name="Currency 2 3 7 2 2 3 8" xfId="22415" xr:uid="{ABCC5130-F3F3-476E-B2FE-14EE0B679E0E}"/>
    <cellStyle name="Currency 2 3 7 2 2 3 8 2" xfId="34595" xr:uid="{DFC52CEE-6AD2-4773-AB78-C88468C0B930}"/>
    <cellStyle name="Currency 2 3 7 2 2 3 9" xfId="24904" xr:uid="{0351F8CD-B96E-4A67-9CFB-9FA41C551385}"/>
    <cellStyle name="Currency 2 3 7 2 2 4" xfId="12400" xr:uid="{1570244D-1866-44D6-B2D3-AB035AE7CA51}"/>
    <cellStyle name="Currency 2 3 7 2 2 4 2" xfId="15606" xr:uid="{874AB081-72CE-47D9-948A-B79371650BD8}"/>
    <cellStyle name="Currency 2 3 7 2 2 4 2 2" xfId="17690" xr:uid="{D7A4CACB-A968-4869-94B1-5ED171DB025F}"/>
    <cellStyle name="Currency 2 3 7 2 2 4 2 2 2" xfId="21995" xr:uid="{1F590C6D-94A4-4807-A41F-4028FF7E0922}"/>
    <cellStyle name="Currency 2 3 7 2 2 4 2 2 2 2" xfId="34256" xr:uid="{514304BF-6BA5-4138-8520-97308AF8F51F}"/>
    <cellStyle name="Currency 2 3 7 2 2 4 2 2 3" xfId="29953" xr:uid="{5A70F3D2-D1E0-434B-A12F-73485DD7173E}"/>
    <cellStyle name="Currency 2 3 7 2 2 4 2 3" xfId="20275" xr:uid="{005048BB-8DEF-4422-B469-62A463FB9817}"/>
    <cellStyle name="Currency 2 3 7 2 2 4 2 3 2" xfId="32536" xr:uid="{5E245EA2-5977-4D43-AD78-16E46B1588F2}"/>
    <cellStyle name="Currency 2 3 7 2 2 4 2 4" xfId="28233" xr:uid="{89D3F64F-6045-4FDD-BFAB-A62C6BCFC9F1}"/>
    <cellStyle name="Currency 2 3 7 2 2 4 3" xfId="14835" xr:uid="{2996F6AF-15B4-40B5-9928-28E8DC000DFC}"/>
    <cellStyle name="Currency 2 3 7 2 2 4 3 2" xfId="19600" xr:uid="{EB8042FE-4AC5-4C40-B91A-4B4164107026}"/>
    <cellStyle name="Currency 2 3 7 2 2 4 3 2 2" xfId="31861" xr:uid="{D7184275-36D8-4313-86B1-341FA80B32FB}"/>
    <cellStyle name="Currency 2 3 7 2 2 4 3 3" xfId="27558" xr:uid="{E3FFD626-6FC5-4457-8AF1-DFED64BD2F19}"/>
    <cellStyle name="Currency 2 3 7 2 2 4 4" xfId="17016" xr:uid="{0A530325-10E6-4C3F-AEE8-815943D9D444}"/>
    <cellStyle name="Currency 2 3 7 2 2 4 4 2" xfId="21321" xr:uid="{E6BEAD8E-309E-41CC-9CA9-EA92663F73BF}"/>
    <cellStyle name="Currency 2 3 7 2 2 4 4 2 2" xfId="33582" xr:uid="{FA6435A8-9E76-4A8A-ADF0-44220DF26234}"/>
    <cellStyle name="Currency 2 3 7 2 2 4 4 3" xfId="29279" xr:uid="{E33AA42D-EF03-4B66-B94E-77745E99C3D5}"/>
    <cellStyle name="Currency 2 3 7 2 2 4 5" xfId="18646" xr:uid="{2311E437-9C8C-42DE-B604-124A78A4037B}"/>
    <cellStyle name="Currency 2 3 7 2 2 4 5 2" xfId="30907" xr:uid="{D334DE7A-F8A9-4CB5-89D4-5BDD36757810}"/>
    <cellStyle name="Currency 2 3 7 2 2 4 6" xfId="13849" xr:uid="{233A3F84-4564-423E-B6AB-850B7B777970}"/>
    <cellStyle name="Currency 2 3 7 2 2 4 6 2" xfId="26603" xr:uid="{C4B650E7-CBC4-496F-8327-7F54515659FD}"/>
    <cellStyle name="Currency 2 3 7 2 2 4 7" xfId="25361" xr:uid="{E23EE9BA-F08F-4E54-A6CB-761D977BE785}"/>
    <cellStyle name="Currency 2 3 7 2 2 5" xfId="12401" xr:uid="{1544A586-74AF-41F1-AD87-603E57751334}"/>
    <cellStyle name="Currency 2 3 7 2 2 5 2" xfId="14526" xr:uid="{3515ABAA-7C14-466E-9D4D-6EA956EC272C}"/>
    <cellStyle name="Currency 2 3 7 2 2 5 2 2" xfId="19292" xr:uid="{59185787-8277-470C-8397-2CE16DAD793C}"/>
    <cellStyle name="Currency 2 3 7 2 2 5 2 2 2" xfId="31553" xr:uid="{BC6B141D-AF0D-4FE3-BFFA-0BC2C61752A1}"/>
    <cellStyle name="Currency 2 3 7 2 2 5 2 3" xfId="27250" xr:uid="{53E969CD-2DAA-4809-8EAC-4F9625285BED}"/>
    <cellStyle name="Currency 2 3 7 2 2 5 3" xfId="16824" xr:uid="{33D9477C-6DE7-4D36-8818-C9BDA8A5A75F}"/>
    <cellStyle name="Currency 2 3 7 2 2 5 3 2" xfId="21129" xr:uid="{2D3D883B-8EF5-412C-8B5F-8EF0F1DC5597}"/>
    <cellStyle name="Currency 2 3 7 2 2 5 3 2 2" xfId="33390" xr:uid="{6AE782B7-60F5-4786-9120-5B6A97F9D18F}"/>
    <cellStyle name="Currency 2 3 7 2 2 5 3 3" xfId="29087" xr:uid="{B36B2EFE-93D3-421E-88CC-192B1C63156E}"/>
    <cellStyle name="Currency 2 3 7 2 2 5 4" xfId="18338" xr:uid="{F671F179-B2D2-4E19-8078-53465EBA4CDB}"/>
    <cellStyle name="Currency 2 3 7 2 2 5 4 2" xfId="30599" xr:uid="{E731C32F-6C97-446C-B1EC-5A4904DF9C9B}"/>
    <cellStyle name="Currency 2 3 7 2 2 5 5" xfId="13482" xr:uid="{A1E5EDF2-88E4-4E38-95D5-D2E39065A5F1}"/>
    <cellStyle name="Currency 2 3 7 2 2 5 5 2" xfId="26292" xr:uid="{2BF6B131-D926-4298-8A3C-EFF0C40A8BFB}"/>
    <cellStyle name="Currency 2 3 7 2 2 5 6" xfId="25362" xr:uid="{97E0A845-9037-4BB3-9E3E-2585416FF66A}"/>
    <cellStyle name="Currency 2 3 7 2 2 6" xfId="22416" xr:uid="{50F42552-FB3F-4020-9820-3422646F3DB0}"/>
    <cellStyle name="Currency 2 3 7 2 2 6 2" xfId="34596" xr:uid="{EFE33D84-1FD2-46AC-A145-B94918F9F42E}"/>
    <cellStyle name="Currency 2 3 7 2 2 7" xfId="24752" xr:uid="{D2625003-1F93-4D66-8054-36FF46631126}"/>
    <cellStyle name="Currency 2 3 7 2 3" xfId="10979" xr:uid="{B88423BB-FEB0-4CF3-A48E-E36AA3ABFB9E}"/>
    <cellStyle name="Currency 2 3 7 2 3 2" xfId="10980" xr:uid="{D4862B52-9117-4F32-939D-378933008233}"/>
    <cellStyle name="Currency 2 3 7 2 3 2 2" xfId="16139" xr:uid="{7CB6BEC7-9B3D-4844-B3CD-A1116DAB6662}"/>
    <cellStyle name="Currency 2 3 7 2 3 2 3" xfId="17295" xr:uid="{1F85BCC8-0B66-494B-9C74-9F1EDFBE2B2D}"/>
    <cellStyle name="Currency 2 3 7 2 3 2 3 2" xfId="21600" xr:uid="{A5233938-82B9-4C0B-866E-D97A7D4AC0DE}"/>
    <cellStyle name="Currency 2 3 7 2 3 2 3 2 2" xfId="33861" xr:uid="{C426F038-932D-446D-90BE-24FE40C540C1}"/>
    <cellStyle name="Currency 2 3 7 2 3 2 3 3" xfId="29558" xr:uid="{5B686E24-AF2A-4C73-B227-582011A86652}"/>
    <cellStyle name="Currency 2 3 7 2 3 2 4" xfId="19880" xr:uid="{F8A50DBB-4F98-4212-9D3F-5A114690EFB0}"/>
    <cellStyle name="Currency 2 3 7 2 3 2 4 2" xfId="32141" xr:uid="{DA7A1440-F6F0-4DEE-8A98-298B902877F7}"/>
    <cellStyle name="Currency 2 3 7 2 3 2 5" xfId="15169" xr:uid="{2621A8D5-27E6-41CD-9007-C01570C6F9A2}"/>
    <cellStyle name="Currency 2 3 7 2 3 2 5 2" xfId="27838" xr:uid="{75FAC601-6000-4F3A-8F24-C014A14E73E9}"/>
    <cellStyle name="Currency 2 3 7 2 3 3" xfId="10981" xr:uid="{B5467BD5-DDA9-4C7B-B931-66E37E34FB20}"/>
    <cellStyle name="Currency 2 3 7 2 3 3 2" xfId="20597" xr:uid="{5ABC4608-4382-4F00-A19E-A8738582C047}"/>
    <cellStyle name="Currency 2 3 7 2 3 3 2 2" xfId="32858" xr:uid="{C0856F25-41B0-48D8-8ADE-9CEA707E45E8}"/>
    <cellStyle name="Currency 2 3 7 2 3 3 3" xfId="15958" xr:uid="{9782FFAF-4C54-4853-A612-565900FCF33A}"/>
    <cellStyle name="Currency 2 3 7 2 3 3 3 2" xfId="28555" xr:uid="{0C818574-F833-4CB4-91D6-CC353CD42887}"/>
    <cellStyle name="Currency 2 3 7 2 3 3 4" xfId="22417" xr:uid="{AA1A76E5-D68D-42D1-AA03-B7166883E471}"/>
    <cellStyle name="Currency 2 3 7 2 3 3 4 2" xfId="34597" xr:uid="{4C321C7E-4EA6-4FF9-83DD-FA3D05665F43}"/>
    <cellStyle name="Currency 2 3 7 2 3 3 5" xfId="24905" xr:uid="{24E9F2CE-B210-4C65-9595-2302B268EC16}"/>
    <cellStyle name="Currency 2 3 7 2 4" xfId="10982" xr:uid="{76794C7B-D29E-4EB4-B5B8-8882365793D9}"/>
    <cellStyle name="Currency 2 3 7 2 4 10" xfId="24906" xr:uid="{E3FCCFAA-F19A-4924-933D-6FE40E0AEFC0}"/>
    <cellStyle name="Currency 2 3 7 2 4 2" xfId="12402" xr:uid="{9441831B-D217-4F66-81F2-9BB355A5DF23}"/>
    <cellStyle name="Currency 2 3 7 2 4 2 2" xfId="15682" xr:uid="{952449F2-298B-45A6-8ACC-E2A286EE795C}"/>
    <cellStyle name="Currency 2 3 7 2 4 2 2 2" xfId="17766" xr:uid="{8346EE6E-FA5C-457A-B8C1-6CCD6BDEE46E}"/>
    <cellStyle name="Currency 2 3 7 2 4 2 2 2 2" xfId="22071" xr:uid="{E4D3D2C8-F4FD-4C86-9B2A-86827EB89A92}"/>
    <cellStyle name="Currency 2 3 7 2 4 2 2 2 2 2" xfId="34332" xr:uid="{6F364321-E72C-44B1-87BC-C5487F5AD02C}"/>
    <cellStyle name="Currency 2 3 7 2 4 2 2 2 3" xfId="30029" xr:uid="{E21BC802-DB7B-4DC6-AF39-91C88AEFE841}"/>
    <cellStyle name="Currency 2 3 7 2 4 2 2 3" xfId="20351" xr:uid="{809A1AC2-916D-48CF-A872-556DD0456DE5}"/>
    <cellStyle name="Currency 2 3 7 2 4 2 2 3 2" xfId="32612" xr:uid="{4AA23784-3E97-4BC4-B339-E7848ECF420B}"/>
    <cellStyle name="Currency 2 3 7 2 4 2 2 4" xfId="28309" xr:uid="{5B89B0CD-9C20-44E6-945F-0BF8EE8DB32E}"/>
    <cellStyle name="Currency 2 3 7 2 4 2 3" xfId="14911" xr:uid="{D3B96F8C-373D-4E06-8D61-1A598913ED5C}"/>
    <cellStyle name="Currency 2 3 7 2 4 2 3 2" xfId="19676" xr:uid="{65B7551D-6832-4B82-9BD1-919125668953}"/>
    <cellStyle name="Currency 2 3 7 2 4 2 3 2 2" xfId="31937" xr:uid="{FDFADB73-150E-44E9-AB71-A69C01DC23DB}"/>
    <cellStyle name="Currency 2 3 7 2 4 2 3 3" xfId="27634" xr:uid="{FEC0482C-2E71-4E3E-BC19-86D14F0DAA56}"/>
    <cellStyle name="Currency 2 3 7 2 4 2 4" xfId="17091" xr:uid="{C0C94E82-5931-48E9-8BAD-25AA44EBD597}"/>
    <cellStyle name="Currency 2 3 7 2 4 2 4 2" xfId="21396" xr:uid="{105E82E5-8386-462F-9FE3-5CDF3EFC5021}"/>
    <cellStyle name="Currency 2 3 7 2 4 2 4 2 2" xfId="33657" xr:uid="{66284D05-AB39-4463-A546-B7723AE1B18A}"/>
    <cellStyle name="Currency 2 3 7 2 4 2 4 3" xfId="29354" xr:uid="{89FEE7E6-D363-4A55-A703-C99A6434D58D}"/>
    <cellStyle name="Currency 2 3 7 2 4 2 5" xfId="18722" xr:uid="{3AC1149C-B571-472A-A5AF-7D5C6F63178F}"/>
    <cellStyle name="Currency 2 3 7 2 4 2 5 2" xfId="30983" xr:uid="{CA310ECB-4F74-46A5-A6BC-E5570B174E79}"/>
    <cellStyle name="Currency 2 3 7 2 4 2 6" xfId="13926" xr:uid="{05D66615-C703-4479-98D5-72002B6B01E6}"/>
    <cellStyle name="Currency 2 3 7 2 4 2 6 2" xfId="26680" xr:uid="{27853A6F-9F14-4429-83DA-2EDC381EABD6}"/>
    <cellStyle name="Currency 2 3 7 2 4 2 7" xfId="25363" xr:uid="{82EA7AB7-D22F-4625-AEB7-90971BDB1EBE}"/>
    <cellStyle name="Currency 2 3 7 2 4 3" xfId="12403" xr:uid="{9B528A52-1F0F-441E-83F1-8CA1D04DE2BB}"/>
    <cellStyle name="Currency 2 3 7 2 4 3 2" xfId="14603" xr:uid="{B7F96A08-0706-4155-900B-51139E850DAF}"/>
    <cellStyle name="Currency 2 3 7 2 4 3 2 2" xfId="19368" xr:uid="{6A13F53D-DED6-48A0-9A6B-6298033A161E}"/>
    <cellStyle name="Currency 2 3 7 2 4 3 2 2 2" xfId="31629" xr:uid="{73EBA8AB-B943-471C-937C-9E457589C41B}"/>
    <cellStyle name="Currency 2 3 7 2 4 3 2 3" xfId="27326" xr:uid="{36CEE510-7A53-40B6-B0A6-FD6E4221DB53}"/>
    <cellStyle name="Currency 2 3 7 2 4 3 3" xfId="16864" xr:uid="{FBA6DBC7-EC51-46C0-95A4-46C0B75C9045}"/>
    <cellStyle name="Currency 2 3 7 2 4 3 3 2" xfId="21169" xr:uid="{1992647B-D9B4-41C2-B261-D7AC23C69DA6}"/>
    <cellStyle name="Currency 2 3 7 2 4 3 3 2 2" xfId="33430" xr:uid="{7F2FAFEB-7A9D-41F1-A8F7-936C24F0A528}"/>
    <cellStyle name="Currency 2 3 7 2 4 3 3 3" xfId="29127" xr:uid="{6FA26A19-27A2-4443-A29F-58FEDB215441}"/>
    <cellStyle name="Currency 2 3 7 2 4 3 4" xfId="18414" xr:uid="{EED0896F-99DC-4EE8-BFD4-A119A4DF36F5}"/>
    <cellStyle name="Currency 2 3 7 2 4 3 4 2" xfId="30675" xr:uid="{FF6D10C6-BA17-40E2-980C-B6CC6B78A2A0}"/>
    <cellStyle name="Currency 2 3 7 2 4 3 5" xfId="13616" xr:uid="{A7775BF5-84E7-4E28-BFEB-40FF98C3328B}"/>
    <cellStyle name="Currency 2 3 7 2 4 3 5 2" xfId="26370" xr:uid="{C1CA5097-ED04-488C-A471-410067D0FB89}"/>
    <cellStyle name="Currency 2 3 7 2 4 3 6" xfId="25364" xr:uid="{3858BB71-3591-4EBC-A33E-6196E86E2DF3}"/>
    <cellStyle name="Currency 2 3 7 2 4 4" xfId="15376" xr:uid="{EA361CA8-C112-4436-85FE-A41C26271963}"/>
    <cellStyle name="Currency 2 3 7 2 4 4 2" xfId="17460" xr:uid="{FA9E5829-0649-4E82-8CA9-64CED17EF494}"/>
    <cellStyle name="Currency 2 3 7 2 4 4 2 2" xfId="21765" xr:uid="{1C97B84F-AA07-4261-A7F1-7084C17AAEB6}"/>
    <cellStyle name="Currency 2 3 7 2 4 4 2 2 2" xfId="34026" xr:uid="{D3C72739-AAB1-4004-B36F-2A8A93E0C889}"/>
    <cellStyle name="Currency 2 3 7 2 4 4 2 3" xfId="29723" xr:uid="{4808261F-EC39-42A0-B1F2-A5074187CCD0}"/>
    <cellStyle name="Currency 2 3 7 2 4 4 3" xfId="20045" xr:uid="{6CE2D6F6-B8DD-49BD-95CC-D4D8C33C0D48}"/>
    <cellStyle name="Currency 2 3 7 2 4 4 3 2" xfId="32306" xr:uid="{83E4D38D-C51B-4AAB-9B31-9DB632AAB9B6}"/>
    <cellStyle name="Currency 2 3 7 2 4 4 4" xfId="28003" xr:uid="{33A914B9-D5BC-47B2-9F70-99705BF6961C}"/>
    <cellStyle name="Currency 2 3 7 2 4 5" xfId="14277" xr:uid="{620B4211-FECA-442D-AF51-84E81BE76014}"/>
    <cellStyle name="Currency 2 3 7 2 4 5 2" xfId="19066" xr:uid="{AA2BF3ED-34DB-4E16-B521-893BFDA4421B}"/>
    <cellStyle name="Currency 2 3 7 2 4 5 2 2" xfId="31327" xr:uid="{4505F023-F37A-4CF9-85F9-A2405E46F85B}"/>
    <cellStyle name="Currency 2 3 7 2 4 5 3" xfId="27024" xr:uid="{226B4E0D-ECA0-4FF7-8F0C-FF54FBCB0CDA}"/>
    <cellStyle name="Currency 2 3 7 2 4 6" xfId="16287" xr:uid="{45157278-81BB-4BC9-9282-5081A7E8AE11}"/>
    <cellStyle name="Currency 2 3 7 2 4 6 2" xfId="20778" xr:uid="{ACA44F61-DBCD-401A-AFBA-31A4E85F7E90}"/>
    <cellStyle name="Currency 2 3 7 2 4 6 2 2" xfId="33039" xr:uid="{BCEC5229-B433-4D90-86C9-0DB39B7561D1}"/>
    <cellStyle name="Currency 2 3 7 2 4 6 3" xfId="28736" xr:uid="{2A03C43B-896E-4885-9209-797B465FE27A}"/>
    <cellStyle name="Currency 2 3 7 2 4 7" xfId="18110" xr:uid="{5888E1D7-152A-4EA0-8691-547DFD22AACD}"/>
    <cellStyle name="Currency 2 3 7 2 4 7 2" xfId="30373" xr:uid="{A7990CA9-B2DD-43A0-8229-2092759ED4FE}"/>
    <cellStyle name="Currency 2 3 7 2 4 8" xfId="13196" xr:uid="{D7B99CD9-4525-4415-B877-78BB4F539806}"/>
    <cellStyle name="Currency 2 3 7 2 4 8 2" xfId="26066" xr:uid="{18370231-FB82-4A5B-B6D2-2E934D427F2F}"/>
    <cellStyle name="Currency 2 3 7 2 4 9" xfId="22418" xr:uid="{E2890FE8-0A6A-4AA2-97DF-09AC5A046E84}"/>
    <cellStyle name="Currency 2 3 7 2 4 9 2" xfId="34598" xr:uid="{8EDA3CF4-1E9B-4686-B60C-A2DEC1CA8FAB}"/>
    <cellStyle name="Currency 2 3 7 2 5" xfId="12404" xr:uid="{1FE176E9-54A1-4C4B-A84E-018CF86053DF}"/>
    <cellStyle name="Currency 2 3 7 2 5 2" xfId="15530" xr:uid="{46B15317-6C2A-4724-B79D-5E3E8DCC0DCF}"/>
    <cellStyle name="Currency 2 3 7 2 5 2 2" xfId="17614" xr:uid="{502FA1F7-8C4D-4365-9AE3-6BA8D00354FD}"/>
    <cellStyle name="Currency 2 3 7 2 5 2 2 2" xfId="21919" xr:uid="{30F26070-8C3B-45B8-867D-137FF905C6BC}"/>
    <cellStyle name="Currency 2 3 7 2 5 2 2 2 2" xfId="34180" xr:uid="{F2E0F894-97C5-4C8F-8AAA-19F21954A9FC}"/>
    <cellStyle name="Currency 2 3 7 2 5 2 2 3" xfId="29877" xr:uid="{E82113E0-24F7-4756-B3C0-EA44B98BF3E4}"/>
    <cellStyle name="Currency 2 3 7 2 5 2 3" xfId="20199" xr:uid="{CB33F24A-E424-402B-8702-39621E6CBB25}"/>
    <cellStyle name="Currency 2 3 7 2 5 2 3 2" xfId="32460" xr:uid="{FB0F7E25-04AD-4531-9649-C5B2C52A6CA6}"/>
    <cellStyle name="Currency 2 3 7 2 5 2 4" xfId="28157" xr:uid="{1C46C8E1-3AAA-45E5-96C1-AD9186C4B783}"/>
    <cellStyle name="Currency 2 3 7 2 5 3" xfId="14759" xr:uid="{9AF0F022-93F7-4905-BA78-EE9F9C121A41}"/>
    <cellStyle name="Currency 2 3 7 2 5 3 2" xfId="19524" xr:uid="{73F2CE24-355F-4153-8964-215B3830A346}"/>
    <cellStyle name="Currency 2 3 7 2 5 3 2 2" xfId="31785" xr:uid="{BAA678CE-1B90-42B5-9C2D-3149DF17939F}"/>
    <cellStyle name="Currency 2 3 7 2 5 3 3" xfId="27482" xr:uid="{74625B59-7B71-433D-AF11-ECCE1C8E6788}"/>
    <cellStyle name="Currency 2 3 7 2 5 4" xfId="16940" xr:uid="{24A5B0D5-8D5A-46DD-BBA9-F3F16548D074}"/>
    <cellStyle name="Currency 2 3 7 2 5 4 2" xfId="21245" xr:uid="{6E00E402-96CD-47DE-A1FB-485C504189B1}"/>
    <cellStyle name="Currency 2 3 7 2 5 4 2 2" xfId="33506" xr:uid="{E2809BDF-2041-46E3-8E36-915DCDB84E57}"/>
    <cellStyle name="Currency 2 3 7 2 5 4 3" xfId="29203" xr:uid="{5A394ED0-5757-4B06-A7C2-D0FE77653275}"/>
    <cellStyle name="Currency 2 3 7 2 5 5" xfId="18570" xr:uid="{4BBF519D-D42F-431F-AAD1-3CE88EE77881}"/>
    <cellStyle name="Currency 2 3 7 2 5 5 2" xfId="30831" xr:uid="{8A5F74CD-5F65-4BF6-8818-98F2095F9CD0}"/>
    <cellStyle name="Currency 2 3 7 2 5 6" xfId="13773" xr:uid="{40B35810-5B99-467A-850D-678DC6E124F5}"/>
    <cellStyle name="Currency 2 3 7 2 5 6 2" xfId="26527" xr:uid="{CC7D100E-9417-4967-AC5C-98D95777A770}"/>
    <cellStyle name="Currency 2 3 7 2 5 7" xfId="25365" xr:uid="{A7BDC4A3-167B-4940-AAA5-CD38060CF080}"/>
    <cellStyle name="Currency 2 3 7 2 6" xfId="12405" xr:uid="{B34A977C-8E3F-4C6E-9CD0-08CC9E1852CE}"/>
    <cellStyle name="Currency 2 3 7 2 6 2" xfId="14450" xr:uid="{B3D35E64-87F2-4656-8C00-D62ED0C51F73}"/>
    <cellStyle name="Currency 2 3 7 2 6 2 2" xfId="19216" xr:uid="{989D3897-E469-4297-8BB6-F8CA7B73E37D}"/>
    <cellStyle name="Currency 2 3 7 2 6 2 2 2" xfId="31477" xr:uid="{72BFA8C7-8E16-4E30-A7A8-59C33890E569}"/>
    <cellStyle name="Currency 2 3 7 2 6 2 3" xfId="27174" xr:uid="{A3D803AC-0B74-40D7-8521-9AA0D2576951}"/>
    <cellStyle name="Currency 2 3 7 2 6 3" xfId="16676" xr:uid="{4307678B-52F0-407A-B8F8-2F4D94161D7A}"/>
    <cellStyle name="Currency 2 3 7 2 6 3 2" xfId="21080" xr:uid="{ACAC9DDB-C2D6-4F10-B5A4-84676DEA1BD1}"/>
    <cellStyle name="Currency 2 3 7 2 6 3 2 2" xfId="33341" xr:uid="{003C02F6-B7DD-4D50-85AE-AE29EF9A2802}"/>
    <cellStyle name="Currency 2 3 7 2 6 3 3" xfId="29038" xr:uid="{B32ADCE7-6A3B-4432-8516-D0B1480FFFBB}"/>
    <cellStyle name="Currency 2 3 7 2 6 4" xfId="18262" xr:uid="{AA065957-5552-475F-9909-792EBC18B8D1}"/>
    <cellStyle name="Currency 2 3 7 2 6 4 2" xfId="30523" xr:uid="{928989C4-2E91-4DF0-BCA1-6EFE29B4FF19}"/>
    <cellStyle name="Currency 2 3 7 2 6 5" xfId="13406" xr:uid="{4F5398CA-F69F-4E4E-B159-ACD3A1B96163}"/>
    <cellStyle name="Currency 2 3 7 2 6 5 2" xfId="26216" xr:uid="{FED126BE-9FD6-48B4-9075-0058D7E565BA}"/>
    <cellStyle name="Currency 2 3 7 2 6 6" xfId="25366" xr:uid="{0EEFE2A9-3EC8-4D4B-9A3F-7C2B64AFFDF8}"/>
    <cellStyle name="Currency 2 3 7 2 7" xfId="14073" xr:uid="{4471FE26-1B15-471C-A70A-84592577CA0A}"/>
    <cellStyle name="Currency 2 3 7 2 7 2" xfId="18869" xr:uid="{988F3137-CAAF-462A-B9F6-06F6D6440EBD}"/>
    <cellStyle name="Currency 2 3 7 2 7 2 2" xfId="31130" xr:uid="{A2E2607B-E975-4368-8B59-7507EF0CB546}"/>
    <cellStyle name="Currency 2 3 7 2 7 3" xfId="26827" xr:uid="{3DF5F5B7-B8A1-4E33-AEAA-63AEAC5A71AC}"/>
    <cellStyle name="Currency 2 3 7 2 8" xfId="17913" xr:uid="{F2B1A497-81BE-4D92-BD0F-2E2B134B23ED}"/>
    <cellStyle name="Currency 2 3 7 2 8 2" xfId="30176" xr:uid="{5BF10849-14B9-414F-B20D-861664E5524E}"/>
    <cellStyle name="Currency 2 3 7 2 9" xfId="12983" xr:uid="{BE87BA4B-ACC5-46F2-AD0D-8BBE928636B3}"/>
    <cellStyle name="Currency 2 3 7 2 9 2" xfId="25869" xr:uid="{FC2074FB-B1D4-4A09-8607-7592EDA709E8}"/>
    <cellStyle name="Currency 2 3 7 3" xfId="10983" xr:uid="{2FB921E4-DEBD-4A44-9AF9-2B940D327E68}"/>
    <cellStyle name="Currency 2 3 8" xfId="194" xr:uid="{39EA590D-07E8-4D58-93AC-F86DBFB897A9}"/>
    <cellStyle name="Currency 2 3 8 2" xfId="195" xr:uid="{9840B428-82A4-403A-87A4-F2D074021EAB}"/>
    <cellStyle name="Currency 2 3 8 2 10" xfId="22419" xr:uid="{16426072-9ECE-402C-82EA-23B58185612D}"/>
    <cellStyle name="Currency 2 3 8 2 10 2" xfId="34599" xr:uid="{4072F8DD-A5EF-4922-BD69-C203E23B1F10}"/>
    <cellStyle name="Currency 2 3 8 2 11" xfId="24687" xr:uid="{99471288-0D2A-4B5A-893E-05EB24DE469A}"/>
    <cellStyle name="Currency 2 3 8 2 2" xfId="1159" xr:uid="{E3A85087-9146-4C5C-A2B2-1BDD5EACC2D0}"/>
    <cellStyle name="Currency 2 3 8 2 2 2" xfId="10984" xr:uid="{70CABBAC-2E8C-4590-95B8-933E515F080C}"/>
    <cellStyle name="Currency 2 3 8 2 2 2 2" xfId="10985" xr:uid="{6BD2759B-5A67-4A87-B717-6C1431E462C2}"/>
    <cellStyle name="Currency 2 3 8 2 2 2 2 2" xfId="16142" xr:uid="{31332AF9-60B3-4574-8F5D-CA2DCD9451FC}"/>
    <cellStyle name="Currency 2 3 8 2 2 2 2 3" xfId="17388" xr:uid="{C43046CB-E824-4E2C-82D7-458793C5DAFB}"/>
    <cellStyle name="Currency 2 3 8 2 2 2 2 3 2" xfId="21693" xr:uid="{5D2091FA-F312-4DCB-8E82-79FD8930072C}"/>
    <cellStyle name="Currency 2 3 8 2 2 2 2 3 2 2" xfId="33954" xr:uid="{8F2FA974-E988-45F2-A34B-7A368C3FBD3A}"/>
    <cellStyle name="Currency 2 3 8 2 2 2 2 3 3" xfId="29651" xr:uid="{3F1E2F15-B600-4C6D-BD7B-2007FDD8C104}"/>
    <cellStyle name="Currency 2 3 8 2 2 2 2 4" xfId="19973" xr:uid="{E864820F-0F88-46DA-9CC4-C37DBB1F6D8A}"/>
    <cellStyle name="Currency 2 3 8 2 2 2 2 4 2" xfId="32234" xr:uid="{002F651C-F75D-4777-A2D2-90CF5644355A}"/>
    <cellStyle name="Currency 2 3 8 2 2 2 2 5" xfId="15271" xr:uid="{502F8DE7-D6A9-4921-9F77-2EC23B9E8750}"/>
    <cellStyle name="Currency 2 3 8 2 2 2 2 5 2" xfId="27931" xr:uid="{42CAB530-A307-4334-A40A-C17C0C4A1269}"/>
    <cellStyle name="Currency 2 3 8 2 2 2 3" xfId="16053" xr:uid="{717F1736-7183-460C-934F-CACEF6DE2D54}"/>
    <cellStyle name="Currency 2 3 8 2 2 2 3 2" xfId="20692" xr:uid="{173E07D4-6CB1-46FC-9FB1-AB4393EB46FF}"/>
    <cellStyle name="Currency 2 3 8 2 2 2 3 2 2" xfId="32953" xr:uid="{85BB9D40-7909-44B3-A3E3-172A5ED9C51E}"/>
    <cellStyle name="Currency 2 3 8 2 2 2 3 3" xfId="28650" xr:uid="{E886AE16-6C09-48B3-A8B4-DE9D95398F99}"/>
    <cellStyle name="Currency 2 3 8 2 2 2 4" xfId="22420" xr:uid="{B059878E-FD31-40F9-8C73-95E01DEA1319}"/>
    <cellStyle name="Currency 2 3 8 2 2 2 4 2" xfId="34600" xr:uid="{45B2522A-590B-4FB8-97BF-87217CBD8F8E}"/>
    <cellStyle name="Currency 2 3 8 2 2 2 5" xfId="24907" xr:uid="{DDA4B73B-4C9C-4FBD-A4B0-8E9AFC39D6A2}"/>
    <cellStyle name="Currency 2 3 8 2 2 3" xfId="10986" xr:uid="{371845A6-1487-4FEC-A082-5FD0A8EE02E2}"/>
    <cellStyle name="Currency 2 3 8 2 2 3 2" xfId="12406" xr:uid="{5CDBCBA8-AD7C-4DD9-9414-9EEBF5209197}"/>
    <cellStyle name="Currency 2 3 8 2 2 3 2 2" xfId="15759" xr:uid="{1D77C3E4-5C53-423A-92D7-E7056E19DB33}"/>
    <cellStyle name="Currency 2 3 8 2 2 3 2 2 2" xfId="17843" xr:uid="{C3B2D5D4-0EB5-4F7B-B929-3E42F8F63D47}"/>
    <cellStyle name="Currency 2 3 8 2 2 3 2 2 2 2" xfId="22148" xr:uid="{9624F1FA-6FB2-47C0-B164-01D7CBC93154}"/>
    <cellStyle name="Currency 2 3 8 2 2 3 2 2 2 2 2" xfId="34409" xr:uid="{5F57965E-5BEA-4CAB-8513-2C9E4A15C08E}"/>
    <cellStyle name="Currency 2 3 8 2 2 3 2 2 2 3" xfId="30106" xr:uid="{DB28B09C-3165-4931-BC6C-5F7DC21D9083}"/>
    <cellStyle name="Currency 2 3 8 2 2 3 2 2 3" xfId="20428" xr:uid="{BC7A1E19-FE6E-4BC5-BD93-03894DD7EF1F}"/>
    <cellStyle name="Currency 2 3 8 2 2 3 2 2 3 2" xfId="32689" xr:uid="{5D276730-EC98-4134-9F70-F737F9017879}"/>
    <cellStyle name="Currency 2 3 8 2 2 3 2 2 4" xfId="28386" xr:uid="{7BB0C573-E273-4507-A11A-4EA87A2AD5D1}"/>
    <cellStyle name="Currency 2 3 8 2 2 3 2 3" xfId="14988" xr:uid="{76A96943-5D5C-4048-9CCA-634D92DFCAD8}"/>
    <cellStyle name="Currency 2 3 8 2 2 3 2 3 2" xfId="19753" xr:uid="{9AD080B0-376D-4F9C-A706-AB595541BDD1}"/>
    <cellStyle name="Currency 2 3 8 2 2 3 2 3 2 2" xfId="32014" xr:uid="{EA783944-A482-4ADA-9A9A-ADB09FA40AF9}"/>
    <cellStyle name="Currency 2 3 8 2 2 3 2 3 3" xfId="27711" xr:uid="{534F7A6D-1A09-4C86-9964-A0E98172C30B}"/>
    <cellStyle name="Currency 2 3 8 2 2 3 2 4" xfId="17168" xr:uid="{2A043C07-8D89-4F93-B5A1-E088CAFA3BC8}"/>
    <cellStyle name="Currency 2 3 8 2 2 3 2 4 2" xfId="21473" xr:uid="{A1B4004C-5CB5-45F0-95CD-62A444B5EBC4}"/>
    <cellStyle name="Currency 2 3 8 2 2 3 2 4 2 2" xfId="33734" xr:uid="{919809F8-8329-490B-A54A-79995BBE3E3E}"/>
    <cellStyle name="Currency 2 3 8 2 2 3 2 4 3" xfId="29431" xr:uid="{FE99EBEF-BB4C-4B69-9000-60F2CEBE8EA7}"/>
    <cellStyle name="Currency 2 3 8 2 2 3 2 5" xfId="18799" xr:uid="{FE6E9E4B-BB47-4671-8717-B644CFCEEFDE}"/>
    <cellStyle name="Currency 2 3 8 2 2 3 2 5 2" xfId="31060" xr:uid="{8FCDAE87-AD21-424B-8E1E-17A441F321AE}"/>
    <cellStyle name="Currency 2 3 8 2 2 3 2 6" xfId="14003" xr:uid="{4CAFEB21-1C3E-42AF-99E8-1FBC1AEFA385}"/>
    <cellStyle name="Currency 2 3 8 2 2 3 2 6 2" xfId="26757" xr:uid="{B52722FA-042C-4829-BF5D-32212E7480A1}"/>
    <cellStyle name="Currency 2 3 8 2 2 3 2 7" xfId="25367" xr:uid="{B7381679-DDFA-44B6-93A0-E1D6FB261BC3}"/>
    <cellStyle name="Currency 2 3 8 2 2 3 3" xfId="15453" xr:uid="{6891832B-A38E-41FD-85E0-5444D5E990EE}"/>
    <cellStyle name="Currency 2 3 8 2 2 3 3 2" xfId="17537" xr:uid="{DECB4ABA-F1E0-4432-83D5-7EFA4E14CC2F}"/>
    <cellStyle name="Currency 2 3 8 2 2 3 3 2 2" xfId="21842" xr:uid="{1E56C040-2CC6-4B3E-AFFF-218FD9DE5006}"/>
    <cellStyle name="Currency 2 3 8 2 2 3 3 2 2 2" xfId="34103" xr:uid="{137D9FFF-3918-43A8-A203-8ED8A0DAAACD}"/>
    <cellStyle name="Currency 2 3 8 2 2 3 3 2 3" xfId="29800" xr:uid="{499FF812-29F1-483F-99B8-36EAB356396C}"/>
    <cellStyle name="Currency 2 3 8 2 2 3 3 3" xfId="20122" xr:uid="{05F42F8B-B95A-47EA-91F0-1BF6C01C87E9}"/>
    <cellStyle name="Currency 2 3 8 2 2 3 3 3 2" xfId="32383" xr:uid="{4981C5AC-F8D1-4B5B-9CA8-55BC8B795FBB}"/>
    <cellStyle name="Currency 2 3 8 2 2 3 3 4" xfId="28080" xr:uid="{651D6DCA-7D53-48B7-B6CF-C7299D1D854F}"/>
    <cellStyle name="Currency 2 3 8 2 2 3 4" xfId="14680" xr:uid="{7052D00A-7BD7-44ED-B6A6-95A4EFC39BC9}"/>
    <cellStyle name="Currency 2 3 8 2 2 3 4 2" xfId="19445" xr:uid="{5200D3C0-6771-44EB-A8CC-61CDE5996E53}"/>
    <cellStyle name="Currency 2 3 8 2 2 3 4 2 2" xfId="31706" xr:uid="{6F706805-5BED-4E3B-BD65-043AF7ED88AC}"/>
    <cellStyle name="Currency 2 3 8 2 2 3 4 3" xfId="27403" xr:uid="{A52FD460-D378-4398-8865-E9B9DF8DB503}"/>
    <cellStyle name="Currency 2 3 8 2 2 3 5" xfId="16364" xr:uid="{662B81AF-B3C4-440D-96E0-91FD2A55FE6F}"/>
    <cellStyle name="Currency 2 3 8 2 2 3 5 2" xfId="20855" xr:uid="{69B13558-1F65-4D2F-95E2-3F4CB6B7506F}"/>
    <cellStyle name="Currency 2 3 8 2 2 3 5 2 2" xfId="33116" xr:uid="{02F8A665-DAE6-4210-922C-3718DC79415D}"/>
    <cellStyle name="Currency 2 3 8 2 2 3 5 3" xfId="28813" xr:uid="{24FB0AE3-FA5E-45DB-B60D-3AAEFAB355B7}"/>
    <cellStyle name="Currency 2 3 8 2 2 3 6" xfId="18491" xr:uid="{8F304E20-8EBC-450F-A8C3-ED7ED5AA0022}"/>
    <cellStyle name="Currency 2 3 8 2 2 3 6 2" xfId="30752" xr:uid="{21D09A50-DAEF-4100-8A21-8213B0569E3B}"/>
    <cellStyle name="Currency 2 3 8 2 2 3 7" xfId="13693" xr:uid="{57B34132-90BE-402E-907F-D1EDD489D2A9}"/>
    <cellStyle name="Currency 2 3 8 2 2 3 7 2" xfId="26447" xr:uid="{38E46DE0-5092-4E22-A52C-1E84A48EE6BC}"/>
    <cellStyle name="Currency 2 3 8 2 2 3 8" xfId="22421" xr:uid="{6306A4A4-9201-48D1-80C6-EC66DE84D637}"/>
    <cellStyle name="Currency 2 3 8 2 2 3 8 2" xfId="34601" xr:uid="{1B260941-729B-4A3E-9D43-B0C1A84C6587}"/>
    <cellStyle name="Currency 2 3 8 2 2 3 9" xfId="24908" xr:uid="{BBEC612F-ED61-4185-9FA5-FA6277686CDF}"/>
    <cellStyle name="Currency 2 3 8 2 2 4" xfId="12407" xr:uid="{4E2C1278-35CD-49BA-BAA0-AA35969E5F05}"/>
    <cellStyle name="Currency 2 3 8 2 2 4 2" xfId="15607" xr:uid="{4A218844-0992-4DE8-BE21-8E10499F9A9B}"/>
    <cellStyle name="Currency 2 3 8 2 2 4 2 2" xfId="17691" xr:uid="{622B463C-6AE7-4BB8-8DFA-C2057CD7EC9E}"/>
    <cellStyle name="Currency 2 3 8 2 2 4 2 2 2" xfId="21996" xr:uid="{B7DF29E1-93F6-4E36-BCB2-49C75AC4F0F5}"/>
    <cellStyle name="Currency 2 3 8 2 2 4 2 2 2 2" xfId="34257" xr:uid="{274134D3-7432-4D2B-9EE0-EA1373A3BD9B}"/>
    <cellStyle name="Currency 2 3 8 2 2 4 2 2 3" xfId="29954" xr:uid="{754CB542-1F1D-4ABD-AB92-BCF2F7D30254}"/>
    <cellStyle name="Currency 2 3 8 2 2 4 2 3" xfId="20276" xr:uid="{30BC5651-F641-4577-A6D8-56CAEB8A2959}"/>
    <cellStyle name="Currency 2 3 8 2 2 4 2 3 2" xfId="32537" xr:uid="{E33714CE-7137-4E92-9BF9-680B7256D5C8}"/>
    <cellStyle name="Currency 2 3 8 2 2 4 2 4" xfId="28234" xr:uid="{89EB4932-0C33-4F35-83CA-3BF8D31B2832}"/>
    <cellStyle name="Currency 2 3 8 2 2 4 3" xfId="14836" xr:uid="{3E688E2E-B347-4124-B897-CDCDF382A45A}"/>
    <cellStyle name="Currency 2 3 8 2 2 4 3 2" xfId="19601" xr:uid="{CB9EC017-DDCC-419F-99B1-95CBEC57B262}"/>
    <cellStyle name="Currency 2 3 8 2 2 4 3 2 2" xfId="31862" xr:uid="{C8355ED4-C673-4171-8F12-93D4E410EB91}"/>
    <cellStyle name="Currency 2 3 8 2 2 4 3 3" xfId="27559" xr:uid="{DAEFB627-B1D3-4CA8-937A-98A0C39268EE}"/>
    <cellStyle name="Currency 2 3 8 2 2 4 4" xfId="17017" xr:uid="{164A6C1E-2DD2-48B4-81BD-34ACB28DAB04}"/>
    <cellStyle name="Currency 2 3 8 2 2 4 4 2" xfId="21322" xr:uid="{A7AEFAC5-D341-43CD-8F08-2F76F1E083AA}"/>
    <cellStyle name="Currency 2 3 8 2 2 4 4 2 2" xfId="33583" xr:uid="{FDB65CCA-B42E-4DE6-B08E-B434B0822842}"/>
    <cellStyle name="Currency 2 3 8 2 2 4 4 3" xfId="29280" xr:uid="{1834557D-726F-4740-A89C-7B2799E14C41}"/>
    <cellStyle name="Currency 2 3 8 2 2 4 5" xfId="18647" xr:uid="{DBB159FC-FF1D-4ABC-B044-6CCF8FBEFA43}"/>
    <cellStyle name="Currency 2 3 8 2 2 4 5 2" xfId="30908" xr:uid="{E99E2841-66FE-46B5-9B48-452D4CB3C29B}"/>
    <cellStyle name="Currency 2 3 8 2 2 4 6" xfId="13850" xr:uid="{AE7B1469-A31E-457E-8AF2-9CB40B8DAF62}"/>
    <cellStyle name="Currency 2 3 8 2 2 4 6 2" xfId="26604" xr:uid="{3824F6E1-F5CA-442A-8DA5-2B140AB8F39B}"/>
    <cellStyle name="Currency 2 3 8 2 2 4 7" xfId="25368" xr:uid="{CF08A673-C565-43FC-A846-105BA999543A}"/>
    <cellStyle name="Currency 2 3 8 2 2 5" xfId="12408" xr:uid="{60970D89-E532-4954-BB8C-E4F67940E867}"/>
    <cellStyle name="Currency 2 3 8 2 2 5 2" xfId="14527" xr:uid="{D2E0F3E4-D287-448C-9A35-1E20B1DCA869}"/>
    <cellStyle name="Currency 2 3 8 2 2 5 2 2" xfId="19293" xr:uid="{78FABE87-819C-4367-8FA5-D1848DDBFDF2}"/>
    <cellStyle name="Currency 2 3 8 2 2 5 2 2 2" xfId="31554" xr:uid="{2EDC4AC2-341E-44E0-AD95-E4408BE24E55}"/>
    <cellStyle name="Currency 2 3 8 2 2 5 2 3" xfId="27251" xr:uid="{658A6AED-3FA4-4B18-8159-13D9D1A6DA50}"/>
    <cellStyle name="Currency 2 3 8 2 2 5 3" xfId="16625" xr:uid="{6A1A9143-A721-427D-85A1-D1FA8183678A}"/>
    <cellStyle name="Currency 2 3 8 2 2 5 3 2" xfId="21057" xr:uid="{794C0F9C-80E9-4E08-AE68-23EEB2DFCEA5}"/>
    <cellStyle name="Currency 2 3 8 2 2 5 3 2 2" xfId="33318" xr:uid="{8F6DFE57-D63A-49D1-8C02-085A9D0B4A16}"/>
    <cellStyle name="Currency 2 3 8 2 2 5 3 3" xfId="29015" xr:uid="{4F658868-A00A-46A7-8E46-0C5059CF0211}"/>
    <cellStyle name="Currency 2 3 8 2 2 5 4" xfId="18339" xr:uid="{C7DED90C-DA2A-474C-80C0-985C34F17543}"/>
    <cellStyle name="Currency 2 3 8 2 2 5 4 2" xfId="30600" xr:uid="{008B5295-0657-42FA-BBF9-9023B19A7A7F}"/>
    <cellStyle name="Currency 2 3 8 2 2 5 5" xfId="13483" xr:uid="{F6478A3E-C404-4A61-9312-61BB6EE12B98}"/>
    <cellStyle name="Currency 2 3 8 2 2 5 5 2" xfId="26293" xr:uid="{2A2050E5-0295-4D5D-870C-770D6D243C4B}"/>
    <cellStyle name="Currency 2 3 8 2 2 5 6" xfId="25369" xr:uid="{8CA8F710-EA64-46E1-A642-33A1775AF949}"/>
    <cellStyle name="Currency 2 3 8 2 2 6" xfId="22422" xr:uid="{93DE93F6-6D00-41C8-8A6C-DF56024CADA4}"/>
    <cellStyle name="Currency 2 3 8 2 2 6 2" xfId="34602" xr:uid="{6A0D586B-C006-46A2-890E-DD89CED465FC}"/>
    <cellStyle name="Currency 2 3 8 2 2 7" xfId="24753" xr:uid="{CAA28519-5111-4FD6-943E-330CDA7C6E76}"/>
    <cellStyle name="Currency 2 3 8 2 3" xfId="10987" xr:uid="{5EEB7770-B9E2-40A7-A39E-8DFBEF191BF1}"/>
    <cellStyle name="Currency 2 3 8 2 3 2" xfId="10988" xr:uid="{155592E1-BE21-4D92-B1A1-542BBC186684}"/>
    <cellStyle name="Currency 2 3 8 2 3 2 2" xfId="16141" xr:uid="{7FA872F8-5CBE-478F-AE88-461A1D9D9C39}"/>
    <cellStyle name="Currency 2 3 8 2 3 2 3" xfId="17296" xr:uid="{B91A37C9-6CD4-4D47-926F-9C6B2CE0E5B0}"/>
    <cellStyle name="Currency 2 3 8 2 3 2 3 2" xfId="21601" xr:uid="{F13D87D3-2750-4E3F-A61F-4521408B2AD8}"/>
    <cellStyle name="Currency 2 3 8 2 3 2 3 2 2" xfId="33862" xr:uid="{8C568389-1D07-4559-93B8-1D1700BFE5B0}"/>
    <cellStyle name="Currency 2 3 8 2 3 2 3 3" xfId="29559" xr:uid="{426E1A90-7834-4202-93C4-E3A91A8F367E}"/>
    <cellStyle name="Currency 2 3 8 2 3 2 4" xfId="19881" xr:uid="{E09C5AE7-DC29-4F3E-8763-A5706A97A777}"/>
    <cellStyle name="Currency 2 3 8 2 3 2 4 2" xfId="32142" xr:uid="{68C17A59-F8FE-417A-B2A9-84C059142047}"/>
    <cellStyle name="Currency 2 3 8 2 3 2 5" xfId="15170" xr:uid="{F1C654E3-01D1-44C5-A2E7-B50C041B9FA4}"/>
    <cellStyle name="Currency 2 3 8 2 3 2 5 2" xfId="27839" xr:uid="{6B4AB2E3-CD13-4453-A98B-656FE595D57B}"/>
    <cellStyle name="Currency 2 3 8 2 3 3" xfId="10989" xr:uid="{BBF49318-4982-4976-BCBD-D8DDFD529A57}"/>
    <cellStyle name="Currency 2 3 8 2 3 3 2" xfId="20598" xr:uid="{561508A6-1D46-4199-96A5-DBE133F32052}"/>
    <cellStyle name="Currency 2 3 8 2 3 3 2 2" xfId="32859" xr:uid="{6BFA582B-3F60-4AC1-8C94-A17C64251D9A}"/>
    <cellStyle name="Currency 2 3 8 2 3 3 3" xfId="15959" xr:uid="{C71864E6-64DE-4919-AE70-996450B90411}"/>
    <cellStyle name="Currency 2 3 8 2 3 3 3 2" xfId="28556" xr:uid="{C24100C6-2200-4686-BE8D-621F25A6B113}"/>
    <cellStyle name="Currency 2 3 8 2 3 3 4" xfId="22423" xr:uid="{A71093B6-9530-4573-BCD5-34E6FEE12A7D}"/>
    <cellStyle name="Currency 2 3 8 2 3 3 4 2" xfId="34603" xr:uid="{C1CBC42B-BA11-44A0-BB8A-DD6C286443F1}"/>
    <cellStyle name="Currency 2 3 8 2 3 3 5" xfId="24909" xr:uid="{CA6A547B-8AF5-4A19-B628-D9C297E4CD64}"/>
    <cellStyle name="Currency 2 3 8 2 4" xfId="10990" xr:uid="{97F13C19-9905-476C-B3BB-D8AC11EFA270}"/>
    <cellStyle name="Currency 2 3 8 2 4 10" xfId="24910" xr:uid="{13509932-03AE-41B8-97DD-B446F1408835}"/>
    <cellStyle name="Currency 2 3 8 2 4 2" xfId="12409" xr:uid="{980EDB40-AA89-41DB-B86D-E9B004C3697E}"/>
    <cellStyle name="Currency 2 3 8 2 4 2 2" xfId="15683" xr:uid="{98AC8B85-85CB-4078-BC6F-3FD17DD6EFFB}"/>
    <cellStyle name="Currency 2 3 8 2 4 2 2 2" xfId="17767" xr:uid="{1E3C31FC-A4B3-4A5D-84CB-AA0EE95F14A0}"/>
    <cellStyle name="Currency 2 3 8 2 4 2 2 2 2" xfId="22072" xr:uid="{424E5C7F-291E-4BDF-B70D-6D52AFB153EA}"/>
    <cellStyle name="Currency 2 3 8 2 4 2 2 2 2 2" xfId="34333" xr:uid="{1EE68707-DCFF-4F90-BC04-493055E42237}"/>
    <cellStyle name="Currency 2 3 8 2 4 2 2 2 3" xfId="30030" xr:uid="{194CA16D-5F8E-4A30-9CC9-0FD57C6DC10A}"/>
    <cellStyle name="Currency 2 3 8 2 4 2 2 3" xfId="20352" xr:uid="{CA5E89CC-727D-421F-9280-0E0CB428FBFC}"/>
    <cellStyle name="Currency 2 3 8 2 4 2 2 3 2" xfId="32613" xr:uid="{2DC11FE1-BC92-46D9-B29C-CA2467DB8A19}"/>
    <cellStyle name="Currency 2 3 8 2 4 2 2 4" xfId="28310" xr:uid="{1872C288-80D4-432E-850E-0E7AC7E83C74}"/>
    <cellStyle name="Currency 2 3 8 2 4 2 3" xfId="14912" xr:uid="{08C035DC-3BF3-47E6-8BC9-C6468DFC56CD}"/>
    <cellStyle name="Currency 2 3 8 2 4 2 3 2" xfId="19677" xr:uid="{1589706B-7D07-4042-9AEC-CE3A78AD4D41}"/>
    <cellStyle name="Currency 2 3 8 2 4 2 3 2 2" xfId="31938" xr:uid="{EF319414-4E8B-464E-B198-19574C2BCDE6}"/>
    <cellStyle name="Currency 2 3 8 2 4 2 3 3" xfId="27635" xr:uid="{79A21AAD-AA28-42D0-A599-E10E442BCADE}"/>
    <cellStyle name="Currency 2 3 8 2 4 2 4" xfId="17092" xr:uid="{11759137-5DF7-47F4-881F-36829AE84F08}"/>
    <cellStyle name="Currency 2 3 8 2 4 2 4 2" xfId="21397" xr:uid="{EB746CDE-1658-4BE0-BD5A-FB5E73A85063}"/>
    <cellStyle name="Currency 2 3 8 2 4 2 4 2 2" xfId="33658" xr:uid="{19741E64-CD33-419D-85D1-2272C6DAAA40}"/>
    <cellStyle name="Currency 2 3 8 2 4 2 4 3" xfId="29355" xr:uid="{E350F72B-56AE-4D0C-9A57-CB8732DA7619}"/>
    <cellStyle name="Currency 2 3 8 2 4 2 5" xfId="18723" xr:uid="{EF42B3CC-1CDD-4574-BA99-359EBC620688}"/>
    <cellStyle name="Currency 2 3 8 2 4 2 5 2" xfId="30984" xr:uid="{7E1B52E7-3690-4DC0-9448-B58E9A6EEE92}"/>
    <cellStyle name="Currency 2 3 8 2 4 2 6" xfId="13927" xr:uid="{D1703AEF-2476-4077-BF93-2F943C423DB4}"/>
    <cellStyle name="Currency 2 3 8 2 4 2 6 2" xfId="26681" xr:uid="{29F1D93F-5409-4BD3-80CF-2A1BAAFC41EC}"/>
    <cellStyle name="Currency 2 3 8 2 4 2 7" xfId="25370" xr:uid="{2F4C8748-365B-4EC4-8D50-B3CA58FD7219}"/>
    <cellStyle name="Currency 2 3 8 2 4 3" xfId="12410" xr:uid="{AFBB36C9-E13B-4D42-8D92-85C938AC4ABE}"/>
    <cellStyle name="Currency 2 3 8 2 4 3 2" xfId="14604" xr:uid="{38D25E7F-42F1-4A29-9B77-2FD01D17ACDD}"/>
    <cellStyle name="Currency 2 3 8 2 4 3 2 2" xfId="19369" xr:uid="{2222BA43-302F-42C8-913D-BB4F2CE277A8}"/>
    <cellStyle name="Currency 2 3 8 2 4 3 2 2 2" xfId="31630" xr:uid="{CE277E9A-061B-4F0D-A40F-A4913E7669A1}"/>
    <cellStyle name="Currency 2 3 8 2 4 3 2 3" xfId="27327" xr:uid="{F0BFCA88-34E6-4ACF-9A43-A957F17AFA0D}"/>
    <cellStyle name="Currency 2 3 8 2 4 3 3" xfId="16865" xr:uid="{B51D6DB8-7BB4-400C-9F5E-E8D306D85CD5}"/>
    <cellStyle name="Currency 2 3 8 2 4 3 3 2" xfId="21170" xr:uid="{049ACF7A-F14C-41CB-9EEA-21EE8A3EEED5}"/>
    <cellStyle name="Currency 2 3 8 2 4 3 3 2 2" xfId="33431" xr:uid="{88BA5595-682F-4CFB-A64A-CD3AECC2CC91}"/>
    <cellStyle name="Currency 2 3 8 2 4 3 3 3" xfId="29128" xr:uid="{CAE1FD9A-84C3-4C02-A720-A3F38E359717}"/>
    <cellStyle name="Currency 2 3 8 2 4 3 4" xfId="18415" xr:uid="{3728AA76-1E90-4C8A-827A-00F414870F5B}"/>
    <cellStyle name="Currency 2 3 8 2 4 3 4 2" xfId="30676" xr:uid="{84DA3391-4453-4239-BE3D-68868C0E8026}"/>
    <cellStyle name="Currency 2 3 8 2 4 3 5" xfId="13617" xr:uid="{6E8C02E2-CFF8-4D7B-9AAC-A89052E64B75}"/>
    <cellStyle name="Currency 2 3 8 2 4 3 5 2" xfId="26371" xr:uid="{BE10F317-FABB-4D64-B080-FF58E656148F}"/>
    <cellStyle name="Currency 2 3 8 2 4 3 6" xfId="25371" xr:uid="{70DEFB75-EE94-48C4-ABF6-9607BDE30EF2}"/>
    <cellStyle name="Currency 2 3 8 2 4 4" xfId="15377" xr:uid="{D5A46CBB-F584-4607-8F04-19A4C89EE7B8}"/>
    <cellStyle name="Currency 2 3 8 2 4 4 2" xfId="17461" xr:uid="{C2D4CE6D-B267-45DA-B195-D440EEAAB4F4}"/>
    <cellStyle name="Currency 2 3 8 2 4 4 2 2" xfId="21766" xr:uid="{0F5525CD-A26C-4092-8AF2-B3B7B3B8D5A0}"/>
    <cellStyle name="Currency 2 3 8 2 4 4 2 2 2" xfId="34027" xr:uid="{49DEAE43-4B86-4D0E-B648-F942CE51C946}"/>
    <cellStyle name="Currency 2 3 8 2 4 4 2 3" xfId="29724" xr:uid="{F8391F6C-BE58-4F05-A8A5-5E16F117C3CD}"/>
    <cellStyle name="Currency 2 3 8 2 4 4 3" xfId="20046" xr:uid="{83E69C8B-D72F-4B1F-8EFD-596722E41BF3}"/>
    <cellStyle name="Currency 2 3 8 2 4 4 3 2" xfId="32307" xr:uid="{ED04B192-A9E3-4D79-92C9-968B0E32B65F}"/>
    <cellStyle name="Currency 2 3 8 2 4 4 4" xfId="28004" xr:uid="{B1BA7B07-7284-48E4-90FF-E81142B4BB95}"/>
    <cellStyle name="Currency 2 3 8 2 4 5" xfId="14278" xr:uid="{5ECA7E81-2829-44DA-B17D-DE0BFC01A1BC}"/>
    <cellStyle name="Currency 2 3 8 2 4 5 2" xfId="19067" xr:uid="{F1BE9719-65F1-42AF-AEFA-27D44B5F3996}"/>
    <cellStyle name="Currency 2 3 8 2 4 5 2 2" xfId="31328" xr:uid="{E0BC23AA-B127-461B-97B6-578D484D7B86}"/>
    <cellStyle name="Currency 2 3 8 2 4 5 3" xfId="27025" xr:uid="{83508BF0-83CB-4310-9986-9D94FCDC439A}"/>
    <cellStyle name="Currency 2 3 8 2 4 6" xfId="16288" xr:uid="{2EC51DA9-AED7-49CD-BDEA-CB486B0712FD}"/>
    <cellStyle name="Currency 2 3 8 2 4 6 2" xfId="20779" xr:uid="{44F48976-971D-465F-ABBD-501EE519C30D}"/>
    <cellStyle name="Currency 2 3 8 2 4 6 2 2" xfId="33040" xr:uid="{8C258CDC-BF3A-48FB-971C-73A458AA16C3}"/>
    <cellStyle name="Currency 2 3 8 2 4 6 3" xfId="28737" xr:uid="{96163AAC-9F96-4EFF-A7C2-EF5586D2E1B9}"/>
    <cellStyle name="Currency 2 3 8 2 4 7" xfId="18111" xr:uid="{555D53D1-89C4-425D-9B85-0A0230DD288F}"/>
    <cellStyle name="Currency 2 3 8 2 4 7 2" xfId="30374" xr:uid="{B0A12375-6102-43DB-AE47-C905F4BAD177}"/>
    <cellStyle name="Currency 2 3 8 2 4 8" xfId="13197" xr:uid="{986A1DD5-46F6-4D21-B09D-E6A8B9A9D5C5}"/>
    <cellStyle name="Currency 2 3 8 2 4 8 2" xfId="26067" xr:uid="{01742110-B2C8-48D5-A3E7-E98A980BB24D}"/>
    <cellStyle name="Currency 2 3 8 2 4 9" xfId="22424" xr:uid="{099D5BDA-1F29-41B8-877E-9727C3BB0FBC}"/>
    <cellStyle name="Currency 2 3 8 2 4 9 2" xfId="34604" xr:uid="{0C5A21AD-D57E-4DDC-892D-FDCFBEF2A169}"/>
    <cellStyle name="Currency 2 3 8 2 5" xfId="12411" xr:uid="{DE84F7AE-FDE2-40E9-95E5-D301096F3726}"/>
    <cellStyle name="Currency 2 3 8 2 5 2" xfId="15531" xr:uid="{1A969656-CF5B-4B22-A155-B6F33C8C6417}"/>
    <cellStyle name="Currency 2 3 8 2 5 2 2" xfId="17615" xr:uid="{E268837B-61B3-45F7-8DE8-8FFBAD5C15C8}"/>
    <cellStyle name="Currency 2 3 8 2 5 2 2 2" xfId="21920" xr:uid="{C22A4AB6-3E61-4CAE-9577-098F7BE192F4}"/>
    <cellStyle name="Currency 2 3 8 2 5 2 2 2 2" xfId="34181" xr:uid="{0AF9EED7-F629-48F8-86F2-FA9F4CF24A5E}"/>
    <cellStyle name="Currency 2 3 8 2 5 2 2 3" xfId="29878" xr:uid="{6C5975D4-FED7-412A-83C9-B0EFB4E4C87B}"/>
    <cellStyle name="Currency 2 3 8 2 5 2 3" xfId="20200" xr:uid="{15EF3A61-4951-461A-9403-3240C3AD1D5E}"/>
    <cellStyle name="Currency 2 3 8 2 5 2 3 2" xfId="32461" xr:uid="{DE0A27CD-ABCA-466B-8C89-5892A3ECA752}"/>
    <cellStyle name="Currency 2 3 8 2 5 2 4" xfId="28158" xr:uid="{7D163D23-EE28-42ED-944D-7D8CFE212573}"/>
    <cellStyle name="Currency 2 3 8 2 5 3" xfId="14760" xr:uid="{36E612AA-7EA1-4CF9-8331-7DE788B70FD2}"/>
    <cellStyle name="Currency 2 3 8 2 5 3 2" xfId="19525" xr:uid="{E21CC787-C2D8-4659-892A-3EC40483B2F6}"/>
    <cellStyle name="Currency 2 3 8 2 5 3 2 2" xfId="31786" xr:uid="{C3E2B386-726A-4981-811F-49406002B488}"/>
    <cellStyle name="Currency 2 3 8 2 5 3 3" xfId="27483" xr:uid="{D9116261-8B43-4631-A075-887DCA4D2B1B}"/>
    <cellStyle name="Currency 2 3 8 2 5 4" xfId="16941" xr:uid="{87398DDD-5594-4F21-A2E2-03DCBE061DD0}"/>
    <cellStyle name="Currency 2 3 8 2 5 4 2" xfId="21246" xr:uid="{D5295B78-E3E5-456B-82F6-6D265BCF9680}"/>
    <cellStyle name="Currency 2 3 8 2 5 4 2 2" xfId="33507" xr:uid="{294276B1-46E5-4E11-BBE5-5DEE2CA148CA}"/>
    <cellStyle name="Currency 2 3 8 2 5 4 3" xfId="29204" xr:uid="{4EC35C26-DC2C-46A6-B647-ED60E9D0C97D}"/>
    <cellStyle name="Currency 2 3 8 2 5 5" xfId="18571" xr:uid="{5817B608-F443-4616-AE5E-5F77E6F7879C}"/>
    <cellStyle name="Currency 2 3 8 2 5 5 2" xfId="30832" xr:uid="{B76B550C-17C7-4757-BEFE-40B5BDBE6943}"/>
    <cellStyle name="Currency 2 3 8 2 5 6" xfId="13774" xr:uid="{B142AB91-0096-4BA1-8C48-3F94A95A0439}"/>
    <cellStyle name="Currency 2 3 8 2 5 6 2" xfId="26528" xr:uid="{2D97DE1A-4A2D-45CD-8E92-F7060EB3BB7F}"/>
    <cellStyle name="Currency 2 3 8 2 5 7" xfId="25372" xr:uid="{21456E7A-5D6F-452C-8E1D-DC057E0547B0}"/>
    <cellStyle name="Currency 2 3 8 2 6" xfId="12412" xr:uid="{5FD95FCB-61E5-4D9F-A4ED-5D5C5D6B9454}"/>
    <cellStyle name="Currency 2 3 8 2 6 2" xfId="14451" xr:uid="{9E0485DB-C330-4246-9034-8717D79D9B0E}"/>
    <cellStyle name="Currency 2 3 8 2 6 2 2" xfId="19217" xr:uid="{AA860C2F-AD78-4E39-B60B-E375C2F0769E}"/>
    <cellStyle name="Currency 2 3 8 2 6 2 2 2" xfId="31478" xr:uid="{C9BAA409-03D8-49A9-9F2B-0F49177197CE}"/>
    <cellStyle name="Currency 2 3 8 2 6 2 3" xfId="27175" xr:uid="{30ECCAEB-FD54-4CE6-BC8B-DF41B6F3FE44}"/>
    <cellStyle name="Currency 2 3 8 2 6 3" xfId="16426" xr:uid="{CBD7BC65-96A4-42CF-BA6B-5D3F383260E0}"/>
    <cellStyle name="Currency 2 3 8 2 6 3 2" xfId="20908" xr:uid="{6A2B0BAC-3C7F-42EB-9F78-D097BABEEE05}"/>
    <cellStyle name="Currency 2 3 8 2 6 3 2 2" xfId="33169" xr:uid="{B79A057B-962A-4234-98E0-8D5C5564447B}"/>
    <cellStyle name="Currency 2 3 8 2 6 3 3" xfId="28866" xr:uid="{1E09C0A1-F778-4EA5-B3EF-03D6DE101C06}"/>
    <cellStyle name="Currency 2 3 8 2 6 4" xfId="18263" xr:uid="{DA957769-AE3F-4434-BF6A-1AF9686AFC6D}"/>
    <cellStyle name="Currency 2 3 8 2 6 4 2" xfId="30524" xr:uid="{1C3F7C49-BD4C-4FE2-8F1D-DA2EB95F3457}"/>
    <cellStyle name="Currency 2 3 8 2 6 5" xfId="13407" xr:uid="{EB11A9A2-74D8-4811-ABAD-C48AF87821E2}"/>
    <cellStyle name="Currency 2 3 8 2 6 5 2" xfId="26217" xr:uid="{E6FDA75A-249F-489E-AD2A-E41A32398EE4}"/>
    <cellStyle name="Currency 2 3 8 2 6 6" xfId="25373" xr:uid="{7C1A475C-BA80-4A7D-9A19-DDC56EFAA621}"/>
    <cellStyle name="Currency 2 3 8 2 7" xfId="14074" xr:uid="{B8F34165-9CE6-4E28-99E4-2700D9B3D7BA}"/>
    <cellStyle name="Currency 2 3 8 2 7 2" xfId="18870" xr:uid="{87668F07-70AC-4FD0-8F47-4B1F66940A82}"/>
    <cellStyle name="Currency 2 3 8 2 7 2 2" xfId="31131" xr:uid="{A386762A-9021-41D7-BDDA-66B2719A4BAA}"/>
    <cellStyle name="Currency 2 3 8 2 7 3" xfId="26828" xr:uid="{5EBD9470-9BB5-41FC-9B4D-064B159DAD46}"/>
    <cellStyle name="Currency 2 3 8 2 8" xfId="17914" xr:uid="{8E34055C-3CA5-4231-8D57-0C10A14C311F}"/>
    <cellStyle name="Currency 2 3 8 2 8 2" xfId="30177" xr:uid="{EAA3567C-C52C-4A53-9D82-2FCF24E8CFBE}"/>
    <cellStyle name="Currency 2 3 8 2 9" xfId="12984" xr:uid="{578259E4-3622-4D86-9D40-6321F80C8A1F}"/>
    <cellStyle name="Currency 2 3 8 2 9 2" xfId="25870" xr:uid="{BB4568CD-7FE0-480F-967B-9D4C7FAA563C}"/>
    <cellStyle name="Currency 2 3 8 3" xfId="10991" xr:uid="{B154E9B9-A067-4C5A-A34D-A45EE32BE127}"/>
    <cellStyle name="Currency 2 3 9" xfId="196" xr:uid="{4435CBE7-44C9-49B7-98C4-9DA427C90739}"/>
    <cellStyle name="Currency 2 3 9 2" xfId="197" xr:uid="{CCF29535-F538-4E61-AC3F-5A1A39FDBBDA}"/>
    <cellStyle name="Currency 2 3 9 2 10" xfId="22425" xr:uid="{A980239C-1E5C-4A4A-9CBB-49AAE9260E67}"/>
    <cellStyle name="Currency 2 3 9 2 10 2" xfId="34605" xr:uid="{6532312D-13EE-4CA4-AFFD-C59612A49F44}"/>
    <cellStyle name="Currency 2 3 9 2 11" xfId="24688" xr:uid="{83BCB2D4-7A54-4CFD-8A85-00FA32511791}"/>
    <cellStyle name="Currency 2 3 9 2 2" xfId="1160" xr:uid="{8A29F4AB-2D41-4326-92D5-4F0D8F36CDEF}"/>
    <cellStyle name="Currency 2 3 9 2 2 2" xfId="10992" xr:uid="{E23E60EE-36B4-4BD0-976D-4FEDF4E3AB77}"/>
    <cellStyle name="Currency 2 3 9 2 2 2 2" xfId="10993" xr:uid="{9F8E12D7-C6D9-4D38-BD39-12A722B9BEA4}"/>
    <cellStyle name="Currency 2 3 9 2 2 2 2 2" xfId="16144" xr:uid="{0BF658FC-274E-41E9-9246-1A133544342C}"/>
    <cellStyle name="Currency 2 3 9 2 2 2 2 3" xfId="17389" xr:uid="{F5956D0E-416B-4092-870A-8F4CED671405}"/>
    <cellStyle name="Currency 2 3 9 2 2 2 2 3 2" xfId="21694" xr:uid="{F607669B-B1FB-43B7-B82F-FAD3E83E07C1}"/>
    <cellStyle name="Currency 2 3 9 2 2 2 2 3 2 2" xfId="33955" xr:uid="{AB69A24C-DDEC-47BF-B429-D488E543A771}"/>
    <cellStyle name="Currency 2 3 9 2 2 2 2 3 3" xfId="29652" xr:uid="{D15E0BA1-F7CC-4DC8-A98E-32BEA96083A8}"/>
    <cellStyle name="Currency 2 3 9 2 2 2 2 4" xfId="19974" xr:uid="{0CEAC408-9A9B-4B7F-B9E1-5FD00EADDBB8}"/>
    <cellStyle name="Currency 2 3 9 2 2 2 2 4 2" xfId="32235" xr:uid="{7A2B94C4-3E1D-4F96-9200-9647D992E5EA}"/>
    <cellStyle name="Currency 2 3 9 2 2 2 2 5" xfId="15272" xr:uid="{FC4A7E7E-5909-4357-8D96-6A6BB3B828C6}"/>
    <cellStyle name="Currency 2 3 9 2 2 2 2 5 2" xfId="27932" xr:uid="{C80971DD-62EC-445C-BAAC-10AF1C78BC14}"/>
    <cellStyle name="Currency 2 3 9 2 2 2 3" xfId="16054" xr:uid="{D09D2226-728A-4FC7-AEB8-4E6246F7D390}"/>
    <cellStyle name="Currency 2 3 9 2 2 2 3 2" xfId="20693" xr:uid="{BF6EB360-1830-4F90-801B-8EA5EEAF0708}"/>
    <cellStyle name="Currency 2 3 9 2 2 2 3 2 2" xfId="32954" xr:uid="{C63BCF69-909C-4ED7-8F84-D7833FAB15FD}"/>
    <cellStyle name="Currency 2 3 9 2 2 2 3 3" xfId="28651" xr:uid="{B5FA33F5-E1D8-4D95-9D50-CDD4D00628B5}"/>
    <cellStyle name="Currency 2 3 9 2 2 2 4" xfId="22426" xr:uid="{85A7FBF2-0297-4EC5-A997-F7E85D12808B}"/>
    <cellStyle name="Currency 2 3 9 2 2 2 4 2" xfId="34606" xr:uid="{8706CA48-83C7-4D7F-A26E-40C332AA57FC}"/>
    <cellStyle name="Currency 2 3 9 2 2 2 5" xfId="24911" xr:uid="{41345AD8-CDED-4628-BECC-4DEC6AB07990}"/>
    <cellStyle name="Currency 2 3 9 2 2 3" xfId="10994" xr:uid="{9E6D02F4-A25C-4AC3-9976-39D80507D151}"/>
    <cellStyle name="Currency 2 3 9 2 2 3 2" xfId="12413" xr:uid="{199548C7-6F7D-433A-B364-0D9ECF8311DD}"/>
    <cellStyle name="Currency 2 3 9 2 2 3 2 2" xfId="15760" xr:uid="{8CF928A7-8CEE-4553-995B-22699EF9F067}"/>
    <cellStyle name="Currency 2 3 9 2 2 3 2 2 2" xfId="17844" xr:uid="{756B56EE-0D7B-4E8B-B941-0618A3C50796}"/>
    <cellStyle name="Currency 2 3 9 2 2 3 2 2 2 2" xfId="22149" xr:uid="{D2F4EC93-A3E8-498D-AF6A-7C0FAB3FAEBC}"/>
    <cellStyle name="Currency 2 3 9 2 2 3 2 2 2 2 2" xfId="34410" xr:uid="{4CE61EA1-51C3-4057-ABF3-23336FA160F2}"/>
    <cellStyle name="Currency 2 3 9 2 2 3 2 2 2 3" xfId="30107" xr:uid="{463C9977-0576-4709-B3EE-EB023306EC94}"/>
    <cellStyle name="Currency 2 3 9 2 2 3 2 2 3" xfId="20429" xr:uid="{E0EA364C-23CF-4F89-98EC-C4ED0A48EBAB}"/>
    <cellStyle name="Currency 2 3 9 2 2 3 2 2 3 2" xfId="32690" xr:uid="{CE4B7A1E-3409-4A44-AA5E-560C50C33BDD}"/>
    <cellStyle name="Currency 2 3 9 2 2 3 2 2 4" xfId="28387" xr:uid="{2AF82E77-F65F-416F-99B7-BBF4DD0D67B3}"/>
    <cellStyle name="Currency 2 3 9 2 2 3 2 3" xfId="14989" xr:uid="{E0AE26AC-2A3F-4F30-8DE3-480FC7A26075}"/>
    <cellStyle name="Currency 2 3 9 2 2 3 2 3 2" xfId="19754" xr:uid="{CA616AEB-F443-42C8-859C-0A6A94C07136}"/>
    <cellStyle name="Currency 2 3 9 2 2 3 2 3 2 2" xfId="32015" xr:uid="{791EBC2F-FE41-4037-A954-55AED4353071}"/>
    <cellStyle name="Currency 2 3 9 2 2 3 2 3 3" xfId="27712" xr:uid="{923A56FF-7ADA-4DE0-8934-DB5C35955252}"/>
    <cellStyle name="Currency 2 3 9 2 2 3 2 4" xfId="17169" xr:uid="{B85A1B83-73EF-4C4F-AD97-548AF795D0B8}"/>
    <cellStyle name="Currency 2 3 9 2 2 3 2 4 2" xfId="21474" xr:uid="{D304657E-34AA-4DF5-B06D-B86246340840}"/>
    <cellStyle name="Currency 2 3 9 2 2 3 2 4 2 2" xfId="33735" xr:uid="{9EEC1F51-1967-4785-A634-47BEDA3C26EF}"/>
    <cellStyle name="Currency 2 3 9 2 2 3 2 4 3" xfId="29432" xr:uid="{A76AE0B4-1211-4C78-BA6A-F801CAC998FE}"/>
    <cellStyle name="Currency 2 3 9 2 2 3 2 5" xfId="18800" xr:uid="{1A0F10BE-A7B9-4E8E-AEA4-499AF905335A}"/>
    <cellStyle name="Currency 2 3 9 2 2 3 2 5 2" xfId="31061" xr:uid="{CEBF3698-5493-4ABD-A831-E2458F07FE3A}"/>
    <cellStyle name="Currency 2 3 9 2 2 3 2 6" xfId="14004" xr:uid="{B3996508-8B4B-48D2-B1AE-C51EC28B98D1}"/>
    <cellStyle name="Currency 2 3 9 2 2 3 2 6 2" xfId="26758" xr:uid="{CB819356-445F-4CEC-B626-8FF91BCB7AE5}"/>
    <cellStyle name="Currency 2 3 9 2 2 3 2 7" xfId="25374" xr:uid="{1E2B3429-34C9-4794-BF5A-89F3C657B3F9}"/>
    <cellStyle name="Currency 2 3 9 2 2 3 3" xfId="15454" xr:uid="{E586A7E3-7BCC-4963-A945-2B3833AE740E}"/>
    <cellStyle name="Currency 2 3 9 2 2 3 3 2" xfId="17538" xr:uid="{6B798637-DC20-44BE-BEE2-2D0CCEF0FFB6}"/>
    <cellStyle name="Currency 2 3 9 2 2 3 3 2 2" xfId="21843" xr:uid="{2B970602-352D-4AC8-9E3B-4BF9D6CC8110}"/>
    <cellStyle name="Currency 2 3 9 2 2 3 3 2 2 2" xfId="34104" xr:uid="{CFBFCA4B-2D50-4A7E-92AD-EF4746B3B99E}"/>
    <cellStyle name="Currency 2 3 9 2 2 3 3 2 3" xfId="29801" xr:uid="{49AFED36-6506-4EED-8C30-47337E259D0A}"/>
    <cellStyle name="Currency 2 3 9 2 2 3 3 3" xfId="20123" xr:uid="{3A240CDC-CCC6-4072-970D-8A38644A5D35}"/>
    <cellStyle name="Currency 2 3 9 2 2 3 3 3 2" xfId="32384" xr:uid="{1F227A21-C208-4BF1-BBBD-4C7A1FD60512}"/>
    <cellStyle name="Currency 2 3 9 2 2 3 3 4" xfId="28081" xr:uid="{0135E864-334D-4948-A607-E8254C931FFD}"/>
    <cellStyle name="Currency 2 3 9 2 2 3 4" xfId="14681" xr:uid="{B9BE91EA-8652-4326-94E5-A8ADA90DB479}"/>
    <cellStyle name="Currency 2 3 9 2 2 3 4 2" xfId="19446" xr:uid="{900860F8-9A49-489D-89A3-011295559756}"/>
    <cellStyle name="Currency 2 3 9 2 2 3 4 2 2" xfId="31707" xr:uid="{C108578C-362B-4632-95D8-4A255BB12B7A}"/>
    <cellStyle name="Currency 2 3 9 2 2 3 4 3" xfId="27404" xr:uid="{4E6FBC54-1662-4578-9DC7-380C6725D7A7}"/>
    <cellStyle name="Currency 2 3 9 2 2 3 5" xfId="16365" xr:uid="{54551E97-28F6-4A2F-8493-C8A22C973D8E}"/>
    <cellStyle name="Currency 2 3 9 2 2 3 5 2" xfId="20856" xr:uid="{7648FD14-277D-40B0-B7E7-F08741380A3A}"/>
    <cellStyle name="Currency 2 3 9 2 2 3 5 2 2" xfId="33117" xr:uid="{890FEAE0-F6BE-47C8-9182-6F4BE5EE22E1}"/>
    <cellStyle name="Currency 2 3 9 2 2 3 5 3" xfId="28814" xr:uid="{B49E708E-5E47-4798-B151-825507874990}"/>
    <cellStyle name="Currency 2 3 9 2 2 3 6" xfId="18492" xr:uid="{C3F76EDD-8D20-4767-A2DF-C0B829D32B7D}"/>
    <cellStyle name="Currency 2 3 9 2 2 3 6 2" xfId="30753" xr:uid="{7A9F5118-0839-4150-87AC-D5B6785C6E57}"/>
    <cellStyle name="Currency 2 3 9 2 2 3 7" xfId="13694" xr:uid="{5DEBDCBC-26AC-4401-A828-860CC2298D72}"/>
    <cellStyle name="Currency 2 3 9 2 2 3 7 2" xfId="26448" xr:uid="{B05C3106-C0A8-45B4-8982-D36E2C7C983F}"/>
    <cellStyle name="Currency 2 3 9 2 2 3 8" xfId="22427" xr:uid="{900528AF-0323-4334-B0F2-59266DAB6444}"/>
    <cellStyle name="Currency 2 3 9 2 2 3 8 2" xfId="34607" xr:uid="{82EA0EAD-2198-4870-8D98-5BA3C4F17D1D}"/>
    <cellStyle name="Currency 2 3 9 2 2 3 9" xfId="24912" xr:uid="{03922F6B-2D50-4BFD-8E93-82B0D02EE1CA}"/>
    <cellStyle name="Currency 2 3 9 2 2 4" xfId="12414" xr:uid="{09655C5A-C404-4339-9963-E3D206A3CBE6}"/>
    <cellStyle name="Currency 2 3 9 2 2 4 2" xfId="15608" xr:uid="{17B4E9AB-A135-49C1-B847-AF88D6F3BBBB}"/>
    <cellStyle name="Currency 2 3 9 2 2 4 2 2" xfId="17692" xr:uid="{A08ECB00-C023-4CDC-92E4-D4FA1BF765E4}"/>
    <cellStyle name="Currency 2 3 9 2 2 4 2 2 2" xfId="21997" xr:uid="{A13FA7CD-03E9-4550-B9AC-76E563ADF4C2}"/>
    <cellStyle name="Currency 2 3 9 2 2 4 2 2 2 2" xfId="34258" xr:uid="{CFB2FF3E-0F6B-446E-B46F-B14965059AEF}"/>
    <cellStyle name="Currency 2 3 9 2 2 4 2 2 3" xfId="29955" xr:uid="{2B09B02D-FE76-411D-A216-3C400D1DBADA}"/>
    <cellStyle name="Currency 2 3 9 2 2 4 2 3" xfId="20277" xr:uid="{EDA4B41D-DF87-4C6A-8A87-DC3B5CDA7039}"/>
    <cellStyle name="Currency 2 3 9 2 2 4 2 3 2" xfId="32538" xr:uid="{DF646879-289D-4187-B232-B02B1479368E}"/>
    <cellStyle name="Currency 2 3 9 2 2 4 2 4" xfId="28235" xr:uid="{6C93B4C2-164E-4213-929A-1988909A4ABC}"/>
    <cellStyle name="Currency 2 3 9 2 2 4 3" xfId="14837" xr:uid="{99726C34-ABFB-408A-9E35-A1E5A5DACD32}"/>
    <cellStyle name="Currency 2 3 9 2 2 4 3 2" xfId="19602" xr:uid="{B0887AA8-2BA0-4846-9BB0-1D681B70CCBC}"/>
    <cellStyle name="Currency 2 3 9 2 2 4 3 2 2" xfId="31863" xr:uid="{2DFC945C-C283-49B1-BB53-29D11E0C789C}"/>
    <cellStyle name="Currency 2 3 9 2 2 4 3 3" xfId="27560" xr:uid="{6DBE9B8F-8C6B-4123-9D26-FC45AB890CFD}"/>
    <cellStyle name="Currency 2 3 9 2 2 4 4" xfId="17018" xr:uid="{7BFBF046-2A25-49CF-AD7F-520D126169D0}"/>
    <cellStyle name="Currency 2 3 9 2 2 4 4 2" xfId="21323" xr:uid="{B98134AA-AC51-4CB1-89E2-9B163B4698D6}"/>
    <cellStyle name="Currency 2 3 9 2 2 4 4 2 2" xfId="33584" xr:uid="{28F2E58C-86B1-4F49-B24B-88A2E919DBC7}"/>
    <cellStyle name="Currency 2 3 9 2 2 4 4 3" xfId="29281" xr:uid="{D82A4493-5A68-4B09-AC2F-F54CA8683F67}"/>
    <cellStyle name="Currency 2 3 9 2 2 4 5" xfId="18648" xr:uid="{4C24DC69-1EF1-446B-BB38-DEBCFD8D7C65}"/>
    <cellStyle name="Currency 2 3 9 2 2 4 5 2" xfId="30909" xr:uid="{C87D489D-EDD5-4F4F-8DB4-5614D496E61A}"/>
    <cellStyle name="Currency 2 3 9 2 2 4 6" xfId="13851" xr:uid="{4E058E0F-ECA2-4411-94B2-383ABF14BF23}"/>
    <cellStyle name="Currency 2 3 9 2 2 4 6 2" xfId="26605" xr:uid="{22361F0F-5284-487E-85BC-DF28A58BAB1C}"/>
    <cellStyle name="Currency 2 3 9 2 2 4 7" xfId="25375" xr:uid="{62C44424-3A0A-4973-B92E-EECBC0119B1B}"/>
    <cellStyle name="Currency 2 3 9 2 2 5" xfId="12415" xr:uid="{8E15C83F-D2E6-485B-8EC0-0586C23945F6}"/>
    <cellStyle name="Currency 2 3 9 2 2 5 2" xfId="14528" xr:uid="{1C225B05-31E0-4F9E-A041-F82A3D27BCDF}"/>
    <cellStyle name="Currency 2 3 9 2 2 5 2 2" xfId="19294" xr:uid="{C832DC93-5038-4388-A2AC-24C5B5F64C59}"/>
    <cellStyle name="Currency 2 3 9 2 2 5 2 2 2" xfId="31555" xr:uid="{FCB10B80-D311-4153-A1AD-7AD45DB79A55}"/>
    <cellStyle name="Currency 2 3 9 2 2 5 2 3" xfId="27252" xr:uid="{3F3240D5-7FFD-4C67-BC08-8633B8D33186}"/>
    <cellStyle name="Currency 2 3 9 2 2 5 3" xfId="16620" xr:uid="{3FED74F3-BD85-4726-ACD0-0DF2C384257F}"/>
    <cellStyle name="Currency 2 3 9 2 2 5 3 2" xfId="21052" xr:uid="{24CD1409-D92A-4200-808B-B20361367129}"/>
    <cellStyle name="Currency 2 3 9 2 2 5 3 2 2" xfId="33313" xr:uid="{9E56558A-4672-4931-85F0-240731CA9FE9}"/>
    <cellStyle name="Currency 2 3 9 2 2 5 3 3" xfId="29010" xr:uid="{436BE572-26D8-4F60-97D9-B2630B3F221B}"/>
    <cellStyle name="Currency 2 3 9 2 2 5 4" xfId="18340" xr:uid="{B7038E2E-79F6-42A5-A969-953F25A76D71}"/>
    <cellStyle name="Currency 2 3 9 2 2 5 4 2" xfId="30601" xr:uid="{6E1C0058-344F-4134-AB3F-D1ADAC6068FA}"/>
    <cellStyle name="Currency 2 3 9 2 2 5 5" xfId="13484" xr:uid="{0A937CF7-7B36-449D-952A-3E04A9B3C1EE}"/>
    <cellStyle name="Currency 2 3 9 2 2 5 5 2" xfId="26294" xr:uid="{0403F5E7-5878-4971-A08E-E2B79E189855}"/>
    <cellStyle name="Currency 2 3 9 2 2 5 6" xfId="25376" xr:uid="{941EDCE3-FF05-444F-B6BC-9AA64F6405EA}"/>
    <cellStyle name="Currency 2 3 9 2 2 6" xfId="22428" xr:uid="{F477898A-389D-44BF-B869-9477092479C7}"/>
    <cellStyle name="Currency 2 3 9 2 2 6 2" xfId="34608" xr:uid="{3CD8977B-8F53-46EA-BF12-84FE6D86CCBF}"/>
    <cellStyle name="Currency 2 3 9 2 2 7" xfId="24754" xr:uid="{6E626620-59E6-47F3-80A9-488B4C0CE31B}"/>
    <cellStyle name="Currency 2 3 9 2 3" xfId="10995" xr:uid="{2A7E3DE7-8B16-4DFB-B0B4-9D2DC4101B8F}"/>
    <cellStyle name="Currency 2 3 9 2 3 2" xfId="10996" xr:uid="{343DF040-94B7-4F9E-B9FE-C4240DFFDDC7}"/>
    <cellStyle name="Currency 2 3 9 2 3 2 2" xfId="16143" xr:uid="{C274995C-CB91-4C00-A64D-2A4751C11D3E}"/>
    <cellStyle name="Currency 2 3 9 2 3 2 3" xfId="17297" xr:uid="{7BCC201D-3F24-4EFF-A669-AA40F0B25675}"/>
    <cellStyle name="Currency 2 3 9 2 3 2 3 2" xfId="21602" xr:uid="{BBB43AA9-99A7-482D-B22D-B04819104EE7}"/>
    <cellStyle name="Currency 2 3 9 2 3 2 3 2 2" xfId="33863" xr:uid="{F829E0AC-22BD-4453-A069-226A7FE5437D}"/>
    <cellStyle name="Currency 2 3 9 2 3 2 3 3" xfId="29560" xr:uid="{2184129D-922C-4320-B171-4BDDEF0C2F9C}"/>
    <cellStyle name="Currency 2 3 9 2 3 2 4" xfId="19882" xr:uid="{5B0E5AA8-9808-49FE-A370-E668382987BB}"/>
    <cellStyle name="Currency 2 3 9 2 3 2 4 2" xfId="32143" xr:uid="{D8B96A8C-5FB6-4120-AF01-4AED2EAC4C7E}"/>
    <cellStyle name="Currency 2 3 9 2 3 2 5" xfId="15171" xr:uid="{860FB8CB-837A-4A67-8D16-09B538EDB602}"/>
    <cellStyle name="Currency 2 3 9 2 3 2 5 2" xfId="27840" xr:uid="{1C1024E4-E3C5-4CBC-916A-6EAFD8EB105F}"/>
    <cellStyle name="Currency 2 3 9 2 3 3" xfId="10997" xr:uid="{253C1574-0409-4F5F-B85A-986BD31C0427}"/>
    <cellStyle name="Currency 2 3 9 2 3 3 2" xfId="20599" xr:uid="{6CFDB3EB-DB6E-495C-99FC-D6DB212A97E6}"/>
    <cellStyle name="Currency 2 3 9 2 3 3 2 2" xfId="32860" xr:uid="{FA3A9BCA-9488-49FE-A843-72A8BFF33ED0}"/>
    <cellStyle name="Currency 2 3 9 2 3 3 3" xfId="15960" xr:uid="{89BB1DD8-F5AF-4609-A6A8-F7FB04E4A578}"/>
    <cellStyle name="Currency 2 3 9 2 3 3 3 2" xfId="28557" xr:uid="{4CD52907-BE09-484A-8D77-9EAE4CBB9CE4}"/>
    <cellStyle name="Currency 2 3 9 2 3 3 4" xfId="22429" xr:uid="{654DCD48-799F-40DC-A7D9-97F11263E176}"/>
    <cellStyle name="Currency 2 3 9 2 3 3 4 2" xfId="34609" xr:uid="{A0E8FBD0-3745-4991-A865-2C78EDA28560}"/>
    <cellStyle name="Currency 2 3 9 2 3 3 5" xfId="24913" xr:uid="{54AC49C7-13F7-4FE8-A881-D5B2A01B0B1E}"/>
    <cellStyle name="Currency 2 3 9 2 4" xfId="10998" xr:uid="{85729163-258D-4BAD-A12B-FF7BE514D787}"/>
    <cellStyle name="Currency 2 3 9 2 4 10" xfId="24914" xr:uid="{19833287-1882-4BB9-9157-B08700EC7853}"/>
    <cellStyle name="Currency 2 3 9 2 4 2" xfId="12416" xr:uid="{81473281-9AE0-444D-9800-5E562371BEE8}"/>
    <cellStyle name="Currency 2 3 9 2 4 2 2" xfId="15684" xr:uid="{709F5866-DB0D-47CB-AE2D-11CAD79B2E84}"/>
    <cellStyle name="Currency 2 3 9 2 4 2 2 2" xfId="17768" xr:uid="{592EB873-C441-4645-82F4-17C37FB38AE1}"/>
    <cellStyle name="Currency 2 3 9 2 4 2 2 2 2" xfId="22073" xr:uid="{DA6027F2-4331-4011-A5A4-E2F320960903}"/>
    <cellStyle name="Currency 2 3 9 2 4 2 2 2 2 2" xfId="34334" xr:uid="{25BE4724-C056-43A9-8073-B91E2DDE4BDA}"/>
    <cellStyle name="Currency 2 3 9 2 4 2 2 2 3" xfId="30031" xr:uid="{FE9651E5-861F-4BA1-A3F8-5174D823EA1B}"/>
    <cellStyle name="Currency 2 3 9 2 4 2 2 3" xfId="20353" xr:uid="{2EFDBA08-B2A8-4C7E-A7C1-916025F583CA}"/>
    <cellStyle name="Currency 2 3 9 2 4 2 2 3 2" xfId="32614" xr:uid="{17F667C0-5967-43E5-AF86-84FBC8C3BEC1}"/>
    <cellStyle name="Currency 2 3 9 2 4 2 2 4" xfId="28311" xr:uid="{DF04031B-6943-4C53-BFA7-78EE3CDA41EB}"/>
    <cellStyle name="Currency 2 3 9 2 4 2 3" xfId="14913" xr:uid="{D5B4E3FF-026A-47BB-B96A-7A25D062F85C}"/>
    <cellStyle name="Currency 2 3 9 2 4 2 3 2" xfId="19678" xr:uid="{476ECB79-862B-432B-83CB-93290AB322F6}"/>
    <cellStyle name="Currency 2 3 9 2 4 2 3 2 2" xfId="31939" xr:uid="{BBB26EB4-FC3D-4801-8AE8-45F940CFBD87}"/>
    <cellStyle name="Currency 2 3 9 2 4 2 3 3" xfId="27636" xr:uid="{AEC7317D-1F9B-489F-A7D6-61176D8231D8}"/>
    <cellStyle name="Currency 2 3 9 2 4 2 4" xfId="17093" xr:uid="{E80E937B-8B67-49E7-9620-5BD01F7B2F8F}"/>
    <cellStyle name="Currency 2 3 9 2 4 2 4 2" xfId="21398" xr:uid="{038F138F-2952-4E87-80AE-459E72AE10BE}"/>
    <cellStyle name="Currency 2 3 9 2 4 2 4 2 2" xfId="33659" xr:uid="{05934221-7460-4E8B-8D5F-D6E470374958}"/>
    <cellStyle name="Currency 2 3 9 2 4 2 4 3" xfId="29356" xr:uid="{C82E23D5-DCA2-4787-B949-34ECF90046C5}"/>
    <cellStyle name="Currency 2 3 9 2 4 2 5" xfId="18724" xr:uid="{3E376980-547A-4CAE-8FD4-DD60647773F6}"/>
    <cellStyle name="Currency 2 3 9 2 4 2 5 2" xfId="30985" xr:uid="{AC6C561E-595D-4058-BBAB-DEE52806B3EC}"/>
    <cellStyle name="Currency 2 3 9 2 4 2 6" xfId="13928" xr:uid="{D5F209C4-2C02-4C6F-9C69-09EB580246AA}"/>
    <cellStyle name="Currency 2 3 9 2 4 2 6 2" xfId="26682" xr:uid="{FE26C777-9ADC-42A0-9DB5-A97DC34F9CA6}"/>
    <cellStyle name="Currency 2 3 9 2 4 2 7" xfId="25377" xr:uid="{2FB4F8BD-2BE6-4CCF-824B-B4B2D23A19EA}"/>
    <cellStyle name="Currency 2 3 9 2 4 3" xfId="12417" xr:uid="{D4302AFE-C043-43A8-842F-69A185F997CF}"/>
    <cellStyle name="Currency 2 3 9 2 4 3 2" xfId="14605" xr:uid="{95781DCC-2162-4AD2-BB51-624A564093D1}"/>
    <cellStyle name="Currency 2 3 9 2 4 3 2 2" xfId="19370" xr:uid="{EC73888D-DB3A-47BC-A4AB-2BDDEB7B0FE6}"/>
    <cellStyle name="Currency 2 3 9 2 4 3 2 2 2" xfId="31631" xr:uid="{4048F5B7-A280-4AE0-81E3-8D5A619FC4B3}"/>
    <cellStyle name="Currency 2 3 9 2 4 3 2 3" xfId="27328" xr:uid="{8CAD7550-DFE3-4E1C-AB04-53E42DD5A48B}"/>
    <cellStyle name="Currency 2 3 9 2 4 3 3" xfId="16866" xr:uid="{908F3853-0F46-47DD-B05C-992389CFBABC}"/>
    <cellStyle name="Currency 2 3 9 2 4 3 3 2" xfId="21171" xr:uid="{EC598222-27EF-41FC-9882-DBE8C416C885}"/>
    <cellStyle name="Currency 2 3 9 2 4 3 3 2 2" xfId="33432" xr:uid="{73FCE510-DA02-4225-9158-1F64EB982839}"/>
    <cellStyle name="Currency 2 3 9 2 4 3 3 3" xfId="29129" xr:uid="{594D610A-9BC8-4DCD-83BC-D32CA15CBD3E}"/>
    <cellStyle name="Currency 2 3 9 2 4 3 4" xfId="18416" xr:uid="{3B8FE660-9B36-4F4B-B1DE-799596435821}"/>
    <cellStyle name="Currency 2 3 9 2 4 3 4 2" xfId="30677" xr:uid="{EC449C72-1DAB-4A42-A4D3-BA6C09F2148C}"/>
    <cellStyle name="Currency 2 3 9 2 4 3 5" xfId="13618" xr:uid="{7E9349A8-FBB0-419C-9BBB-A61203B8670E}"/>
    <cellStyle name="Currency 2 3 9 2 4 3 5 2" xfId="26372" xr:uid="{8DCE9D26-9E01-4F14-81A2-1C62291427CE}"/>
    <cellStyle name="Currency 2 3 9 2 4 3 6" xfId="25378" xr:uid="{41F8BB40-FB58-4CE0-B92C-F68FF92B14A4}"/>
    <cellStyle name="Currency 2 3 9 2 4 4" xfId="15378" xr:uid="{3DE30075-0AFC-4755-A044-8D1FD8CCD373}"/>
    <cellStyle name="Currency 2 3 9 2 4 4 2" xfId="17462" xr:uid="{D4A62693-525A-4980-B6A6-2B0294256F67}"/>
    <cellStyle name="Currency 2 3 9 2 4 4 2 2" xfId="21767" xr:uid="{1CCAA3A9-3A6C-4C95-A09D-CE2477523603}"/>
    <cellStyle name="Currency 2 3 9 2 4 4 2 2 2" xfId="34028" xr:uid="{14480D29-0BA3-4516-B274-E231A1BD5876}"/>
    <cellStyle name="Currency 2 3 9 2 4 4 2 3" xfId="29725" xr:uid="{45BBC82A-B208-4AA3-BF4C-C926D12DECAF}"/>
    <cellStyle name="Currency 2 3 9 2 4 4 3" xfId="20047" xr:uid="{AED3E215-2870-4561-BD97-9901FEA647AD}"/>
    <cellStyle name="Currency 2 3 9 2 4 4 3 2" xfId="32308" xr:uid="{AF2CC08C-02A7-4A58-9ABE-0EA96FD4144B}"/>
    <cellStyle name="Currency 2 3 9 2 4 4 4" xfId="28005" xr:uid="{18D4DB40-25DC-4CEE-970A-38C982B5C632}"/>
    <cellStyle name="Currency 2 3 9 2 4 5" xfId="14279" xr:uid="{DA034BF7-AA53-4859-B7E6-2E9C9C923057}"/>
    <cellStyle name="Currency 2 3 9 2 4 5 2" xfId="19068" xr:uid="{EC513E16-66B3-4AE2-B324-9B0828864495}"/>
    <cellStyle name="Currency 2 3 9 2 4 5 2 2" xfId="31329" xr:uid="{A872F0FB-A9FF-49E9-A94E-D8D5B3887A2C}"/>
    <cellStyle name="Currency 2 3 9 2 4 5 3" xfId="27026" xr:uid="{D6683360-FB46-4441-9F24-C9A8AB992E55}"/>
    <cellStyle name="Currency 2 3 9 2 4 6" xfId="16289" xr:uid="{90E5F4F3-0C24-467C-8A61-85ED2CD18C36}"/>
    <cellStyle name="Currency 2 3 9 2 4 6 2" xfId="20780" xr:uid="{D9CA53C4-B2AA-4535-AE36-ACD722038C1C}"/>
    <cellStyle name="Currency 2 3 9 2 4 6 2 2" xfId="33041" xr:uid="{53407C67-C620-407F-9513-BCAC671A99B1}"/>
    <cellStyle name="Currency 2 3 9 2 4 6 3" xfId="28738" xr:uid="{A4E8EEF9-8354-46FC-9D18-15785CDF5C27}"/>
    <cellStyle name="Currency 2 3 9 2 4 7" xfId="18112" xr:uid="{04B6DE47-38C3-47DB-8809-4CE90D17F8F9}"/>
    <cellStyle name="Currency 2 3 9 2 4 7 2" xfId="30375" xr:uid="{DFD741EE-206C-40E6-8F46-89C43CF7B290}"/>
    <cellStyle name="Currency 2 3 9 2 4 8" xfId="13198" xr:uid="{B095FE98-DA05-4FC1-A7A1-B52C8F75C0E9}"/>
    <cellStyle name="Currency 2 3 9 2 4 8 2" xfId="26068" xr:uid="{349AB629-F5F5-48C6-9AAA-5177574BE54A}"/>
    <cellStyle name="Currency 2 3 9 2 4 9" xfId="22430" xr:uid="{8CB9C795-581A-4363-A8BA-C19ECBD18467}"/>
    <cellStyle name="Currency 2 3 9 2 4 9 2" xfId="34610" xr:uid="{27B51997-2B39-4E53-A392-1342950EB30F}"/>
    <cellStyle name="Currency 2 3 9 2 5" xfId="12418" xr:uid="{9FC3D782-9BAA-41F5-9EC1-B87F7D8ABA0A}"/>
    <cellStyle name="Currency 2 3 9 2 5 2" xfId="15532" xr:uid="{970EA1C6-32EB-4959-BFA2-856ED4C8E3AB}"/>
    <cellStyle name="Currency 2 3 9 2 5 2 2" xfId="17616" xr:uid="{E6C46283-E1F3-479D-81A8-4031F1D6D3DC}"/>
    <cellStyle name="Currency 2 3 9 2 5 2 2 2" xfId="21921" xr:uid="{721182D1-409C-4CAA-95BE-CE5750D72AD0}"/>
    <cellStyle name="Currency 2 3 9 2 5 2 2 2 2" xfId="34182" xr:uid="{E381EBD8-9147-40BC-A76A-9C455508ACEC}"/>
    <cellStyle name="Currency 2 3 9 2 5 2 2 3" xfId="29879" xr:uid="{145B901E-9C38-4DEF-9555-BAB78D582257}"/>
    <cellStyle name="Currency 2 3 9 2 5 2 3" xfId="20201" xr:uid="{DB7CA9D7-5EEA-4EFC-99CD-BEC7055A112B}"/>
    <cellStyle name="Currency 2 3 9 2 5 2 3 2" xfId="32462" xr:uid="{DF5B224A-D38E-49AF-9B97-F60D5A7CBDF2}"/>
    <cellStyle name="Currency 2 3 9 2 5 2 4" xfId="28159" xr:uid="{734F826D-6EDB-4B41-B27C-ACBCE452F8C4}"/>
    <cellStyle name="Currency 2 3 9 2 5 3" xfId="14761" xr:uid="{FF83E0E2-097D-4E4D-9CD2-3BF9D8184CE8}"/>
    <cellStyle name="Currency 2 3 9 2 5 3 2" xfId="19526" xr:uid="{2C391B50-C923-4995-B321-4773BC71BE09}"/>
    <cellStyle name="Currency 2 3 9 2 5 3 2 2" xfId="31787" xr:uid="{4D89D367-4D30-4320-B95C-0F556E8A435F}"/>
    <cellStyle name="Currency 2 3 9 2 5 3 3" xfId="27484" xr:uid="{E7BE7E1F-4617-4394-8C72-6D7FDCABF810}"/>
    <cellStyle name="Currency 2 3 9 2 5 4" xfId="16942" xr:uid="{ED0B673C-6D64-4F46-B779-DC9FD8B7E8DB}"/>
    <cellStyle name="Currency 2 3 9 2 5 4 2" xfId="21247" xr:uid="{9B9254AE-818E-4133-B233-6F9CA65D17FB}"/>
    <cellStyle name="Currency 2 3 9 2 5 4 2 2" xfId="33508" xr:uid="{58968D52-AC4B-418F-AD9C-6E1CD7ED1A6A}"/>
    <cellStyle name="Currency 2 3 9 2 5 4 3" xfId="29205" xr:uid="{269FFB3B-E9D3-4082-9498-ECA5FE40E875}"/>
    <cellStyle name="Currency 2 3 9 2 5 5" xfId="18572" xr:uid="{BE10BC62-8055-4E9F-B2BE-0662468584B2}"/>
    <cellStyle name="Currency 2 3 9 2 5 5 2" xfId="30833" xr:uid="{3D217B46-AAB9-4151-B703-BE33382123D3}"/>
    <cellStyle name="Currency 2 3 9 2 5 6" xfId="13775" xr:uid="{C9994DBC-BEDC-4D4E-A4FB-D8307BD135BB}"/>
    <cellStyle name="Currency 2 3 9 2 5 6 2" xfId="26529" xr:uid="{44B9BA13-3C0D-4D8F-B876-1B6AB57C6D7D}"/>
    <cellStyle name="Currency 2 3 9 2 5 7" xfId="25379" xr:uid="{E4107CDD-D9D4-41E7-ABA8-4AAFE6C50A4A}"/>
    <cellStyle name="Currency 2 3 9 2 6" xfId="12419" xr:uid="{59642C87-65A8-45B6-BF7B-D7FC394B6192}"/>
    <cellStyle name="Currency 2 3 9 2 6 2" xfId="14452" xr:uid="{C84C6CE9-0691-4D41-863D-2C27B39464C2}"/>
    <cellStyle name="Currency 2 3 9 2 6 2 2" xfId="19218" xr:uid="{24453AAC-B040-47D8-B420-C6F9BDCB43EC}"/>
    <cellStyle name="Currency 2 3 9 2 6 2 2 2" xfId="31479" xr:uid="{5F088F47-1B8C-47DD-BA44-FFC0F6A08E21}"/>
    <cellStyle name="Currency 2 3 9 2 6 2 3" xfId="27176" xr:uid="{3A429741-1937-49F0-A5AE-5BA7E4A80EA2}"/>
    <cellStyle name="Currency 2 3 9 2 6 3" xfId="16517" xr:uid="{AD0D7D5A-A2D8-4A28-9441-4DC89AD5471A}"/>
    <cellStyle name="Currency 2 3 9 2 6 3 2" xfId="20988" xr:uid="{02C07B05-B03C-4491-BDFE-4AFD6A45806D}"/>
    <cellStyle name="Currency 2 3 9 2 6 3 2 2" xfId="33249" xr:uid="{4EFECF78-8167-4A4B-8E7D-F44D30049111}"/>
    <cellStyle name="Currency 2 3 9 2 6 3 3" xfId="28946" xr:uid="{1D26741A-9800-4F84-854D-E1F2FF12D185}"/>
    <cellStyle name="Currency 2 3 9 2 6 4" xfId="18264" xr:uid="{7DB2530D-58CF-40D4-8C9A-0EA709F51EBA}"/>
    <cellStyle name="Currency 2 3 9 2 6 4 2" xfId="30525" xr:uid="{D86F27CE-803F-428C-84F8-0D575D11C0E1}"/>
    <cellStyle name="Currency 2 3 9 2 6 5" xfId="13408" xr:uid="{3C861AEF-B98A-4C8A-802D-66F8B7A96136}"/>
    <cellStyle name="Currency 2 3 9 2 6 5 2" xfId="26218" xr:uid="{C1770082-997D-4E17-AAFB-20C4D5418C21}"/>
    <cellStyle name="Currency 2 3 9 2 6 6" xfId="25380" xr:uid="{CE9F4E31-4770-467A-B4C0-AA727C063C30}"/>
    <cellStyle name="Currency 2 3 9 2 7" xfId="14075" xr:uid="{7B1A9B4F-1F37-4BB1-9097-C0F2D8D1EE09}"/>
    <cellStyle name="Currency 2 3 9 2 7 2" xfId="18871" xr:uid="{A95970C5-3C9F-45CB-8513-AD159F635939}"/>
    <cellStyle name="Currency 2 3 9 2 7 2 2" xfId="31132" xr:uid="{4EE93788-3716-47AD-9C7B-365C83AAFB84}"/>
    <cellStyle name="Currency 2 3 9 2 7 3" xfId="26829" xr:uid="{B3224A49-BB3C-4A72-9471-87AEF3FCB03B}"/>
    <cellStyle name="Currency 2 3 9 2 8" xfId="17915" xr:uid="{EF53ABAC-6FDB-45E6-B977-5AC5C130AB46}"/>
    <cellStyle name="Currency 2 3 9 2 8 2" xfId="30178" xr:uid="{B78B4311-C1A6-43A8-9F9B-957772BAACCC}"/>
    <cellStyle name="Currency 2 3 9 2 9" xfId="12985" xr:uid="{DA298D70-FB19-4559-A74B-1B5630293339}"/>
    <cellStyle name="Currency 2 3 9 2 9 2" xfId="25871" xr:uid="{A0E5AC4C-ECED-4CC0-A3F8-DFACA07DB034}"/>
    <cellStyle name="Currency 2 3 9 3" xfId="10999" xr:uid="{551D97F7-87E1-4920-ACD9-83CE8D18EBD2}"/>
    <cellStyle name="Currency 2 4" xfId="198" xr:uid="{43B9FE59-C2B6-4959-BB11-A3CECD961BEC}"/>
    <cellStyle name="Currency 2 4 10" xfId="199" xr:uid="{487B88CF-55F4-4863-997C-6C8CE970DB6A}"/>
    <cellStyle name="Currency 2 4 10 2" xfId="200" xr:uid="{478534D1-0456-482F-BC65-343443CE5A51}"/>
    <cellStyle name="Currency 2 4 10 2 10" xfId="22431" xr:uid="{664F1D0D-F346-49F5-8172-BC9F807CAA9E}"/>
    <cellStyle name="Currency 2 4 10 2 10 2" xfId="34611" xr:uid="{6DC91A15-D9A2-44CB-A1FB-815DDCE4D61C}"/>
    <cellStyle name="Currency 2 4 10 2 11" xfId="24689" xr:uid="{16F29C0B-7FC1-4FCA-ACC0-98568270A4D1}"/>
    <cellStyle name="Currency 2 4 10 2 2" xfId="1161" xr:uid="{AF7A6EED-4CF9-4A26-AFB1-5B6A501E7FD1}"/>
    <cellStyle name="Currency 2 4 10 2 2 2" xfId="11000" xr:uid="{38F0BEE9-540E-4330-A195-EB75D61F670D}"/>
    <cellStyle name="Currency 2 4 10 2 2 2 2" xfId="11001" xr:uid="{03F4F1D0-2FE1-4574-892E-18C90E54134D}"/>
    <cellStyle name="Currency 2 4 10 2 2 2 2 2" xfId="16146" xr:uid="{BF6121F8-8DD2-4F1A-9424-64D3C7548350}"/>
    <cellStyle name="Currency 2 4 10 2 2 2 2 3" xfId="17390" xr:uid="{D6E684A7-F016-48A4-BE26-2EC538FB1DFD}"/>
    <cellStyle name="Currency 2 4 10 2 2 2 2 3 2" xfId="21695" xr:uid="{5A8F7B6D-A124-4656-A024-A74C59A61765}"/>
    <cellStyle name="Currency 2 4 10 2 2 2 2 3 2 2" xfId="33956" xr:uid="{71C494CF-FE43-4546-A2D1-A59F4B099E4E}"/>
    <cellStyle name="Currency 2 4 10 2 2 2 2 3 3" xfId="29653" xr:uid="{E85CC305-7022-4B80-B0A5-78BD891431B5}"/>
    <cellStyle name="Currency 2 4 10 2 2 2 2 4" xfId="19975" xr:uid="{654290F0-18D6-481B-BD39-AE1D2768A090}"/>
    <cellStyle name="Currency 2 4 10 2 2 2 2 4 2" xfId="32236" xr:uid="{BF616A1B-5190-4838-B2E7-5704622AD75F}"/>
    <cellStyle name="Currency 2 4 10 2 2 2 2 5" xfId="15273" xr:uid="{2F331844-5FEB-4B9F-9857-125ED2549368}"/>
    <cellStyle name="Currency 2 4 10 2 2 2 2 5 2" xfId="27933" xr:uid="{EFD7FCCB-53BA-4403-8BF7-4DDB4E9D412B}"/>
    <cellStyle name="Currency 2 4 10 2 2 2 3" xfId="16055" xr:uid="{29A17218-C3A5-4206-BB40-44CC946B247E}"/>
    <cellStyle name="Currency 2 4 10 2 2 2 3 2" xfId="20694" xr:uid="{D6C62060-EAC1-488B-89C8-627A6382F70D}"/>
    <cellStyle name="Currency 2 4 10 2 2 2 3 2 2" xfId="32955" xr:uid="{B01FF1E8-C652-4950-9C9D-1B33CAEE3C7E}"/>
    <cellStyle name="Currency 2 4 10 2 2 2 3 3" xfId="28652" xr:uid="{548DDD2C-12BE-45C6-B700-AA7AA3EA49F7}"/>
    <cellStyle name="Currency 2 4 10 2 2 2 4" xfId="22432" xr:uid="{C647F1D3-95B3-4F79-A4FB-A256F8C59422}"/>
    <cellStyle name="Currency 2 4 10 2 2 2 4 2" xfId="34612" xr:uid="{CA18D76F-DB18-448A-BACD-75E66553A330}"/>
    <cellStyle name="Currency 2 4 10 2 2 2 5" xfId="24915" xr:uid="{6FE9A3DF-A955-4FD2-A53E-3325399808E7}"/>
    <cellStyle name="Currency 2 4 10 2 2 3" xfId="11002" xr:uid="{34EA4128-4D22-4714-8529-F4B9BC8C4698}"/>
    <cellStyle name="Currency 2 4 10 2 2 3 2" xfId="12420" xr:uid="{EB442007-06D2-4210-A38B-1718A9FCA3FE}"/>
    <cellStyle name="Currency 2 4 10 2 2 3 2 2" xfId="15761" xr:uid="{CD84428C-858E-4BA3-B77F-2BF7C5EBE9B2}"/>
    <cellStyle name="Currency 2 4 10 2 2 3 2 2 2" xfId="17845" xr:uid="{BD202810-6FE6-4F1A-947E-B900EF2B1E47}"/>
    <cellStyle name="Currency 2 4 10 2 2 3 2 2 2 2" xfId="22150" xr:uid="{63211F6A-35A2-4E5B-ABFF-376099359111}"/>
    <cellStyle name="Currency 2 4 10 2 2 3 2 2 2 2 2" xfId="34411" xr:uid="{33332E58-A641-4C58-B05C-9A9E6FE08BD1}"/>
    <cellStyle name="Currency 2 4 10 2 2 3 2 2 2 3" xfId="30108" xr:uid="{129F7FB9-9C47-430A-B4C1-22D797FA6CE6}"/>
    <cellStyle name="Currency 2 4 10 2 2 3 2 2 3" xfId="20430" xr:uid="{91E3E233-8CB5-422A-9722-F36C22F66BD3}"/>
    <cellStyle name="Currency 2 4 10 2 2 3 2 2 3 2" xfId="32691" xr:uid="{7A11F33A-58CA-4B56-9B57-43738FBE40F7}"/>
    <cellStyle name="Currency 2 4 10 2 2 3 2 2 4" xfId="28388" xr:uid="{ABB1DA56-A8FF-4131-87B4-7203277266F1}"/>
    <cellStyle name="Currency 2 4 10 2 2 3 2 3" xfId="14990" xr:uid="{B914D5D2-0776-400B-B7F6-2AE92E4D130B}"/>
    <cellStyle name="Currency 2 4 10 2 2 3 2 3 2" xfId="19755" xr:uid="{FD75CC06-948D-4169-AC50-E9E209F5F522}"/>
    <cellStyle name="Currency 2 4 10 2 2 3 2 3 2 2" xfId="32016" xr:uid="{C04AB128-C377-44CD-BF23-9F63285938C4}"/>
    <cellStyle name="Currency 2 4 10 2 2 3 2 3 3" xfId="27713" xr:uid="{3677060E-B1F9-41D6-9918-872DAE7A438B}"/>
    <cellStyle name="Currency 2 4 10 2 2 3 2 4" xfId="17170" xr:uid="{387727D3-DCA3-4EAB-9CB7-CD8645934EC6}"/>
    <cellStyle name="Currency 2 4 10 2 2 3 2 4 2" xfId="21475" xr:uid="{6C60F33D-FD22-4D11-85A7-1DF517FDE14B}"/>
    <cellStyle name="Currency 2 4 10 2 2 3 2 4 2 2" xfId="33736" xr:uid="{BD49FEDC-AA93-429C-8318-DF4B48943761}"/>
    <cellStyle name="Currency 2 4 10 2 2 3 2 4 3" xfId="29433" xr:uid="{7EE98B70-D7C0-4548-BD1A-CB9FED9E0C67}"/>
    <cellStyle name="Currency 2 4 10 2 2 3 2 5" xfId="18801" xr:uid="{209FB172-F198-437F-932F-129F3ABC56C5}"/>
    <cellStyle name="Currency 2 4 10 2 2 3 2 5 2" xfId="31062" xr:uid="{858FD272-E39B-4192-BA28-ED5674DF90FE}"/>
    <cellStyle name="Currency 2 4 10 2 2 3 2 6" xfId="14005" xr:uid="{6949B162-E464-4AF1-8631-F9B42C4E88E4}"/>
    <cellStyle name="Currency 2 4 10 2 2 3 2 6 2" xfId="26759" xr:uid="{ACB0896E-C912-44F4-983E-0783A2984278}"/>
    <cellStyle name="Currency 2 4 10 2 2 3 2 7" xfId="25381" xr:uid="{62F036E0-A165-48FD-99FD-8A07A085CCE9}"/>
    <cellStyle name="Currency 2 4 10 2 2 3 3" xfId="15455" xr:uid="{A96AD8C3-0D2E-4842-B647-8AF4BF285E5C}"/>
    <cellStyle name="Currency 2 4 10 2 2 3 3 2" xfId="17539" xr:uid="{2F20BEC9-C36E-4410-A3D4-4B3494196506}"/>
    <cellStyle name="Currency 2 4 10 2 2 3 3 2 2" xfId="21844" xr:uid="{6A1DE010-874E-4470-9AB9-D251393D207D}"/>
    <cellStyle name="Currency 2 4 10 2 2 3 3 2 2 2" xfId="34105" xr:uid="{813A9BFF-2A68-4642-BDF5-0D3984523DB9}"/>
    <cellStyle name="Currency 2 4 10 2 2 3 3 2 3" xfId="29802" xr:uid="{9FA99FF8-A842-4E37-AF5A-0508CD0B1780}"/>
    <cellStyle name="Currency 2 4 10 2 2 3 3 3" xfId="20124" xr:uid="{10FC487E-565A-41E5-ADCB-2D7BFF7CF798}"/>
    <cellStyle name="Currency 2 4 10 2 2 3 3 3 2" xfId="32385" xr:uid="{07AFD6DA-3FAC-41AD-A69B-571EA73D1289}"/>
    <cellStyle name="Currency 2 4 10 2 2 3 3 4" xfId="28082" xr:uid="{D5C742C1-AFB8-4D5F-9961-AAF53BBBF0B4}"/>
    <cellStyle name="Currency 2 4 10 2 2 3 4" xfId="14682" xr:uid="{14731040-8413-4859-9EB3-C17BB5E86F58}"/>
    <cellStyle name="Currency 2 4 10 2 2 3 4 2" xfId="19447" xr:uid="{19ECFEF8-37B3-470B-99DC-BE438DE1FAE3}"/>
    <cellStyle name="Currency 2 4 10 2 2 3 4 2 2" xfId="31708" xr:uid="{58E764A3-33C8-4203-A76B-79E34ABBE2FB}"/>
    <cellStyle name="Currency 2 4 10 2 2 3 4 3" xfId="27405" xr:uid="{5B85C0A2-2026-405F-B518-66BAB817A6F4}"/>
    <cellStyle name="Currency 2 4 10 2 2 3 5" xfId="16366" xr:uid="{F0FF946A-D5B2-48E2-88B0-10E0C63033EC}"/>
    <cellStyle name="Currency 2 4 10 2 2 3 5 2" xfId="20857" xr:uid="{AD4353B9-6546-4975-BC6F-60767DF66A81}"/>
    <cellStyle name="Currency 2 4 10 2 2 3 5 2 2" xfId="33118" xr:uid="{2214BC30-75C3-45BB-9651-6E09492B1339}"/>
    <cellStyle name="Currency 2 4 10 2 2 3 5 3" xfId="28815" xr:uid="{93513C0E-DB8D-4333-BF4E-777496413D2D}"/>
    <cellStyle name="Currency 2 4 10 2 2 3 6" xfId="18493" xr:uid="{42735C0A-ED60-4F78-A74A-CCCB814524CA}"/>
    <cellStyle name="Currency 2 4 10 2 2 3 6 2" xfId="30754" xr:uid="{D65CB028-CC9E-43BA-9941-09A663CBC9E4}"/>
    <cellStyle name="Currency 2 4 10 2 2 3 7" xfId="13695" xr:uid="{24BDCF90-8375-4298-89B5-A9555624CA33}"/>
    <cellStyle name="Currency 2 4 10 2 2 3 7 2" xfId="26449" xr:uid="{9B58DB38-6013-4847-A38A-F799367A7C8E}"/>
    <cellStyle name="Currency 2 4 10 2 2 3 8" xfId="22433" xr:uid="{A185002E-472D-4378-80AB-E13ED5C024BD}"/>
    <cellStyle name="Currency 2 4 10 2 2 3 8 2" xfId="34613" xr:uid="{A201D31D-69F9-486F-8F2C-93FFEB60264A}"/>
    <cellStyle name="Currency 2 4 10 2 2 3 9" xfId="24916" xr:uid="{5BC42743-3679-4403-B36F-82482DA368D2}"/>
    <cellStyle name="Currency 2 4 10 2 2 4" xfId="12421" xr:uid="{C83EAB10-9FCE-432C-8C8D-40E5E03A147A}"/>
    <cellStyle name="Currency 2 4 10 2 2 4 2" xfId="15609" xr:uid="{95666098-2F53-4EFC-B924-D5204D942B2A}"/>
    <cellStyle name="Currency 2 4 10 2 2 4 2 2" xfId="17693" xr:uid="{A342E01D-3ADE-418C-8D90-C83350B0E25F}"/>
    <cellStyle name="Currency 2 4 10 2 2 4 2 2 2" xfId="21998" xr:uid="{29C82EFA-316B-4A8F-ABD6-03348CD70FA3}"/>
    <cellStyle name="Currency 2 4 10 2 2 4 2 2 2 2" xfId="34259" xr:uid="{175511D0-26EF-4655-B88B-BB58EDCC9896}"/>
    <cellStyle name="Currency 2 4 10 2 2 4 2 2 3" xfId="29956" xr:uid="{A74B79BE-C0A1-4BE4-881F-48F3F8024D29}"/>
    <cellStyle name="Currency 2 4 10 2 2 4 2 3" xfId="20278" xr:uid="{A7FBE480-B488-4BA5-BCEF-6A6EB0EF78E4}"/>
    <cellStyle name="Currency 2 4 10 2 2 4 2 3 2" xfId="32539" xr:uid="{006C5D9E-AA56-4372-94D5-D0A89476F53A}"/>
    <cellStyle name="Currency 2 4 10 2 2 4 2 4" xfId="28236" xr:uid="{EF17A79B-0F8A-49F2-B839-320BB79E52C6}"/>
    <cellStyle name="Currency 2 4 10 2 2 4 3" xfId="14838" xr:uid="{27A8696B-3DE3-4D4A-A980-2E8AE3FD75B1}"/>
    <cellStyle name="Currency 2 4 10 2 2 4 3 2" xfId="19603" xr:uid="{0E8C0F1E-FA09-4642-B760-EB5A97F8F575}"/>
    <cellStyle name="Currency 2 4 10 2 2 4 3 2 2" xfId="31864" xr:uid="{66FB2BCA-F37F-41FE-999F-B7DE57E48C40}"/>
    <cellStyle name="Currency 2 4 10 2 2 4 3 3" xfId="27561" xr:uid="{61294FE9-3E76-4D7C-9522-EF8F1B3098B0}"/>
    <cellStyle name="Currency 2 4 10 2 2 4 4" xfId="17019" xr:uid="{29CED10D-5F2B-4389-AA64-430536319A27}"/>
    <cellStyle name="Currency 2 4 10 2 2 4 4 2" xfId="21324" xr:uid="{6D065099-9148-4B6D-B9DD-5AFB9C824073}"/>
    <cellStyle name="Currency 2 4 10 2 2 4 4 2 2" xfId="33585" xr:uid="{246F2D3F-DC3A-4773-986A-6370BDBF75B1}"/>
    <cellStyle name="Currency 2 4 10 2 2 4 4 3" xfId="29282" xr:uid="{918A5070-98A4-4024-93D3-DEA8BA8754FD}"/>
    <cellStyle name="Currency 2 4 10 2 2 4 5" xfId="18649" xr:uid="{37FA0EA8-D093-4130-84D2-B05699EDA494}"/>
    <cellStyle name="Currency 2 4 10 2 2 4 5 2" xfId="30910" xr:uid="{9965A07D-D22C-4165-AF44-7975FE2BFD98}"/>
    <cellStyle name="Currency 2 4 10 2 2 4 6" xfId="13852" xr:uid="{BEB039D1-19C3-40B4-9BF9-1D255D601D1E}"/>
    <cellStyle name="Currency 2 4 10 2 2 4 6 2" xfId="26606" xr:uid="{1820BB98-D887-43DC-BF0E-5BFF7DA9B10B}"/>
    <cellStyle name="Currency 2 4 10 2 2 4 7" xfId="25382" xr:uid="{3CCA874C-301C-482A-870C-7EB71AA1263E}"/>
    <cellStyle name="Currency 2 4 10 2 2 5" xfId="12422" xr:uid="{7B98AA53-F3DD-4A56-A81B-62DDB21C1708}"/>
    <cellStyle name="Currency 2 4 10 2 2 5 2" xfId="14529" xr:uid="{DAAFC09C-C98D-4254-9610-C496785DD74B}"/>
    <cellStyle name="Currency 2 4 10 2 2 5 2 2" xfId="19295" xr:uid="{AF999E2E-3710-4F26-B1EB-4BD925894493}"/>
    <cellStyle name="Currency 2 4 10 2 2 5 2 2 2" xfId="31556" xr:uid="{D8CCCE3D-1A46-4715-A9B2-EF09C85ABC48}"/>
    <cellStyle name="Currency 2 4 10 2 2 5 2 3" xfId="27253" xr:uid="{2F128625-D7A6-4B90-9672-793B99C23EF7}"/>
    <cellStyle name="Currency 2 4 10 2 2 5 3" xfId="16834" xr:uid="{AD5A1684-ABC9-4913-99A5-18B79CCA5EB3}"/>
    <cellStyle name="Currency 2 4 10 2 2 5 3 2" xfId="21139" xr:uid="{78386730-6F9D-47CF-B787-7E763EBE00CB}"/>
    <cellStyle name="Currency 2 4 10 2 2 5 3 2 2" xfId="33400" xr:uid="{597FD0E4-C3A9-4BED-9114-44E17BEEEFD8}"/>
    <cellStyle name="Currency 2 4 10 2 2 5 3 3" xfId="29097" xr:uid="{F04BD970-604B-40EB-A4FC-235BD4175215}"/>
    <cellStyle name="Currency 2 4 10 2 2 5 4" xfId="18341" xr:uid="{31821AF2-56D1-4462-B9D4-39F6707692D8}"/>
    <cellStyle name="Currency 2 4 10 2 2 5 4 2" xfId="30602" xr:uid="{1C072EA0-EA66-49FF-A7EC-FB3A50F38EAA}"/>
    <cellStyle name="Currency 2 4 10 2 2 5 5" xfId="13485" xr:uid="{37EF1C86-5F3C-48FA-91E9-6FA7FF062C86}"/>
    <cellStyle name="Currency 2 4 10 2 2 5 5 2" xfId="26295" xr:uid="{94111AEA-685B-4CF9-857A-32BEF27BD415}"/>
    <cellStyle name="Currency 2 4 10 2 2 5 6" xfId="25383" xr:uid="{9746822F-0134-4977-B7CA-BDE54B35EB96}"/>
    <cellStyle name="Currency 2 4 10 2 2 6" xfId="22434" xr:uid="{19C8FF37-1B8B-4760-AF44-0B167455C270}"/>
    <cellStyle name="Currency 2 4 10 2 2 6 2" xfId="34614" xr:uid="{A74100D3-21B4-4D73-8197-0617D31B77FD}"/>
    <cellStyle name="Currency 2 4 10 2 2 7" xfId="24755" xr:uid="{9EC07CA9-F2D0-451B-AC0A-8D59014AC95D}"/>
    <cellStyle name="Currency 2 4 10 2 3" xfId="11003" xr:uid="{5813B6F2-11B0-49E5-88A8-C872EA9BBD1B}"/>
    <cellStyle name="Currency 2 4 10 2 3 2" xfId="11004" xr:uid="{ED327520-D5F0-47A8-80B4-2B4918D4A389}"/>
    <cellStyle name="Currency 2 4 10 2 3 2 2" xfId="16145" xr:uid="{7D3BD151-4450-4700-8A3A-2DBC339B9648}"/>
    <cellStyle name="Currency 2 4 10 2 3 2 3" xfId="17298" xr:uid="{56EF846E-D161-4707-9EF3-6AC10EEE641D}"/>
    <cellStyle name="Currency 2 4 10 2 3 2 3 2" xfId="21603" xr:uid="{04DD1744-64D8-4A54-8E4C-DAF45564E37B}"/>
    <cellStyle name="Currency 2 4 10 2 3 2 3 2 2" xfId="33864" xr:uid="{B1A224D9-487A-40A0-A950-464C7984D4C7}"/>
    <cellStyle name="Currency 2 4 10 2 3 2 3 3" xfId="29561" xr:uid="{E823C03A-EAF4-43D6-8E71-1D5488DE0FDB}"/>
    <cellStyle name="Currency 2 4 10 2 3 2 4" xfId="19883" xr:uid="{6392E21D-58F1-45EE-B16B-223C4EA792CF}"/>
    <cellStyle name="Currency 2 4 10 2 3 2 4 2" xfId="32144" xr:uid="{19940406-A1F4-4E27-98C1-502C1E54E9E7}"/>
    <cellStyle name="Currency 2 4 10 2 3 2 5" xfId="15172" xr:uid="{0980DA80-038A-4D57-BC9C-A00C7D9072C1}"/>
    <cellStyle name="Currency 2 4 10 2 3 2 5 2" xfId="27841" xr:uid="{5B7E3148-3BBB-40CF-966B-72086500819A}"/>
    <cellStyle name="Currency 2 4 10 2 3 3" xfId="11005" xr:uid="{65C6503E-F3B7-4BE8-9616-9AFB84E3DB64}"/>
    <cellStyle name="Currency 2 4 10 2 3 3 2" xfId="20600" xr:uid="{A30373AD-6EBC-4435-AEB8-65E498904F48}"/>
    <cellStyle name="Currency 2 4 10 2 3 3 2 2" xfId="32861" xr:uid="{DBB46107-099E-4A6A-BBC4-6A17D65F4DF4}"/>
    <cellStyle name="Currency 2 4 10 2 3 3 3" xfId="15961" xr:uid="{B1BAAFEE-EA91-42CD-879B-1C5B1804A0A0}"/>
    <cellStyle name="Currency 2 4 10 2 3 3 3 2" xfId="28558" xr:uid="{DF5BA928-BFDE-4DBD-8BD1-2ABDFC8B4445}"/>
    <cellStyle name="Currency 2 4 10 2 3 3 4" xfId="22435" xr:uid="{113024C0-157B-4160-A5DF-9099F9E6A71A}"/>
    <cellStyle name="Currency 2 4 10 2 3 3 4 2" xfId="34615" xr:uid="{4C43DA94-DB9B-4BBF-952C-37681B06D97B}"/>
    <cellStyle name="Currency 2 4 10 2 3 3 5" xfId="24917" xr:uid="{E7F11032-99C3-4A8B-ABF2-A9E371B64A5F}"/>
    <cellStyle name="Currency 2 4 10 2 4" xfId="11006" xr:uid="{389BA2E8-A590-49C9-9D5E-19B9D1C0F568}"/>
    <cellStyle name="Currency 2 4 10 2 4 10" xfId="24918" xr:uid="{D8B0A500-3627-4BD7-BCEE-2805F4BBF9EE}"/>
    <cellStyle name="Currency 2 4 10 2 4 2" xfId="12423" xr:uid="{DD05DBA3-9C54-4055-B893-1F1AAFC03BD6}"/>
    <cellStyle name="Currency 2 4 10 2 4 2 2" xfId="15685" xr:uid="{3F3248E0-8922-49E1-90C8-20D41F313983}"/>
    <cellStyle name="Currency 2 4 10 2 4 2 2 2" xfId="17769" xr:uid="{D81DA566-5277-4860-BE45-888F7E3A633B}"/>
    <cellStyle name="Currency 2 4 10 2 4 2 2 2 2" xfId="22074" xr:uid="{C12B3E01-6DAF-4D40-938D-973D4D9A6C1F}"/>
    <cellStyle name="Currency 2 4 10 2 4 2 2 2 2 2" xfId="34335" xr:uid="{350F7EB3-A6EF-4724-8248-CB7567DD525F}"/>
    <cellStyle name="Currency 2 4 10 2 4 2 2 2 3" xfId="30032" xr:uid="{8E96384F-5BD4-40DD-8023-92C1B88954BE}"/>
    <cellStyle name="Currency 2 4 10 2 4 2 2 3" xfId="20354" xr:uid="{C09FE5EC-9CB5-4AB1-9447-BF0B2D6D6C65}"/>
    <cellStyle name="Currency 2 4 10 2 4 2 2 3 2" xfId="32615" xr:uid="{7B8696CC-93ED-4574-823D-A438B59DE4D3}"/>
    <cellStyle name="Currency 2 4 10 2 4 2 2 4" xfId="28312" xr:uid="{AE65567B-CC43-46B6-A184-B7C6D93DADF8}"/>
    <cellStyle name="Currency 2 4 10 2 4 2 3" xfId="14914" xr:uid="{6E1C861E-3D99-4C16-98DF-A130D75CB7C6}"/>
    <cellStyle name="Currency 2 4 10 2 4 2 3 2" xfId="19679" xr:uid="{3AE4852F-3F88-47D4-B2A0-91D31722ED1D}"/>
    <cellStyle name="Currency 2 4 10 2 4 2 3 2 2" xfId="31940" xr:uid="{1C086D97-5915-44F6-8FD1-3817B7156278}"/>
    <cellStyle name="Currency 2 4 10 2 4 2 3 3" xfId="27637" xr:uid="{A07811D9-4033-480E-BFDF-FF86600D60B9}"/>
    <cellStyle name="Currency 2 4 10 2 4 2 4" xfId="17094" xr:uid="{FAC81FBA-30D3-4204-B7F8-DC9F847C4659}"/>
    <cellStyle name="Currency 2 4 10 2 4 2 4 2" xfId="21399" xr:uid="{ABDD7B81-2131-4B89-9D5D-23B36B23E411}"/>
    <cellStyle name="Currency 2 4 10 2 4 2 4 2 2" xfId="33660" xr:uid="{75DEB639-F545-4162-A894-F8A4C0015B9B}"/>
    <cellStyle name="Currency 2 4 10 2 4 2 4 3" xfId="29357" xr:uid="{DEA01408-A09A-42DD-B4A9-A9E86C789EA6}"/>
    <cellStyle name="Currency 2 4 10 2 4 2 5" xfId="18725" xr:uid="{10363A07-ADC1-4742-AAFD-99A3EE747C87}"/>
    <cellStyle name="Currency 2 4 10 2 4 2 5 2" xfId="30986" xr:uid="{3B59FDEC-E5EA-4602-85B1-F4D0322A86DB}"/>
    <cellStyle name="Currency 2 4 10 2 4 2 6" xfId="13929" xr:uid="{453A8174-C908-440F-9C08-A3E361496F6D}"/>
    <cellStyle name="Currency 2 4 10 2 4 2 6 2" xfId="26683" xr:uid="{38BBCD29-9EAA-402B-B05C-F1DD401C9EB3}"/>
    <cellStyle name="Currency 2 4 10 2 4 2 7" xfId="25384" xr:uid="{E481A400-6F89-4110-901D-329FC020B0E1}"/>
    <cellStyle name="Currency 2 4 10 2 4 3" xfId="12424" xr:uid="{F787C1EF-1843-4FEF-A15B-D9251D3EAE24}"/>
    <cellStyle name="Currency 2 4 10 2 4 3 2" xfId="14606" xr:uid="{6923E3A7-9705-48E6-8F36-08C28C60B7F6}"/>
    <cellStyle name="Currency 2 4 10 2 4 3 2 2" xfId="19371" xr:uid="{5142FE2F-8FC5-448D-A88C-EE08F8FC8D22}"/>
    <cellStyle name="Currency 2 4 10 2 4 3 2 2 2" xfId="31632" xr:uid="{C31D42F7-99F4-49CF-8E54-FF00FDFC5BDE}"/>
    <cellStyle name="Currency 2 4 10 2 4 3 2 3" xfId="27329" xr:uid="{DE90B8C8-1D41-49BA-81C7-2DB7A599CF0A}"/>
    <cellStyle name="Currency 2 4 10 2 4 3 3" xfId="16867" xr:uid="{133529C9-3218-4683-949A-AE53BB3422F0}"/>
    <cellStyle name="Currency 2 4 10 2 4 3 3 2" xfId="21172" xr:uid="{85499A67-A2FC-432B-BC7D-D5D73F74B110}"/>
    <cellStyle name="Currency 2 4 10 2 4 3 3 2 2" xfId="33433" xr:uid="{CB529FC3-B541-44A7-8544-6991A621284F}"/>
    <cellStyle name="Currency 2 4 10 2 4 3 3 3" xfId="29130" xr:uid="{07ABAAA0-D3D6-4084-9939-C4C2042FC2EE}"/>
    <cellStyle name="Currency 2 4 10 2 4 3 4" xfId="18417" xr:uid="{C27E747C-B86A-436F-B0A4-816BF74040E3}"/>
    <cellStyle name="Currency 2 4 10 2 4 3 4 2" xfId="30678" xr:uid="{FFDBAB84-125C-4AEC-9A03-A69531B2C7BA}"/>
    <cellStyle name="Currency 2 4 10 2 4 3 5" xfId="13619" xr:uid="{03BF4E08-A55A-4024-BF15-CC712B9CBA7A}"/>
    <cellStyle name="Currency 2 4 10 2 4 3 5 2" xfId="26373" xr:uid="{397DA831-7EC1-4383-8E39-9F464DFAD873}"/>
    <cellStyle name="Currency 2 4 10 2 4 3 6" xfId="25385" xr:uid="{50F2843B-D951-42FF-BA24-887ABA27DC60}"/>
    <cellStyle name="Currency 2 4 10 2 4 4" xfId="15379" xr:uid="{B255A6E0-1D38-4B7B-A60B-1576A26E647D}"/>
    <cellStyle name="Currency 2 4 10 2 4 4 2" xfId="17463" xr:uid="{779A6594-1AAA-46C3-B76F-F001DB29780B}"/>
    <cellStyle name="Currency 2 4 10 2 4 4 2 2" xfId="21768" xr:uid="{4D541227-E332-4F6A-9D1A-69CD343A542B}"/>
    <cellStyle name="Currency 2 4 10 2 4 4 2 2 2" xfId="34029" xr:uid="{6F15E6D1-F107-4E27-B70A-D71238359C0B}"/>
    <cellStyle name="Currency 2 4 10 2 4 4 2 3" xfId="29726" xr:uid="{E2E2B277-675F-4F3E-9181-B50F26E7E5CB}"/>
    <cellStyle name="Currency 2 4 10 2 4 4 3" xfId="20048" xr:uid="{E6A28BD1-8103-4933-872F-2F4B153376E5}"/>
    <cellStyle name="Currency 2 4 10 2 4 4 3 2" xfId="32309" xr:uid="{86255F43-7FEE-40C0-A914-8D9787238134}"/>
    <cellStyle name="Currency 2 4 10 2 4 4 4" xfId="28006" xr:uid="{1128B2B4-3CB5-4DC0-96D0-5E030D155B32}"/>
    <cellStyle name="Currency 2 4 10 2 4 5" xfId="14280" xr:uid="{2C9B6037-4169-4FF2-ADB1-69DB105B97DF}"/>
    <cellStyle name="Currency 2 4 10 2 4 5 2" xfId="19069" xr:uid="{17010661-7097-4140-99B1-E543928B3CCD}"/>
    <cellStyle name="Currency 2 4 10 2 4 5 2 2" xfId="31330" xr:uid="{C463D5B8-9FE4-45D2-ABAE-EB6E50135F72}"/>
    <cellStyle name="Currency 2 4 10 2 4 5 3" xfId="27027" xr:uid="{FD268263-C10C-4838-9B58-0F8E3C280F69}"/>
    <cellStyle name="Currency 2 4 10 2 4 6" xfId="16290" xr:uid="{A8E204DF-239F-43DD-8240-B6D1DF40E1E3}"/>
    <cellStyle name="Currency 2 4 10 2 4 6 2" xfId="20781" xr:uid="{C7CDD147-EC77-4E43-BC06-4903E7D911FC}"/>
    <cellStyle name="Currency 2 4 10 2 4 6 2 2" xfId="33042" xr:uid="{E99F4AC1-0DB8-49A1-9AC5-19F74948D63D}"/>
    <cellStyle name="Currency 2 4 10 2 4 6 3" xfId="28739" xr:uid="{6EC53E4A-E640-4DFB-92D1-936639F90933}"/>
    <cellStyle name="Currency 2 4 10 2 4 7" xfId="18113" xr:uid="{388CF7A5-543D-4481-865D-FF16933A1715}"/>
    <cellStyle name="Currency 2 4 10 2 4 7 2" xfId="30376" xr:uid="{6EE8393E-B34A-4CDB-8B42-A4C1F9D4FA3D}"/>
    <cellStyle name="Currency 2 4 10 2 4 8" xfId="13199" xr:uid="{849EEA15-3A55-4B29-849B-395265214AC5}"/>
    <cellStyle name="Currency 2 4 10 2 4 8 2" xfId="26069" xr:uid="{8172D9E4-DFF0-453A-860C-EA34C1CE79C1}"/>
    <cellStyle name="Currency 2 4 10 2 4 9" xfId="22436" xr:uid="{A4745063-E17B-4127-B835-997951706900}"/>
    <cellStyle name="Currency 2 4 10 2 4 9 2" xfId="34616" xr:uid="{243917DF-C70F-4BC4-A063-A97346C866F6}"/>
    <cellStyle name="Currency 2 4 10 2 5" xfId="12425" xr:uid="{63A0D10D-AE43-4383-A071-9F482FA8F222}"/>
    <cellStyle name="Currency 2 4 10 2 5 2" xfId="15533" xr:uid="{4F5E4E67-3747-43B1-82F6-38D6861FD408}"/>
    <cellStyle name="Currency 2 4 10 2 5 2 2" xfId="17617" xr:uid="{700961E6-9BBC-4E5E-8110-A3BEE0777A5A}"/>
    <cellStyle name="Currency 2 4 10 2 5 2 2 2" xfId="21922" xr:uid="{E0F77E47-3F9B-4672-A77D-7D59918EEB61}"/>
    <cellStyle name="Currency 2 4 10 2 5 2 2 2 2" xfId="34183" xr:uid="{4C833064-7D97-48EB-9B5E-B7E747BC0B2E}"/>
    <cellStyle name="Currency 2 4 10 2 5 2 2 3" xfId="29880" xr:uid="{FB979A4E-C768-4DF3-8193-C0BBA3E496E0}"/>
    <cellStyle name="Currency 2 4 10 2 5 2 3" xfId="20202" xr:uid="{F79E1280-EF6B-484B-85F8-2DE3411F67C5}"/>
    <cellStyle name="Currency 2 4 10 2 5 2 3 2" xfId="32463" xr:uid="{C19B45CF-4DDE-4B74-AEE4-D2BDBAE901CF}"/>
    <cellStyle name="Currency 2 4 10 2 5 2 4" xfId="28160" xr:uid="{A359E07D-CC57-420E-A4F7-8FFCC22EB83C}"/>
    <cellStyle name="Currency 2 4 10 2 5 3" xfId="14762" xr:uid="{C585ABC9-6028-4F62-81D2-BEF5020E4ECB}"/>
    <cellStyle name="Currency 2 4 10 2 5 3 2" xfId="19527" xr:uid="{0DD6F45E-DF87-472D-BA29-F79CC928B28A}"/>
    <cellStyle name="Currency 2 4 10 2 5 3 2 2" xfId="31788" xr:uid="{F5FAB594-48E2-427D-B27A-C2320B0A3251}"/>
    <cellStyle name="Currency 2 4 10 2 5 3 3" xfId="27485" xr:uid="{10296F18-82CA-425C-A7DA-F1A72BE192E3}"/>
    <cellStyle name="Currency 2 4 10 2 5 4" xfId="16943" xr:uid="{3653E9DA-BA0F-483D-95C2-52D32560F582}"/>
    <cellStyle name="Currency 2 4 10 2 5 4 2" xfId="21248" xr:uid="{3AC0F317-4F95-4CBF-8E05-785997945E9B}"/>
    <cellStyle name="Currency 2 4 10 2 5 4 2 2" xfId="33509" xr:uid="{F2EAE1C2-6F8B-49FD-9DB6-AF1EDC752858}"/>
    <cellStyle name="Currency 2 4 10 2 5 4 3" xfId="29206" xr:uid="{7B755A8C-F46A-4230-9BA8-01EFA9BDF261}"/>
    <cellStyle name="Currency 2 4 10 2 5 5" xfId="18573" xr:uid="{A038EB8A-5C23-40DE-932E-C6D076BE44A9}"/>
    <cellStyle name="Currency 2 4 10 2 5 5 2" xfId="30834" xr:uid="{E4D163F2-D1C7-471C-8F44-B99953E66C1F}"/>
    <cellStyle name="Currency 2 4 10 2 5 6" xfId="13776" xr:uid="{13747F11-4C91-4C1F-BFAC-371033429918}"/>
    <cellStyle name="Currency 2 4 10 2 5 6 2" xfId="26530" xr:uid="{09C940A4-BB04-4B05-A98B-1BBFA9A8BDA1}"/>
    <cellStyle name="Currency 2 4 10 2 5 7" xfId="25386" xr:uid="{DFE5109F-402D-4056-B3A5-070A3BB2C433}"/>
    <cellStyle name="Currency 2 4 10 2 6" xfId="12426" xr:uid="{67F83ABC-E12D-4CB8-B220-B7B4265C89B0}"/>
    <cellStyle name="Currency 2 4 10 2 6 2" xfId="14453" xr:uid="{6ECA589E-5AE9-4CEB-BD55-0FE565865FCF}"/>
    <cellStyle name="Currency 2 4 10 2 6 2 2" xfId="19219" xr:uid="{3E8DA9C8-42F0-457B-9029-95E68834F972}"/>
    <cellStyle name="Currency 2 4 10 2 6 2 2 2" xfId="31480" xr:uid="{B1938E72-CC71-487B-9DC2-81EEB7A99CB1}"/>
    <cellStyle name="Currency 2 4 10 2 6 2 3" xfId="27177" xr:uid="{AAACC4E1-CA64-4710-A30B-A3D0EA0A6252}"/>
    <cellStyle name="Currency 2 4 10 2 6 3" xfId="16606" xr:uid="{E27A5182-7611-4D6C-B749-FBEE9B0E587D}"/>
    <cellStyle name="Currency 2 4 10 2 6 3 2" xfId="21038" xr:uid="{EECA7C9B-E8D3-45AC-82B6-573EE9075DBD}"/>
    <cellStyle name="Currency 2 4 10 2 6 3 2 2" xfId="33299" xr:uid="{D9F5FFC4-719A-4281-8AA0-AFBC457F9FE6}"/>
    <cellStyle name="Currency 2 4 10 2 6 3 3" xfId="28996" xr:uid="{8BDAC2EA-2F07-4FF0-965D-A7BBB3CA9BC3}"/>
    <cellStyle name="Currency 2 4 10 2 6 4" xfId="18265" xr:uid="{ADBBF418-2A39-44CC-8A55-A0134178AEF3}"/>
    <cellStyle name="Currency 2 4 10 2 6 4 2" xfId="30526" xr:uid="{D682BC13-B807-41C5-B2EC-E565C2170093}"/>
    <cellStyle name="Currency 2 4 10 2 6 5" xfId="13409" xr:uid="{CA2BCAAD-F69C-4828-8FDD-323FE8C4A76A}"/>
    <cellStyle name="Currency 2 4 10 2 6 5 2" xfId="26219" xr:uid="{947F697B-14BE-4350-B8E4-EBA0C5589217}"/>
    <cellStyle name="Currency 2 4 10 2 6 6" xfId="25387" xr:uid="{2DCD1CBD-41AE-491F-BE3D-E78DDEC51B42}"/>
    <cellStyle name="Currency 2 4 10 2 7" xfId="14076" xr:uid="{DF9AEC97-AE05-4FC8-AD44-89281C434848}"/>
    <cellStyle name="Currency 2 4 10 2 7 2" xfId="18872" xr:uid="{0BC075E8-DD16-4225-AA41-B1A069D3D1D5}"/>
    <cellStyle name="Currency 2 4 10 2 7 2 2" xfId="31133" xr:uid="{1DEE0371-F2FA-4E36-B0C5-56FE1024AFA8}"/>
    <cellStyle name="Currency 2 4 10 2 7 3" xfId="26830" xr:uid="{9712B2E8-594C-4713-9D3E-8345D82A7288}"/>
    <cellStyle name="Currency 2 4 10 2 8" xfId="17916" xr:uid="{569D8318-2E6C-4901-88A8-6EC214F746DC}"/>
    <cellStyle name="Currency 2 4 10 2 8 2" xfId="30179" xr:uid="{5B2C7A4C-37A3-4EB9-A483-84CA8AA68F8C}"/>
    <cellStyle name="Currency 2 4 10 2 9" xfId="12986" xr:uid="{D276BDD0-B7C6-43C6-B036-EE6E2A1BF970}"/>
    <cellStyle name="Currency 2 4 10 2 9 2" xfId="25872" xr:uid="{95C865AA-8DA4-492D-BEB6-8B7CE5710731}"/>
    <cellStyle name="Currency 2 4 10 3" xfId="11007" xr:uid="{38FF872D-9425-4FF7-BB5F-3A6AC690BCD7}"/>
    <cellStyle name="Currency 2 4 11" xfId="201" xr:uid="{147984DE-12FB-4BCC-ACBE-9A6642E4F344}"/>
    <cellStyle name="Currency 2 4 11 2" xfId="202" xr:uid="{24DC3E9D-9169-46EC-99A2-E6D50FA546C2}"/>
    <cellStyle name="Currency 2 4 11 2 10" xfId="22437" xr:uid="{91F2507C-559F-4F3D-94CC-1AD9CF752FC9}"/>
    <cellStyle name="Currency 2 4 11 2 10 2" xfId="34617" xr:uid="{ABEE4DB4-6910-4D84-A1F4-96D971B48B92}"/>
    <cellStyle name="Currency 2 4 11 2 11" xfId="24690" xr:uid="{AFADF420-11F3-489D-A51E-442082145676}"/>
    <cellStyle name="Currency 2 4 11 2 2" xfId="1162" xr:uid="{4DDFE191-8881-4A30-9C65-92E8BBB8FA9D}"/>
    <cellStyle name="Currency 2 4 11 2 2 2" xfId="11008" xr:uid="{5C84343E-E5DF-4A2A-8E0D-C18CD2266AF5}"/>
    <cellStyle name="Currency 2 4 11 2 2 2 2" xfId="11009" xr:uid="{D462666A-BFF9-40E9-A9A5-FE528332B033}"/>
    <cellStyle name="Currency 2 4 11 2 2 2 2 2" xfId="16148" xr:uid="{A4F81CF6-9740-45AF-8B56-871DE8E047AE}"/>
    <cellStyle name="Currency 2 4 11 2 2 2 2 3" xfId="17391" xr:uid="{80CC88CC-67F5-4D39-80D2-B97C2EFFBB5B}"/>
    <cellStyle name="Currency 2 4 11 2 2 2 2 3 2" xfId="21696" xr:uid="{E53E33D0-392B-4C76-AE33-763CAFA9B69E}"/>
    <cellStyle name="Currency 2 4 11 2 2 2 2 3 2 2" xfId="33957" xr:uid="{214B799C-F673-40CF-9850-661EF2CE96BB}"/>
    <cellStyle name="Currency 2 4 11 2 2 2 2 3 3" xfId="29654" xr:uid="{9BFE6A40-6EDE-43A5-BD5B-F1D4F3C36F71}"/>
    <cellStyle name="Currency 2 4 11 2 2 2 2 4" xfId="19976" xr:uid="{E2245452-9F75-4817-9D32-197F5064A9F7}"/>
    <cellStyle name="Currency 2 4 11 2 2 2 2 4 2" xfId="32237" xr:uid="{A722197E-129B-4F47-8755-4836BF6634E0}"/>
    <cellStyle name="Currency 2 4 11 2 2 2 2 5" xfId="15274" xr:uid="{322A539B-B2B8-458F-8E0C-7F2B03F7C088}"/>
    <cellStyle name="Currency 2 4 11 2 2 2 2 5 2" xfId="27934" xr:uid="{8DF30D57-F664-4959-8D48-A959330C876C}"/>
    <cellStyle name="Currency 2 4 11 2 2 2 3" xfId="16056" xr:uid="{CBF2E220-76C5-48EC-9030-03906F0535D3}"/>
    <cellStyle name="Currency 2 4 11 2 2 2 3 2" xfId="20695" xr:uid="{CA160D4C-C901-4BDC-94F1-28E93C5FD325}"/>
    <cellStyle name="Currency 2 4 11 2 2 2 3 2 2" xfId="32956" xr:uid="{70E39B24-06CB-4824-BC6F-23F77F5A2616}"/>
    <cellStyle name="Currency 2 4 11 2 2 2 3 3" xfId="28653" xr:uid="{A6C72467-8826-4D76-B7E6-242C1943673A}"/>
    <cellStyle name="Currency 2 4 11 2 2 2 4" xfId="22438" xr:uid="{305A4F2F-A560-45DF-AB09-4E5AA173D75C}"/>
    <cellStyle name="Currency 2 4 11 2 2 2 4 2" xfId="34618" xr:uid="{70D43282-497A-48E5-8CD2-3EF929354255}"/>
    <cellStyle name="Currency 2 4 11 2 2 2 5" xfId="24919" xr:uid="{02C54D55-137B-4EA7-AC65-F6276AB8EC81}"/>
    <cellStyle name="Currency 2 4 11 2 2 3" xfId="11010" xr:uid="{9C4C23D9-DA8D-4504-8D69-107C3D15DFC0}"/>
    <cellStyle name="Currency 2 4 11 2 2 3 2" xfId="12427" xr:uid="{AB96C7D8-15AA-4D7B-8323-87261F367F05}"/>
    <cellStyle name="Currency 2 4 11 2 2 3 2 2" xfId="15762" xr:uid="{1BA1EBE5-7B68-41EE-A3DA-11E52412E27F}"/>
    <cellStyle name="Currency 2 4 11 2 2 3 2 2 2" xfId="17846" xr:uid="{12D0E040-75D0-435C-8A4A-E83EB7EA4406}"/>
    <cellStyle name="Currency 2 4 11 2 2 3 2 2 2 2" xfId="22151" xr:uid="{343E5C67-A19E-49CF-A674-2939CEAD6AD4}"/>
    <cellStyle name="Currency 2 4 11 2 2 3 2 2 2 2 2" xfId="34412" xr:uid="{C80FF43C-BBF0-48C9-A503-2288D0E65B9A}"/>
    <cellStyle name="Currency 2 4 11 2 2 3 2 2 2 3" xfId="30109" xr:uid="{8A3F0D4D-A22F-42BB-8592-12B1A3E9136D}"/>
    <cellStyle name="Currency 2 4 11 2 2 3 2 2 3" xfId="20431" xr:uid="{45383F90-CE38-48D8-BC41-4E070CA43A81}"/>
    <cellStyle name="Currency 2 4 11 2 2 3 2 2 3 2" xfId="32692" xr:uid="{52EBC085-2F4E-4C9A-A225-C93ED22D042C}"/>
    <cellStyle name="Currency 2 4 11 2 2 3 2 2 4" xfId="28389" xr:uid="{A449D0F7-9AE3-471C-B380-6B2A247E2B4A}"/>
    <cellStyle name="Currency 2 4 11 2 2 3 2 3" xfId="14991" xr:uid="{9AB9CADF-AC76-486C-99FF-D0655A4B7067}"/>
    <cellStyle name="Currency 2 4 11 2 2 3 2 3 2" xfId="19756" xr:uid="{6EA7FE06-9277-446B-BAFA-7283602934BC}"/>
    <cellStyle name="Currency 2 4 11 2 2 3 2 3 2 2" xfId="32017" xr:uid="{1A54891C-656C-4CDD-8132-18BA9B6C4534}"/>
    <cellStyle name="Currency 2 4 11 2 2 3 2 3 3" xfId="27714" xr:uid="{A2964236-089A-4DDD-BF04-5A482C3DD20B}"/>
    <cellStyle name="Currency 2 4 11 2 2 3 2 4" xfId="17171" xr:uid="{711503E1-948C-43DF-A16D-BC4B7794716F}"/>
    <cellStyle name="Currency 2 4 11 2 2 3 2 4 2" xfId="21476" xr:uid="{5EF28E96-D221-4223-A199-09135583FB3E}"/>
    <cellStyle name="Currency 2 4 11 2 2 3 2 4 2 2" xfId="33737" xr:uid="{C4A73E21-6F69-4FE3-A9AB-518147BFE137}"/>
    <cellStyle name="Currency 2 4 11 2 2 3 2 4 3" xfId="29434" xr:uid="{1588FCBA-33A9-4C4A-BBF9-A14B381573E6}"/>
    <cellStyle name="Currency 2 4 11 2 2 3 2 5" xfId="18802" xr:uid="{4CAF2CB2-D937-487E-8EE4-B536B2F3B180}"/>
    <cellStyle name="Currency 2 4 11 2 2 3 2 5 2" xfId="31063" xr:uid="{A3A62907-6694-4879-BEC9-CFD785877489}"/>
    <cellStyle name="Currency 2 4 11 2 2 3 2 6" xfId="14006" xr:uid="{FB622D70-D8EB-4A3D-9F41-E51A51638726}"/>
    <cellStyle name="Currency 2 4 11 2 2 3 2 6 2" xfId="26760" xr:uid="{E11A65BE-0E85-41A3-815A-CA95124C0255}"/>
    <cellStyle name="Currency 2 4 11 2 2 3 2 7" xfId="25388" xr:uid="{0E36FEEB-4A1D-49E9-9F08-187C42B5F50E}"/>
    <cellStyle name="Currency 2 4 11 2 2 3 3" xfId="15456" xr:uid="{0CFF73D7-9067-40EB-AEFC-EC8CB351BCC8}"/>
    <cellStyle name="Currency 2 4 11 2 2 3 3 2" xfId="17540" xr:uid="{B88180E7-08E3-475B-BE5E-2DB6FF4F72EB}"/>
    <cellStyle name="Currency 2 4 11 2 2 3 3 2 2" xfId="21845" xr:uid="{6E4DCF50-9C2E-46A5-B907-4CD6629F8E87}"/>
    <cellStyle name="Currency 2 4 11 2 2 3 3 2 2 2" xfId="34106" xr:uid="{C3B9F93D-9D96-44FD-B9B1-AAF2888D1377}"/>
    <cellStyle name="Currency 2 4 11 2 2 3 3 2 3" xfId="29803" xr:uid="{28979BC0-52B0-428E-B872-7EAA7F4E26EC}"/>
    <cellStyle name="Currency 2 4 11 2 2 3 3 3" xfId="20125" xr:uid="{CAA89EED-4818-40D8-A6E6-D8E79E58A268}"/>
    <cellStyle name="Currency 2 4 11 2 2 3 3 3 2" xfId="32386" xr:uid="{77442B10-C126-4A08-A308-357EBE37C677}"/>
    <cellStyle name="Currency 2 4 11 2 2 3 3 4" xfId="28083" xr:uid="{5DAE9DD8-F9FA-4C4A-9BF2-51BD5CE27939}"/>
    <cellStyle name="Currency 2 4 11 2 2 3 4" xfId="14683" xr:uid="{B208F67F-2845-4990-A772-DBA9659335FD}"/>
    <cellStyle name="Currency 2 4 11 2 2 3 4 2" xfId="19448" xr:uid="{305AD1CC-88B3-434E-B3F0-C046EE738A77}"/>
    <cellStyle name="Currency 2 4 11 2 2 3 4 2 2" xfId="31709" xr:uid="{0495985E-213F-40DF-BC36-A203F4B1EE6C}"/>
    <cellStyle name="Currency 2 4 11 2 2 3 4 3" xfId="27406" xr:uid="{750B3D64-043C-4601-95AC-E0906FD9E5AD}"/>
    <cellStyle name="Currency 2 4 11 2 2 3 5" xfId="16367" xr:uid="{FBDBE4A8-66EB-4243-A98D-75C3AF39D835}"/>
    <cellStyle name="Currency 2 4 11 2 2 3 5 2" xfId="20858" xr:uid="{C7C844AB-FED1-429D-A2E3-6E2524935792}"/>
    <cellStyle name="Currency 2 4 11 2 2 3 5 2 2" xfId="33119" xr:uid="{E764FE14-3E90-4254-9078-D048EECCF4E8}"/>
    <cellStyle name="Currency 2 4 11 2 2 3 5 3" xfId="28816" xr:uid="{4B21A25B-8A9F-40BB-9629-3C75332F8EA3}"/>
    <cellStyle name="Currency 2 4 11 2 2 3 6" xfId="18494" xr:uid="{57E9553E-5975-4361-AADD-89579868D755}"/>
    <cellStyle name="Currency 2 4 11 2 2 3 6 2" xfId="30755" xr:uid="{47DC44EB-A321-4EC4-AA6F-2485F71DF4D9}"/>
    <cellStyle name="Currency 2 4 11 2 2 3 7" xfId="13696" xr:uid="{2C7AE364-F152-4830-9DEB-622E87AA0AB6}"/>
    <cellStyle name="Currency 2 4 11 2 2 3 7 2" xfId="26450" xr:uid="{63356E09-AAC5-47E3-AF9F-0A9BFCF02697}"/>
    <cellStyle name="Currency 2 4 11 2 2 3 8" xfId="22439" xr:uid="{5DFB1934-8886-4F97-A069-A1229660E501}"/>
    <cellStyle name="Currency 2 4 11 2 2 3 8 2" xfId="34619" xr:uid="{5E4B8C94-B3A7-4C1D-82BB-1833EE110C59}"/>
    <cellStyle name="Currency 2 4 11 2 2 3 9" xfId="24920" xr:uid="{83896891-C3B6-4578-AFFD-590079A8364B}"/>
    <cellStyle name="Currency 2 4 11 2 2 4" xfId="12428" xr:uid="{1828320B-4238-4D49-A732-F629F5503DE1}"/>
    <cellStyle name="Currency 2 4 11 2 2 4 2" xfId="15610" xr:uid="{6E0C6C84-E57B-4684-B175-B31A3C653C5D}"/>
    <cellStyle name="Currency 2 4 11 2 2 4 2 2" xfId="17694" xr:uid="{04CCBFEC-E89A-48A6-9811-F55E01D8252E}"/>
    <cellStyle name="Currency 2 4 11 2 2 4 2 2 2" xfId="21999" xr:uid="{7351E8BD-8C7E-4DA6-87F0-B71D4B11572D}"/>
    <cellStyle name="Currency 2 4 11 2 2 4 2 2 2 2" xfId="34260" xr:uid="{FAC9DF30-9854-457C-8D10-BEF068F26B28}"/>
    <cellStyle name="Currency 2 4 11 2 2 4 2 2 3" xfId="29957" xr:uid="{06BC8436-E994-4964-A38B-2A5642B6CD67}"/>
    <cellStyle name="Currency 2 4 11 2 2 4 2 3" xfId="20279" xr:uid="{63EA3792-4676-41B2-B809-509D50A68C3A}"/>
    <cellStyle name="Currency 2 4 11 2 2 4 2 3 2" xfId="32540" xr:uid="{CF7E2EFD-08E3-43A7-9C7C-9FBA4F033DC0}"/>
    <cellStyle name="Currency 2 4 11 2 2 4 2 4" xfId="28237" xr:uid="{9588FF75-A926-400F-A414-DAE424D47AA2}"/>
    <cellStyle name="Currency 2 4 11 2 2 4 3" xfId="14839" xr:uid="{C6D186F1-C110-4652-BB81-5FEECC960010}"/>
    <cellStyle name="Currency 2 4 11 2 2 4 3 2" xfId="19604" xr:uid="{CCEBB336-E712-4F7B-A86D-DA2A24EEA8A0}"/>
    <cellStyle name="Currency 2 4 11 2 2 4 3 2 2" xfId="31865" xr:uid="{772FB626-9A21-47E7-BCFC-F7B73A4F615D}"/>
    <cellStyle name="Currency 2 4 11 2 2 4 3 3" xfId="27562" xr:uid="{90E5E7BE-AEB9-4F83-8807-72A5502209C3}"/>
    <cellStyle name="Currency 2 4 11 2 2 4 4" xfId="17020" xr:uid="{9FB0D768-234F-4190-9A7E-B33636273440}"/>
    <cellStyle name="Currency 2 4 11 2 2 4 4 2" xfId="21325" xr:uid="{3D46EA4C-B4E7-4459-A287-81105D3BA620}"/>
    <cellStyle name="Currency 2 4 11 2 2 4 4 2 2" xfId="33586" xr:uid="{B072AE93-A21A-4C8F-9962-F7A829A5112C}"/>
    <cellStyle name="Currency 2 4 11 2 2 4 4 3" xfId="29283" xr:uid="{6CCEF575-C91B-4B8D-8994-7D99DFCA4521}"/>
    <cellStyle name="Currency 2 4 11 2 2 4 5" xfId="18650" xr:uid="{AFBF7546-2ED1-4370-9349-F533B7EA32A2}"/>
    <cellStyle name="Currency 2 4 11 2 2 4 5 2" xfId="30911" xr:uid="{EB457853-EE24-4E92-A23E-0B27F7DB74A3}"/>
    <cellStyle name="Currency 2 4 11 2 2 4 6" xfId="13853" xr:uid="{95D6E4EF-424F-4654-9931-E02364F6CDDE}"/>
    <cellStyle name="Currency 2 4 11 2 2 4 6 2" xfId="26607" xr:uid="{FAD19522-0D9A-4224-B323-9A42BD7F4D15}"/>
    <cellStyle name="Currency 2 4 11 2 2 4 7" xfId="25389" xr:uid="{284311E5-46AB-4618-9313-0A2B0B4BB0C9}"/>
    <cellStyle name="Currency 2 4 11 2 2 5" xfId="12429" xr:uid="{4245E137-878F-4A09-8EF3-279256816A84}"/>
    <cellStyle name="Currency 2 4 11 2 2 5 2" xfId="14530" xr:uid="{6FF33A61-CA5C-4635-B26D-06D22721E85C}"/>
    <cellStyle name="Currency 2 4 11 2 2 5 2 2" xfId="19296" xr:uid="{7773D4B4-A83D-414E-B172-1B29F4406745}"/>
    <cellStyle name="Currency 2 4 11 2 2 5 2 2 2" xfId="31557" xr:uid="{EAC74F0E-ED8F-493C-A9F4-3BCBD2461BDE}"/>
    <cellStyle name="Currency 2 4 11 2 2 5 2 3" xfId="27254" xr:uid="{8D0FA8A3-17ED-4530-BED8-0A0993D8CDFC}"/>
    <cellStyle name="Currency 2 4 11 2 2 5 3" xfId="16673" xr:uid="{305EDEB3-24A2-4F06-9034-F0AF8CDFDB6A}"/>
    <cellStyle name="Currency 2 4 11 2 2 5 3 2" xfId="21077" xr:uid="{F26C54BE-5263-41CE-A42C-C7F5F5F0EF26}"/>
    <cellStyle name="Currency 2 4 11 2 2 5 3 2 2" xfId="33338" xr:uid="{D1B1A36F-9002-4F60-B90A-807276CC8E86}"/>
    <cellStyle name="Currency 2 4 11 2 2 5 3 3" xfId="29035" xr:uid="{70CF5F90-A280-4893-B7C6-FA5A45E4C3F9}"/>
    <cellStyle name="Currency 2 4 11 2 2 5 4" xfId="18342" xr:uid="{92046395-B178-45B2-A3E6-8B1D5C3C2702}"/>
    <cellStyle name="Currency 2 4 11 2 2 5 4 2" xfId="30603" xr:uid="{7D9F3A5B-BDBD-4B8D-AD07-DB3C94DB189E}"/>
    <cellStyle name="Currency 2 4 11 2 2 5 5" xfId="13486" xr:uid="{6873562D-2769-4342-87D2-C0BD85FBC6E9}"/>
    <cellStyle name="Currency 2 4 11 2 2 5 5 2" xfId="26296" xr:uid="{66EEC502-7286-4946-A569-DCB5BCA62C6E}"/>
    <cellStyle name="Currency 2 4 11 2 2 5 6" xfId="25390" xr:uid="{EC99AFB1-AFBC-4350-A27D-4492822DE44A}"/>
    <cellStyle name="Currency 2 4 11 2 2 6" xfId="22440" xr:uid="{3E77A5B2-7A96-427A-B3AF-4A9D064E0047}"/>
    <cellStyle name="Currency 2 4 11 2 2 6 2" xfId="34620" xr:uid="{95F98B97-46DB-44C6-8FB0-640DCDA53CE7}"/>
    <cellStyle name="Currency 2 4 11 2 2 7" xfId="24756" xr:uid="{9448A1E9-814D-435C-9536-2921BFE1B056}"/>
    <cellStyle name="Currency 2 4 11 2 3" xfId="11011" xr:uid="{3A78AF97-0EFC-4129-9972-304F0EE7E6CD}"/>
    <cellStyle name="Currency 2 4 11 2 3 2" xfId="11012" xr:uid="{E1D96FBA-1FDE-4945-A36F-FB5880F18A3C}"/>
    <cellStyle name="Currency 2 4 11 2 3 2 2" xfId="16147" xr:uid="{911CFDC4-01BD-461E-8A3C-334D5D81B000}"/>
    <cellStyle name="Currency 2 4 11 2 3 2 3" xfId="17299" xr:uid="{944919C4-4877-42F2-A75D-9910E4185F4A}"/>
    <cellStyle name="Currency 2 4 11 2 3 2 3 2" xfId="21604" xr:uid="{4FDC3118-D1EC-45B5-B008-92A92CECE1E7}"/>
    <cellStyle name="Currency 2 4 11 2 3 2 3 2 2" xfId="33865" xr:uid="{43E2D082-C318-45A8-A9FA-A89B6D6320C5}"/>
    <cellStyle name="Currency 2 4 11 2 3 2 3 3" xfId="29562" xr:uid="{3EF48B64-660B-4077-9437-BB4EF0137A7D}"/>
    <cellStyle name="Currency 2 4 11 2 3 2 4" xfId="19884" xr:uid="{62CD4C22-3E86-4C58-BDFB-AAFD3D6AC876}"/>
    <cellStyle name="Currency 2 4 11 2 3 2 4 2" xfId="32145" xr:uid="{1969D185-1B43-44AC-9193-22311176D1D3}"/>
    <cellStyle name="Currency 2 4 11 2 3 2 5" xfId="15173" xr:uid="{9D62251E-D5EB-4EDE-9724-D430ECD6C294}"/>
    <cellStyle name="Currency 2 4 11 2 3 2 5 2" xfId="27842" xr:uid="{B153D653-C8DF-4061-B58F-AB92B6A4AAF0}"/>
    <cellStyle name="Currency 2 4 11 2 3 3" xfId="11013" xr:uid="{856DD848-F5E7-4AF5-8969-D074E92A96A8}"/>
    <cellStyle name="Currency 2 4 11 2 3 3 2" xfId="20601" xr:uid="{D3BCC234-0F94-4BB4-86BE-E37E2973FF06}"/>
    <cellStyle name="Currency 2 4 11 2 3 3 2 2" xfId="32862" xr:uid="{9715686B-7E3A-4089-A623-7E91BC6DD5C9}"/>
    <cellStyle name="Currency 2 4 11 2 3 3 3" xfId="15962" xr:uid="{8AD4BF26-1835-4FDE-9F77-15C964EF8801}"/>
    <cellStyle name="Currency 2 4 11 2 3 3 3 2" xfId="28559" xr:uid="{23B1DCEA-B7B3-4232-A370-CD6FB890D683}"/>
    <cellStyle name="Currency 2 4 11 2 3 3 4" xfId="22441" xr:uid="{1B02C0AB-5EBF-49B9-A8A2-B4CE60DDCAFC}"/>
    <cellStyle name="Currency 2 4 11 2 3 3 4 2" xfId="34621" xr:uid="{BB16360A-E26D-4D5B-B70D-D8CEFE795853}"/>
    <cellStyle name="Currency 2 4 11 2 3 3 5" xfId="24921" xr:uid="{693FCD3C-EBF4-4615-8422-86CAE7A98175}"/>
    <cellStyle name="Currency 2 4 11 2 4" xfId="11014" xr:uid="{52A62C48-7794-47A1-BCBB-05912108D1A3}"/>
    <cellStyle name="Currency 2 4 11 2 4 10" xfId="24922" xr:uid="{52917157-5CDE-4795-82AA-A46B304905F6}"/>
    <cellStyle name="Currency 2 4 11 2 4 2" xfId="12430" xr:uid="{FFDE53F5-67CD-4411-9794-7E71DB718BD0}"/>
    <cellStyle name="Currency 2 4 11 2 4 2 2" xfId="15686" xr:uid="{32DAD847-BC34-4B49-8806-D7E63437E331}"/>
    <cellStyle name="Currency 2 4 11 2 4 2 2 2" xfId="17770" xr:uid="{7BE700B4-1718-4C86-8E28-786FD0C20202}"/>
    <cellStyle name="Currency 2 4 11 2 4 2 2 2 2" xfId="22075" xr:uid="{159AC876-BDE0-4C7A-9082-0609C2A1F20A}"/>
    <cellStyle name="Currency 2 4 11 2 4 2 2 2 2 2" xfId="34336" xr:uid="{F5357AC9-A55B-4972-9719-02B555830082}"/>
    <cellStyle name="Currency 2 4 11 2 4 2 2 2 3" xfId="30033" xr:uid="{9CCC1D84-4CC8-4E3B-BDC3-DC28B8CE8BC3}"/>
    <cellStyle name="Currency 2 4 11 2 4 2 2 3" xfId="20355" xr:uid="{79E1132E-E026-4F92-91E4-39AAFB22C012}"/>
    <cellStyle name="Currency 2 4 11 2 4 2 2 3 2" xfId="32616" xr:uid="{3BBA12F7-7ACC-4E8F-85FA-1715EF6F3D05}"/>
    <cellStyle name="Currency 2 4 11 2 4 2 2 4" xfId="28313" xr:uid="{9FF1CD8D-EE6C-4599-9423-4FBEC646E0AF}"/>
    <cellStyle name="Currency 2 4 11 2 4 2 3" xfId="14915" xr:uid="{DB936874-C68A-40AF-B455-A2E962F691EF}"/>
    <cellStyle name="Currency 2 4 11 2 4 2 3 2" xfId="19680" xr:uid="{5BAE85AC-FA5D-48BF-AFFE-536662923EC7}"/>
    <cellStyle name="Currency 2 4 11 2 4 2 3 2 2" xfId="31941" xr:uid="{25DBA1B7-D0C7-4723-9351-1A76EC9B59D7}"/>
    <cellStyle name="Currency 2 4 11 2 4 2 3 3" xfId="27638" xr:uid="{AA74DAE5-61E2-490F-90AA-BEDC6E471A32}"/>
    <cellStyle name="Currency 2 4 11 2 4 2 4" xfId="17095" xr:uid="{F63FA14A-CC92-405A-8558-654128A3C5E0}"/>
    <cellStyle name="Currency 2 4 11 2 4 2 4 2" xfId="21400" xr:uid="{08385F43-AD0B-45F6-8898-7ACC4EFC5DBD}"/>
    <cellStyle name="Currency 2 4 11 2 4 2 4 2 2" xfId="33661" xr:uid="{5E3666CD-76B4-4C61-9DDC-3D9562F2C17B}"/>
    <cellStyle name="Currency 2 4 11 2 4 2 4 3" xfId="29358" xr:uid="{B158FE65-DB86-4A4B-9DBB-662B926F19DE}"/>
    <cellStyle name="Currency 2 4 11 2 4 2 5" xfId="18726" xr:uid="{ADEF0B24-EC14-4E18-B797-AB49ED2EB965}"/>
    <cellStyle name="Currency 2 4 11 2 4 2 5 2" xfId="30987" xr:uid="{7F4C5BE2-1355-48B0-BAAB-8E3B799DA379}"/>
    <cellStyle name="Currency 2 4 11 2 4 2 6" xfId="13930" xr:uid="{0B21193D-E578-4D14-A103-3F0B96D709EC}"/>
    <cellStyle name="Currency 2 4 11 2 4 2 6 2" xfId="26684" xr:uid="{BD22E107-11F0-458E-B399-579A2E5AF60B}"/>
    <cellStyle name="Currency 2 4 11 2 4 2 7" xfId="25391" xr:uid="{FA7CDE4C-119D-4572-9265-FEFB2A3925E6}"/>
    <cellStyle name="Currency 2 4 11 2 4 3" xfId="12431" xr:uid="{7BB0AD0D-9D3E-4C79-A557-D61FC86929C1}"/>
    <cellStyle name="Currency 2 4 11 2 4 3 2" xfId="14607" xr:uid="{D8F11264-1BFC-432E-A1AB-EB5E4AD8D44F}"/>
    <cellStyle name="Currency 2 4 11 2 4 3 2 2" xfId="19372" xr:uid="{D4EFBE52-5642-4FE5-A778-B8FBCBE6323B}"/>
    <cellStyle name="Currency 2 4 11 2 4 3 2 2 2" xfId="31633" xr:uid="{14444815-5A6D-47DC-A4F1-A88F74EDEBC2}"/>
    <cellStyle name="Currency 2 4 11 2 4 3 2 3" xfId="27330" xr:uid="{54D658DC-E01E-4DA3-B75C-2B937043E7EE}"/>
    <cellStyle name="Currency 2 4 11 2 4 3 3" xfId="16868" xr:uid="{BFF69EB5-48D7-4076-89B8-CD996A32A66B}"/>
    <cellStyle name="Currency 2 4 11 2 4 3 3 2" xfId="21173" xr:uid="{442D4D8A-CA5D-41C9-AEEE-E5B17B0F7E5A}"/>
    <cellStyle name="Currency 2 4 11 2 4 3 3 2 2" xfId="33434" xr:uid="{6644F228-F5DA-42EC-828D-C1AB07C8FDE9}"/>
    <cellStyle name="Currency 2 4 11 2 4 3 3 3" xfId="29131" xr:uid="{5C65ABA1-5A9E-4577-809E-AD0FCCC79E35}"/>
    <cellStyle name="Currency 2 4 11 2 4 3 4" xfId="18418" xr:uid="{88CED49E-D329-423F-A5DB-43E7ECEE4A1E}"/>
    <cellStyle name="Currency 2 4 11 2 4 3 4 2" xfId="30679" xr:uid="{8D0FDDF2-84DA-4056-A973-FCD0F4713271}"/>
    <cellStyle name="Currency 2 4 11 2 4 3 5" xfId="13620" xr:uid="{0A97C29B-591E-48C5-811A-8EEE470DD688}"/>
    <cellStyle name="Currency 2 4 11 2 4 3 5 2" xfId="26374" xr:uid="{3FFA0C79-17BA-4F6B-9D4F-6FE6091ACC81}"/>
    <cellStyle name="Currency 2 4 11 2 4 3 6" xfId="25392" xr:uid="{DDF35F2C-5D86-4398-AA84-2DCEABD97A71}"/>
    <cellStyle name="Currency 2 4 11 2 4 4" xfId="15380" xr:uid="{00700E33-7C1D-44D8-A6A0-1C2FBE464410}"/>
    <cellStyle name="Currency 2 4 11 2 4 4 2" xfId="17464" xr:uid="{82EE1A82-6D77-4442-822C-8A27DB70B9ED}"/>
    <cellStyle name="Currency 2 4 11 2 4 4 2 2" xfId="21769" xr:uid="{79844ADD-06F5-452E-8A37-DE94405DB948}"/>
    <cellStyle name="Currency 2 4 11 2 4 4 2 2 2" xfId="34030" xr:uid="{9DFD8D9C-8E90-4CF7-B300-2271E4233766}"/>
    <cellStyle name="Currency 2 4 11 2 4 4 2 3" xfId="29727" xr:uid="{27F69338-3932-4C2C-8F8C-FF7D5525A83B}"/>
    <cellStyle name="Currency 2 4 11 2 4 4 3" xfId="20049" xr:uid="{4B7DF6D4-EB27-4E70-9715-60FD2F04BE24}"/>
    <cellStyle name="Currency 2 4 11 2 4 4 3 2" xfId="32310" xr:uid="{05500B24-A247-493E-9011-372D9AF9AE9C}"/>
    <cellStyle name="Currency 2 4 11 2 4 4 4" xfId="28007" xr:uid="{4130C2AA-B0F9-4006-9A01-5CFA3CCF2B75}"/>
    <cellStyle name="Currency 2 4 11 2 4 5" xfId="14281" xr:uid="{F86D063B-BD50-4003-823E-3E8DC6EC75EC}"/>
    <cellStyle name="Currency 2 4 11 2 4 5 2" xfId="19070" xr:uid="{A3F69A2F-C86D-4900-BC93-3626366A8EAC}"/>
    <cellStyle name="Currency 2 4 11 2 4 5 2 2" xfId="31331" xr:uid="{631E3B9D-6362-47B3-8E99-42FB3D795B56}"/>
    <cellStyle name="Currency 2 4 11 2 4 5 3" xfId="27028" xr:uid="{650816D3-0D08-44DE-8776-86D794E4CB78}"/>
    <cellStyle name="Currency 2 4 11 2 4 6" xfId="16291" xr:uid="{9A102069-5C30-4A71-9883-F6867A897832}"/>
    <cellStyle name="Currency 2 4 11 2 4 6 2" xfId="20782" xr:uid="{0507D94A-9BAD-4462-9CBF-790D602415B5}"/>
    <cellStyle name="Currency 2 4 11 2 4 6 2 2" xfId="33043" xr:uid="{938A5EA7-A139-4862-A1A3-138112A651A6}"/>
    <cellStyle name="Currency 2 4 11 2 4 6 3" xfId="28740" xr:uid="{7211BFE0-2FAC-45C4-924A-6710540F70F5}"/>
    <cellStyle name="Currency 2 4 11 2 4 7" xfId="18114" xr:uid="{014BCD33-0197-4E3E-A5AF-B6AD82CF17B9}"/>
    <cellStyle name="Currency 2 4 11 2 4 7 2" xfId="30377" xr:uid="{4EBEAA04-56ED-4515-AE9D-06518096A107}"/>
    <cellStyle name="Currency 2 4 11 2 4 8" xfId="13200" xr:uid="{E4A7F34D-EA38-4511-9F21-842016ABFA67}"/>
    <cellStyle name="Currency 2 4 11 2 4 8 2" xfId="26070" xr:uid="{7250346D-E969-4E33-8E42-9A5EC4EBE76D}"/>
    <cellStyle name="Currency 2 4 11 2 4 9" xfId="22442" xr:uid="{ACA47BF4-5A9C-43F7-8602-BE22CB1D04DA}"/>
    <cellStyle name="Currency 2 4 11 2 4 9 2" xfId="34622" xr:uid="{37C32229-6A6E-4649-8BCD-AB26F4BEA53F}"/>
    <cellStyle name="Currency 2 4 11 2 5" xfId="12432" xr:uid="{54EDAE4F-81B4-4176-9BB5-57A3FDFF0949}"/>
    <cellStyle name="Currency 2 4 11 2 5 2" xfId="15534" xr:uid="{EEFC6010-8295-43C1-AC03-97FCC352695E}"/>
    <cellStyle name="Currency 2 4 11 2 5 2 2" xfId="17618" xr:uid="{DC10D9CB-3F37-432B-9FB8-80930798F191}"/>
    <cellStyle name="Currency 2 4 11 2 5 2 2 2" xfId="21923" xr:uid="{2490F622-5568-4A9C-9D1E-2F2201C84FAF}"/>
    <cellStyle name="Currency 2 4 11 2 5 2 2 2 2" xfId="34184" xr:uid="{AB1A350A-CE12-4F33-AAB2-BE71F23BEE7E}"/>
    <cellStyle name="Currency 2 4 11 2 5 2 2 3" xfId="29881" xr:uid="{2D1738FD-6555-4AD2-B989-33D81022E5AB}"/>
    <cellStyle name="Currency 2 4 11 2 5 2 3" xfId="20203" xr:uid="{42492E30-3C79-4412-9AE6-DAD3B0F870AD}"/>
    <cellStyle name="Currency 2 4 11 2 5 2 3 2" xfId="32464" xr:uid="{EC97821A-6DAA-4C31-A8EC-2F116C213D89}"/>
    <cellStyle name="Currency 2 4 11 2 5 2 4" xfId="28161" xr:uid="{860E4B6B-C83E-4B74-81B5-2DDF618D5A60}"/>
    <cellStyle name="Currency 2 4 11 2 5 3" xfId="14763" xr:uid="{2BE15FB6-7E3D-40D8-98E7-C28347D1B626}"/>
    <cellStyle name="Currency 2 4 11 2 5 3 2" xfId="19528" xr:uid="{2787A3F6-49C8-4BB7-B4D7-889CFDFA4C91}"/>
    <cellStyle name="Currency 2 4 11 2 5 3 2 2" xfId="31789" xr:uid="{6BB10EB1-6455-44FB-AA35-BA9FAF85B58C}"/>
    <cellStyle name="Currency 2 4 11 2 5 3 3" xfId="27486" xr:uid="{C5E9FC7E-BAE4-40FB-986F-B29A941CFC15}"/>
    <cellStyle name="Currency 2 4 11 2 5 4" xfId="16944" xr:uid="{BA28AF79-20B4-463A-9EBE-654F2B804AEF}"/>
    <cellStyle name="Currency 2 4 11 2 5 4 2" xfId="21249" xr:uid="{6BE81C70-1F4D-4ADD-AC30-AC9FF50A2B53}"/>
    <cellStyle name="Currency 2 4 11 2 5 4 2 2" xfId="33510" xr:uid="{846891C8-AF0C-4EF5-ADD9-C75BA908ADAB}"/>
    <cellStyle name="Currency 2 4 11 2 5 4 3" xfId="29207" xr:uid="{DA742551-708C-47FC-B465-71B12F7AE07B}"/>
    <cellStyle name="Currency 2 4 11 2 5 5" xfId="18574" xr:uid="{D68CC440-8B0C-4B4C-952A-9BD031DAFBE8}"/>
    <cellStyle name="Currency 2 4 11 2 5 5 2" xfId="30835" xr:uid="{2374B7C5-2199-4A03-B914-450E0E42F1CB}"/>
    <cellStyle name="Currency 2 4 11 2 5 6" xfId="13777" xr:uid="{9E33A6A3-EB3F-4ED1-A793-5EDB42BA3A2F}"/>
    <cellStyle name="Currency 2 4 11 2 5 6 2" xfId="26531" xr:uid="{58047CCC-44CB-474E-AA2E-30D6DA7150C4}"/>
    <cellStyle name="Currency 2 4 11 2 5 7" xfId="25393" xr:uid="{01BDDDE1-ABCB-45EB-A757-4DF46AF80909}"/>
    <cellStyle name="Currency 2 4 11 2 6" xfId="12433" xr:uid="{21BE0CD1-43DD-4060-96C9-B04F703746AA}"/>
    <cellStyle name="Currency 2 4 11 2 6 2" xfId="14454" xr:uid="{A10BEF29-3D0D-4ED3-8D08-3A0D6A016337}"/>
    <cellStyle name="Currency 2 4 11 2 6 2 2" xfId="19220" xr:uid="{FE7011AE-5DC3-4583-A5CD-2D75899CFEC8}"/>
    <cellStyle name="Currency 2 4 11 2 6 2 2 2" xfId="31481" xr:uid="{AB936B86-C3D5-4D32-AB6D-4FE58E4F95D0}"/>
    <cellStyle name="Currency 2 4 11 2 6 2 3" xfId="27178" xr:uid="{0BFEB461-6AC0-44A6-870A-8A82456517E6}"/>
    <cellStyle name="Currency 2 4 11 2 6 3" xfId="16516" xr:uid="{8D8CC739-78DD-40FE-B5FC-F1B71C89B1B6}"/>
    <cellStyle name="Currency 2 4 11 2 6 3 2" xfId="20987" xr:uid="{2B8CAEFB-75E2-4C75-88D1-2EDA82F4A314}"/>
    <cellStyle name="Currency 2 4 11 2 6 3 2 2" xfId="33248" xr:uid="{F59FAEA3-5A63-41EE-B650-8628EEDB2BF5}"/>
    <cellStyle name="Currency 2 4 11 2 6 3 3" xfId="28945" xr:uid="{AE52395A-F6B4-4EED-AF18-6E6E6D21C7D9}"/>
    <cellStyle name="Currency 2 4 11 2 6 4" xfId="18266" xr:uid="{23CD0DC7-2280-4B9E-B038-627271F8AA39}"/>
    <cellStyle name="Currency 2 4 11 2 6 4 2" xfId="30527" xr:uid="{F3551668-61FC-4B35-9FF2-4758F53EE48D}"/>
    <cellStyle name="Currency 2 4 11 2 6 5" xfId="13410" xr:uid="{5C7444F7-8E99-4068-8AC9-8D351C56A704}"/>
    <cellStyle name="Currency 2 4 11 2 6 5 2" xfId="26220" xr:uid="{CD9022CB-C3C4-418E-97A9-D9D648D5D81C}"/>
    <cellStyle name="Currency 2 4 11 2 6 6" xfId="25394" xr:uid="{E672CCF9-B740-4750-A1B5-F10FB7CB85B4}"/>
    <cellStyle name="Currency 2 4 11 2 7" xfId="14077" xr:uid="{E35F6888-06EE-461F-ABA8-6A5A3FCCECF5}"/>
    <cellStyle name="Currency 2 4 11 2 7 2" xfId="18873" xr:uid="{111798EF-B032-4C8E-A5EC-9849B13D83DF}"/>
    <cellStyle name="Currency 2 4 11 2 7 2 2" xfId="31134" xr:uid="{DB268277-782D-4971-BDF8-FF7A292883FE}"/>
    <cellStyle name="Currency 2 4 11 2 7 3" xfId="26831" xr:uid="{73DECAC4-6752-47AC-B528-27286F5E9D39}"/>
    <cellStyle name="Currency 2 4 11 2 8" xfId="17917" xr:uid="{B4FF9AD4-C840-429A-AA1A-ABE767E1F2F5}"/>
    <cellStyle name="Currency 2 4 11 2 8 2" xfId="30180" xr:uid="{093739E3-DBC2-4096-AD44-2A95DD705C49}"/>
    <cellStyle name="Currency 2 4 11 2 9" xfId="12987" xr:uid="{1DB351E5-55AF-457D-8851-96DF6FC12CD4}"/>
    <cellStyle name="Currency 2 4 11 2 9 2" xfId="25873" xr:uid="{372D02F6-3089-4EE1-9385-5394618B2662}"/>
    <cellStyle name="Currency 2 4 11 3" xfId="11015" xr:uid="{35CE7326-F953-4AC7-9704-278D21FA337D}"/>
    <cellStyle name="Currency 2 4 12" xfId="203" xr:uid="{BA267F96-26A7-4922-9766-2D9815C4845F}"/>
    <cellStyle name="Currency 2 4 12 2" xfId="1216" xr:uid="{6E8C2148-39AE-4220-9C9E-792B2CA6F854}"/>
    <cellStyle name="Currency 2 4 12 2 2" xfId="11016" xr:uid="{F5EF4531-9389-48F7-95CC-B54697A416B8}"/>
    <cellStyle name="Currency 2 4 12 2 2 2" xfId="11017" xr:uid="{56FB8891-C589-4BEE-8948-1D02FC3E6455}"/>
    <cellStyle name="Currency 2 4 12 2 2 2 2" xfId="11018" xr:uid="{38FBDB02-6135-442C-8F08-51357C7DFA20}"/>
    <cellStyle name="Currency 2 4 12 2 2 2 2 2" xfId="16150" xr:uid="{06046696-C194-4BAE-BB6E-F3DB35551BA1}"/>
    <cellStyle name="Currency 2 4 12 2 2 2 2 3" xfId="17436" xr:uid="{461DFD78-DD75-4C85-9073-F766E1498DAE}"/>
    <cellStyle name="Currency 2 4 12 2 2 2 2 3 2" xfId="21741" xr:uid="{4298095B-20F5-4E39-99BD-82FC9C99E036}"/>
    <cellStyle name="Currency 2 4 12 2 2 2 2 3 2 2" xfId="34002" xr:uid="{3BD20D8F-99F7-443C-8C59-45DFC37413D7}"/>
    <cellStyle name="Currency 2 4 12 2 2 2 2 3 3" xfId="29699" xr:uid="{79782248-C614-4F08-9820-6049E94914F1}"/>
    <cellStyle name="Currency 2 4 12 2 2 2 2 4" xfId="20021" xr:uid="{9D0A05B8-5D7C-4F0E-BE0A-D3FFA43C6AEC}"/>
    <cellStyle name="Currency 2 4 12 2 2 2 2 4 2" xfId="32282" xr:uid="{2DB0100F-E804-46E6-BFC2-635F9F292717}"/>
    <cellStyle name="Currency 2 4 12 2 2 2 2 5" xfId="15319" xr:uid="{A6476D9F-5835-452A-9541-B8B69888FA52}"/>
    <cellStyle name="Currency 2 4 12 2 2 2 2 5 2" xfId="27979" xr:uid="{611FFB73-29D1-49D3-9E06-BEA1572D02ED}"/>
    <cellStyle name="Currency 2 4 12 2 2 2 3" xfId="16101" xr:uid="{A46A2581-A442-491B-B4FF-436B28494658}"/>
    <cellStyle name="Currency 2 4 12 2 2 2 3 2" xfId="20740" xr:uid="{B1DF869C-2401-4BD4-9395-AEDCC1936B7A}"/>
    <cellStyle name="Currency 2 4 12 2 2 2 3 2 2" xfId="33001" xr:uid="{61E79207-4C8E-4B7A-AF7B-DBB4D9CAA0FE}"/>
    <cellStyle name="Currency 2 4 12 2 2 2 3 3" xfId="28698" xr:uid="{EFF0D735-16D0-465D-8A98-6DE40E5E8ECE}"/>
    <cellStyle name="Currency 2 4 12 2 2 2 4" xfId="22443" xr:uid="{37DA419D-F330-40DA-B633-A86A3110A8B3}"/>
    <cellStyle name="Currency 2 4 12 2 2 2 4 2" xfId="34623" xr:uid="{1E1F00E9-55E9-427B-B822-9475AF490192}"/>
    <cellStyle name="Currency 2 4 12 2 2 2 5" xfId="24923" xr:uid="{6F62FF0B-E182-40FA-AA9B-829F490B9FEA}"/>
    <cellStyle name="Currency 2 4 12 2 2 3" xfId="11019" xr:uid="{355ECB1F-9D3F-4097-9E52-2F16816C0F62}"/>
    <cellStyle name="Currency 2 4 12 2 2 3 2" xfId="12434" xr:uid="{B5F6485A-0FD4-47C5-AF96-F8C1E5491062}"/>
    <cellStyle name="Currency 2 4 12 2 2 3 2 2" xfId="15807" xr:uid="{72811093-A487-4444-92BB-5C5FF915C332}"/>
    <cellStyle name="Currency 2 4 12 2 2 3 2 2 2" xfId="17891" xr:uid="{CAE4D0E8-401B-40A5-AE3E-83784EA7230D}"/>
    <cellStyle name="Currency 2 4 12 2 2 3 2 2 2 2" xfId="22196" xr:uid="{67276D61-6045-493D-B8E4-F3F2945E4F56}"/>
    <cellStyle name="Currency 2 4 12 2 2 3 2 2 2 2 2" xfId="34457" xr:uid="{AEA6139C-B69E-4C7F-B68F-4165BC5DA548}"/>
    <cellStyle name="Currency 2 4 12 2 2 3 2 2 2 3" xfId="30154" xr:uid="{51AC9654-A339-4D81-A2FB-7F34CDC35265}"/>
    <cellStyle name="Currency 2 4 12 2 2 3 2 2 3" xfId="20476" xr:uid="{1D29DA20-FA26-4105-9FA6-54408B8CB0E3}"/>
    <cellStyle name="Currency 2 4 12 2 2 3 2 2 3 2" xfId="32737" xr:uid="{A6CE00AA-0F53-4F0F-B47F-6B4698C9D915}"/>
    <cellStyle name="Currency 2 4 12 2 2 3 2 2 4" xfId="28434" xr:uid="{0EDC29B1-9F21-458C-BB5B-B7303300DD66}"/>
    <cellStyle name="Currency 2 4 12 2 2 3 2 3" xfId="15036" xr:uid="{E4806B0C-0F36-4992-BF7B-BC823A251A17}"/>
    <cellStyle name="Currency 2 4 12 2 2 3 2 3 2" xfId="19801" xr:uid="{576ADF7E-6229-4D7D-99A2-7C0F646BBDAB}"/>
    <cellStyle name="Currency 2 4 12 2 2 3 2 3 2 2" xfId="32062" xr:uid="{85D4A6D1-D543-4E80-937D-D9A6EAFA3F53}"/>
    <cellStyle name="Currency 2 4 12 2 2 3 2 3 3" xfId="27759" xr:uid="{8E3CC918-0A47-4147-A133-652D11223F96}"/>
    <cellStyle name="Currency 2 4 12 2 2 3 2 4" xfId="17216" xr:uid="{A4F1B1DD-3044-4BEF-8CCC-72C8BCD167A8}"/>
    <cellStyle name="Currency 2 4 12 2 2 3 2 4 2" xfId="21521" xr:uid="{BCC975BA-1E6D-4090-9BD9-26B7F201BABE}"/>
    <cellStyle name="Currency 2 4 12 2 2 3 2 4 2 2" xfId="33782" xr:uid="{83634CC9-A41E-4B54-97A0-B224CC558C32}"/>
    <cellStyle name="Currency 2 4 12 2 2 3 2 4 3" xfId="29479" xr:uid="{3C5A401F-C575-4C4D-B5E5-F691B358B53A}"/>
    <cellStyle name="Currency 2 4 12 2 2 3 2 5" xfId="18847" xr:uid="{0733564E-0463-40AC-9FC3-C4C14B7F83C8}"/>
    <cellStyle name="Currency 2 4 12 2 2 3 2 5 2" xfId="31108" xr:uid="{F7EE5082-CF53-4DD9-A9AE-60E94881405E}"/>
    <cellStyle name="Currency 2 4 12 2 2 3 2 6" xfId="14051" xr:uid="{312F6AF6-632F-44A6-BFF8-B8FF51B2EF46}"/>
    <cellStyle name="Currency 2 4 12 2 2 3 2 6 2" xfId="26805" xr:uid="{E64297B3-29F7-4CA4-9221-D468DDFBD8E9}"/>
    <cellStyle name="Currency 2 4 12 2 2 3 2 7" xfId="25395" xr:uid="{9307C2FB-AD0D-4A32-A03A-4D01DDB76447}"/>
    <cellStyle name="Currency 2 4 12 2 2 3 3" xfId="15501" xr:uid="{1CA0E478-F993-4A28-B388-607C7FC6521F}"/>
    <cellStyle name="Currency 2 4 12 2 2 3 3 2" xfId="17585" xr:uid="{4965BF40-B6F3-4763-AFD7-4F6F6F7E3923}"/>
    <cellStyle name="Currency 2 4 12 2 2 3 3 2 2" xfId="21890" xr:uid="{24673F32-9E87-4BED-9282-521CC040F365}"/>
    <cellStyle name="Currency 2 4 12 2 2 3 3 2 2 2" xfId="34151" xr:uid="{9D3DF9BB-A2CC-4067-917D-2DCE1C209522}"/>
    <cellStyle name="Currency 2 4 12 2 2 3 3 2 3" xfId="29848" xr:uid="{433DCDAB-577E-44F8-80B1-D87DE4D8F994}"/>
    <cellStyle name="Currency 2 4 12 2 2 3 3 3" xfId="20170" xr:uid="{1452F8C3-542C-40E7-BAD6-9FF60647E78E}"/>
    <cellStyle name="Currency 2 4 12 2 2 3 3 3 2" xfId="32431" xr:uid="{CD62041D-67DB-45B6-B79F-0113DE7D3070}"/>
    <cellStyle name="Currency 2 4 12 2 2 3 3 4" xfId="28128" xr:uid="{45901CFB-1D92-4062-BCAF-3A69F3F2268F}"/>
    <cellStyle name="Currency 2 4 12 2 2 3 4" xfId="14728" xr:uid="{0B69E233-8BA0-46EA-BCFC-7EEB85CA3D7B}"/>
    <cellStyle name="Currency 2 4 12 2 2 3 4 2" xfId="19493" xr:uid="{590EC011-393E-4DD6-81CD-FE628D4FB7B9}"/>
    <cellStyle name="Currency 2 4 12 2 2 3 4 2 2" xfId="31754" xr:uid="{9143EC33-9423-4FAB-B4BD-BA5F9A5ECE81}"/>
    <cellStyle name="Currency 2 4 12 2 2 3 4 3" xfId="27451" xr:uid="{ECCB135D-CAD5-434D-A3CB-5A225B3411DF}"/>
    <cellStyle name="Currency 2 4 12 2 2 3 5" xfId="16412" xr:uid="{33CF8FEC-F680-481B-B0F2-35644D88EFB1}"/>
    <cellStyle name="Currency 2 4 12 2 2 3 5 2" xfId="20903" xr:uid="{7066BF16-4603-4850-A443-8D09DBF8E0CF}"/>
    <cellStyle name="Currency 2 4 12 2 2 3 5 2 2" xfId="33164" xr:uid="{5E30A747-9FF3-4AAE-B25E-2C1CB38F6C16}"/>
    <cellStyle name="Currency 2 4 12 2 2 3 5 3" xfId="28861" xr:uid="{B24D8F3F-9EB2-44B6-8E2A-603265A740CB}"/>
    <cellStyle name="Currency 2 4 12 2 2 3 6" xfId="18539" xr:uid="{1DE2AD4F-4C79-45F3-BAE9-1B84376EB1A0}"/>
    <cellStyle name="Currency 2 4 12 2 2 3 6 2" xfId="30800" xr:uid="{4C777D35-E607-4689-82B9-2C08B4A03C7A}"/>
    <cellStyle name="Currency 2 4 12 2 2 3 7" xfId="13741" xr:uid="{DC6E4317-CC9B-45B8-8D22-F9C2EA1AA2E4}"/>
    <cellStyle name="Currency 2 4 12 2 2 3 7 2" xfId="26495" xr:uid="{D011585C-393D-4C75-85AD-59C5B6A236B7}"/>
    <cellStyle name="Currency 2 4 12 2 2 3 8" xfId="22444" xr:uid="{5407A1A4-FF03-402C-A56B-094FB390EDB9}"/>
    <cellStyle name="Currency 2 4 12 2 2 3 8 2" xfId="34624" xr:uid="{0C7595F6-B63F-4FD7-B85D-C51389B0994C}"/>
    <cellStyle name="Currency 2 4 12 2 2 3 9" xfId="24924" xr:uid="{3DCFB25F-24BF-4FC1-A797-99F5AC1A2549}"/>
    <cellStyle name="Currency 2 4 12 2 2 4" xfId="12435" xr:uid="{25139133-71A3-4B41-93CD-30E1413B4DC1}"/>
    <cellStyle name="Currency 2 4 12 2 2 4 2" xfId="15655" xr:uid="{692F8060-C170-4310-AF32-EBEA0F8D0280}"/>
    <cellStyle name="Currency 2 4 12 2 2 4 2 2" xfId="17739" xr:uid="{7655C5E9-E54D-4ED2-BC68-4E95FF82A6B5}"/>
    <cellStyle name="Currency 2 4 12 2 2 4 2 2 2" xfId="22044" xr:uid="{F4546D59-7FE7-48F6-B712-A75B6D52DB32}"/>
    <cellStyle name="Currency 2 4 12 2 2 4 2 2 2 2" xfId="34305" xr:uid="{EFC74C62-1D54-4059-89E1-02B3A6450A0F}"/>
    <cellStyle name="Currency 2 4 12 2 2 4 2 2 3" xfId="30002" xr:uid="{A7CEAAF1-F0CD-47FC-990B-856481559D84}"/>
    <cellStyle name="Currency 2 4 12 2 2 4 2 3" xfId="20324" xr:uid="{700CBCA7-D6CA-4D6F-AD47-6885FF49A3AF}"/>
    <cellStyle name="Currency 2 4 12 2 2 4 2 3 2" xfId="32585" xr:uid="{9620762A-CA65-483C-93C3-765429D0F7FB}"/>
    <cellStyle name="Currency 2 4 12 2 2 4 2 4" xfId="28282" xr:uid="{9AABB3A6-4C48-4B38-8AD4-C93640FEC697}"/>
    <cellStyle name="Currency 2 4 12 2 2 4 3" xfId="14884" xr:uid="{5CFC8528-DBC5-473C-BCCA-7874A9F54544}"/>
    <cellStyle name="Currency 2 4 12 2 2 4 3 2" xfId="19649" xr:uid="{3C7EAEF8-7B6A-4910-9703-9D11B5A9025C}"/>
    <cellStyle name="Currency 2 4 12 2 2 4 3 2 2" xfId="31910" xr:uid="{40D3BA5A-4011-43FE-AAED-FF1265C7C69F}"/>
    <cellStyle name="Currency 2 4 12 2 2 4 3 3" xfId="27607" xr:uid="{2B331398-3DED-418D-B5BF-1EF32B8DCD8B}"/>
    <cellStyle name="Currency 2 4 12 2 2 4 4" xfId="17065" xr:uid="{31CF900A-2016-4DED-9A34-09B24AD83554}"/>
    <cellStyle name="Currency 2 4 12 2 2 4 4 2" xfId="21370" xr:uid="{AA0FA962-76D7-4078-A88A-1556C4E692F8}"/>
    <cellStyle name="Currency 2 4 12 2 2 4 4 2 2" xfId="33631" xr:uid="{381808AA-AEA4-4808-8827-15184C9F514C}"/>
    <cellStyle name="Currency 2 4 12 2 2 4 4 3" xfId="29328" xr:uid="{0030CF19-6A86-47A2-9CA9-9757C8ED3207}"/>
    <cellStyle name="Currency 2 4 12 2 2 4 5" xfId="18695" xr:uid="{81E6722E-6A58-4376-8303-DD8AE41F749D}"/>
    <cellStyle name="Currency 2 4 12 2 2 4 5 2" xfId="30956" xr:uid="{C1C6E0C0-FAD3-420A-93DC-86FCBE38D1A0}"/>
    <cellStyle name="Currency 2 4 12 2 2 4 6" xfId="13898" xr:uid="{D686AE3C-F07C-4D22-A7D5-3A2AAC11D3A7}"/>
    <cellStyle name="Currency 2 4 12 2 2 4 6 2" xfId="26652" xr:uid="{E8B6138F-EFDC-4055-8208-A46229E9AF67}"/>
    <cellStyle name="Currency 2 4 12 2 2 4 7" xfId="25396" xr:uid="{492455B8-AB11-4453-BC9D-445045E2B219}"/>
    <cellStyle name="Currency 2 4 12 2 2 5" xfId="12436" xr:uid="{0A8E91B1-B4B0-4E47-9583-659A8458F78D}"/>
    <cellStyle name="Currency 2 4 12 2 2 5 2" xfId="14575" xr:uid="{E5036962-C373-433F-BF72-5E1A07CC4B19}"/>
    <cellStyle name="Currency 2 4 12 2 2 5 2 2" xfId="19341" xr:uid="{23185216-8157-41D8-A786-DE9CC8CE045F}"/>
    <cellStyle name="Currency 2 4 12 2 2 5 2 2 2" xfId="31602" xr:uid="{6733BCE3-5D73-41E1-920F-3017E19D52F3}"/>
    <cellStyle name="Currency 2 4 12 2 2 5 2 3" xfId="27299" xr:uid="{3FC21B03-6046-4775-A746-C7F69EF9011E}"/>
    <cellStyle name="Currency 2 4 12 2 2 5 3" xfId="16568" xr:uid="{378850FA-05E1-4F2E-9C15-09579F8DB79D}"/>
    <cellStyle name="Currency 2 4 12 2 2 5 3 2" xfId="21019" xr:uid="{AE09A8C5-00AD-47AC-AA19-12F6272B961E}"/>
    <cellStyle name="Currency 2 4 12 2 2 5 3 2 2" xfId="33280" xr:uid="{5B20309D-9CED-4B46-AD9A-C4CA0F2126CF}"/>
    <cellStyle name="Currency 2 4 12 2 2 5 3 3" xfId="28977" xr:uid="{31DAECFB-D4FE-4596-A62A-0B2318954BD4}"/>
    <cellStyle name="Currency 2 4 12 2 2 5 4" xfId="18387" xr:uid="{3CBD7D7D-429B-4B27-87E2-2D558F9F3BEC}"/>
    <cellStyle name="Currency 2 4 12 2 2 5 4 2" xfId="30648" xr:uid="{8B043E66-627B-42DE-A2D9-F4DDDA1D4937}"/>
    <cellStyle name="Currency 2 4 12 2 2 5 5" xfId="13531" xr:uid="{5A14D519-B2EB-4E56-84F1-11DB60C2994F}"/>
    <cellStyle name="Currency 2 4 12 2 2 5 5 2" xfId="26341" xr:uid="{CCA3C3F7-4792-48F4-9F27-2796F375090D}"/>
    <cellStyle name="Currency 2 4 12 2 2 5 6" xfId="25397" xr:uid="{DD691CF9-00FA-4F39-A147-A0D8B8A549AC}"/>
    <cellStyle name="Currency 2 4 12 2 3" xfId="11020" xr:uid="{6E9C3A5B-E3E5-46CA-B29F-41D96C8A97F1}"/>
    <cellStyle name="Currency 2 4 12 2 3 2" xfId="11021" xr:uid="{E239B9D9-E05E-487F-8793-4C8714CAB34C}"/>
    <cellStyle name="Currency 2 4 12 2 3 2 2" xfId="16149" xr:uid="{1F7040C6-17EC-4611-B1D2-BA5D46808F5C}"/>
    <cellStyle name="Currency 2 4 12 2 3 2 3" xfId="17352" xr:uid="{241D74FB-733A-4582-881B-53869D56C824}"/>
    <cellStyle name="Currency 2 4 12 2 3 2 3 2" xfId="21657" xr:uid="{2AF64C03-F8D1-4E5B-8DE4-D2E9DDB09474}"/>
    <cellStyle name="Currency 2 4 12 2 3 2 3 2 2" xfId="33918" xr:uid="{5C7EAD08-A44C-4794-9842-07C5742B0A0D}"/>
    <cellStyle name="Currency 2 4 12 2 3 2 3 3" xfId="29615" xr:uid="{C6DF42DC-C374-44D8-BB26-96A7D6ABD24C}"/>
    <cellStyle name="Currency 2 4 12 2 3 2 4" xfId="19937" xr:uid="{11E5BA8A-2BA1-4E36-9667-B9A23C9D6B7E}"/>
    <cellStyle name="Currency 2 4 12 2 3 2 4 2" xfId="32198" xr:uid="{4B8EAED9-04AE-49C2-BF5B-32C7AC03E105}"/>
    <cellStyle name="Currency 2 4 12 2 3 2 5" xfId="15229" xr:uid="{37F23BE3-AB62-4C39-819C-8AD759B74546}"/>
    <cellStyle name="Currency 2 4 12 2 3 2 5 2" xfId="27895" xr:uid="{489D6808-EC69-457B-8076-CA4E0BA00A16}"/>
    <cellStyle name="Currency 2 4 12 2 3 3" xfId="11022" xr:uid="{2D53AEEF-1DB9-4C75-867A-2A446E732641}"/>
    <cellStyle name="Currency 2 4 12 2 3 3 2" xfId="20655" xr:uid="{A992F329-3F7F-45AA-8738-7E8AF300E59B}"/>
    <cellStyle name="Currency 2 4 12 2 3 3 2 2" xfId="32916" xr:uid="{3E450E5C-692A-439A-805E-398894E8C1C4}"/>
    <cellStyle name="Currency 2 4 12 2 3 3 3" xfId="16016" xr:uid="{F737E50F-8E98-435C-A130-480BB38E6957}"/>
    <cellStyle name="Currency 2 4 12 2 3 3 3 2" xfId="28613" xr:uid="{9AD5CED4-E318-42D2-85FA-F5D9D14D9584}"/>
    <cellStyle name="Currency 2 4 12 2 3 3 4" xfId="22445" xr:uid="{E8A7D1FD-D1A3-45F0-9697-BA92E1EF0C65}"/>
    <cellStyle name="Currency 2 4 12 2 3 3 4 2" xfId="34625" xr:uid="{B9E3C49F-F0D9-42BB-B856-1BD4ED1AE552}"/>
    <cellStyle name="Currency 2 4 12 2 3 3 5" xfId="24925" xr:uid="{B77D1948-970A-475B-9F1C-01E5B3F7CC25}"/>
    <cellStyle name="Currency 2 4 12 2 4" xfId="11023" xr:uid="{4D646695-17BE-439C-82C2-7836B0966DE6}"/>
    <cellStyle name="Currency 2 4 12 2 4 10" xfId="24926" xr:uid="{D891339B-A311-48B1-852A-602520A7A23F}"/>
    <cellStyle name="Currency 2 4 12 2 4 2" xfId="12437" xr:uid="{E02746CF-C68A-4C5D-8221-7EC3E95A8F2E}"/>
    <cellStyle name="Currency 2 4 12 2 4 2 2" xfId="15731" xr:uid="{AAFB48E7-EEF8-499C-8138-6F1B884E1A2E}"/>
    <cellStyle name="Currency 2 4 12 2 4 2 2 2" xfId="17815" xr:uid="{41D5C586-4763-453F-8CE8-902898740A0F}"/>
    <cellStyle name="Currency 2 4 12 2 4 2 2 2 2" xfId="22120" xr:uid="{AACB7243-682C-453B-ADF6-A9893B2A08C8}"/>
    <cellStyle name="Currency 2 4 12 2 4 2 2 2 2 2" xfId="34381" xr:uid="{D7A43EED-F7D3-4471-ACCF-E809E417CB2E}"/>
    <cellStyle name="Currency 2 4 12 2 4 2 2 2 3" xfId="30078" xr:uid="{3682AF05-415B-4927-B17A-5F88E855F38E}"/>
    <cellStyle name="Currency 2 4 12 2 4 2 2 3" xfId="20400" xr:uid="{C70FED45-18E7-43C2-855C-24911B7BE186}"/>
    <cellStyle name="Currency 2 4 12 2 4 2 2 3 2" xfId="32661" xr:uid="{A71EC70D-639B-463A-A4E9-10E5DA799634}"/>
    <cellStyle name="Currency 2 4 12 2 4 2 2 4" xfId="28358" xr:uid="{5527CEA4-F8F1-4ECB-8273-EC4B52ABC2F7}"/>
    <cellStyle name="Currency 2 4 12 2 4 2 3" xfId="14960" xr:uid="{B1874EC2-2C79-4637-BB80-E471A6A54E42}"/>
    <cellStyle name="Currency 2 4 12 2 4 2 3 2" xfId="19725" xr:uid="{44A5D95B-C505-405D-BBFA-33D7758F3949}"/>
    <cellStyle name="Currency 2 4 12 2 4 2 3 2 2" xfId="31986" xr:uid="{82E70C21-0221-4373-B9F5-F89C0D560076}"/>
    <cellStyle name="Currency 2 4 12 2 4 2 3 3" xfId="27683" xr:uid="{4A440FB1-1EF3-48D1-8C80-DC43C0D4AAA6}"/>
    <cellStyle name="Currency 2 4 12 2 4 2 4" xfId="17140" xr:uid="{7841EAB6-26A9-4588-85E0-8C983D945022}"/>
    <cellStyle name="Currency 2 4 12 2 4 2 4 2" xfId="21445" xr:uid="{3485F51E-E644-46CA-99A6-EC347E0443E4}"/>
    <cellStyle name="Currency 2 4 12 2 4 2 4 2 2" xfId="33706" xr:uid="{F0DA9584-9618-445C-A1CE-6410786D2CC4}"/>
    <cellStyle name="Currency 2 4 12 2 4 2 4 3" xfId="29403" xr:uid="{FF889787-4EC2-4076-8E28-48075AC3452F}"/>
    <cellStyle name="Currency 2 4 12 2 4 2 5" xfId="18771" xr:uid="{CA881D41-34FB-4EF8-8479-35059133C5A1}"/>
    <cellStyle name="Currency 2 4 12 2 4 2 5 2" xfId="31032" xr:uid="{B7B96951-33F5-4E63-8072-B68CDBC63C5B}"/>
    <cellStyle name="Currency 2 4 12 2 4 2 6" xfId="13975" xr:uid="{C51609A8-2220-451D-A4C5-6236D0B11C59}"/>
    <cellStyle name="Currency 2 4 12 2 4 2 6 2" xfId="26729" xr:uid="{5B00D932-A928-4B28-9D0F-28B3CE857C7B}"/>
    <cellStyle name="Currency 2 4 12 2 4 2 7" xfId="25398" xr:uid="{19ED15BC-F211-4BE7-AB7B-7D0EE6DF8E0D}"/>
    <cellStyle name="Currency 2 4 12 2 4 3" xfId="12438" xr:uid="{C0143942-347A-48D2-AD72-78A073EEE8B9}"/>
    <cellStyle name="Currency 2 4 12 2 4 3 2" xfId="14652" xr:uid="{AE5CD16B-5AD7-494F-8784-A4F308F7B889}"/>
    <cellStyle name="Currency 2 4 12 2 4 3 2 2" xfId="19417" xr:uid="{48020B3D-46D7-451F-B57D-D60E1DBE737A}"/>
    <cellStyle name="Currency 2 4 12 2 4 3 2 2 2" xfId="31678" xr:uid="{731216AE-ECD1-4970-8C50-C55A026D94E4}"/>
    <cellStyle name="Currency 2 4 12 2 4 3 2 3" xfId="27375" xr:uid="{7557B517-B160-4785-B08C-F1B12D99995D}"/>
    <cellStyle name="Currency 2 4 12 2 4 3 3" xfId="16910" xr:uid="{DAAA106D-42E9-483E-A80A-9331958F2096}"/>
    <cellStyle name="Currency 2 4 12 2 4 3 3 2" xfId="21215" xr:uid="{191A5DA1-6C5A-4043-BC21-E9FAA62DB6D8}"/>
    <cellStyle name="Currency 2 4 12 2 4 3 3 2 2" xfId="33476" xr:uid="{02276CA4-E65F-4339-8717-8FCD485BE43E}"/>
    <cellStyle name="Currency 2 4 12 2 4 3 3 3" xfId="29173" xr:uid="{D01D8036-5534-4870-92A0-48A3B95FBB49}"/>
    <cellStyle name="Currency 2 4 12 2 4 3 4" xfId="18463" xr:uid="{3AE52A75-3976-4D67-B797-AB148B95476B}"/>
    <cellStyle name="Currency 2 4 12 2 4 3 4 2" xfId="30724" xr:uid="{C99575E4-3612-45DD-BFAD-E5C8113C2B8D}"/>
    <cellStyle name="Currency 2 4 12 2 4 3 5" xfId="13665" xr:uid="{BAB44748-EE30-4A71-AD33-D9089C903468}"/>
    <cellStyle name="Currency 2 4 12 2 4 3 5 2" xfId="26419" xr:uid="{D045D3EF-884E-4233-BE1B-E809DD692DE3}"/>
    <cellStyle name="Currency 2 4 12 2 4 3 6" xfId="25399" xr:uid="{FF476A01-C1CC-4CD5-92A8-34D391EAB413}"/>
    <cellStyle name="Currency 2 4 12 2 4 4" xfId="15425" xr:uid="{87B8E207-625C-48C4-A768-4F26C447CC7E}"/>
    <cellStyle name="Currency 2 4 12 2 4 4 2" xfId="17509" xr:uid="{79DA816A-3F84-4665-AEB7-0B0239851B9E}"/>
    <cellStyle name="Currency 2 4 12 2 4 4 2 2" xfId="21814" xr:uid="{3A9C3B82-5FB5-4609-A991-BB9E069B27F4}"/>
    <cellStyle name="Currency 2 4 12 2 4 4 2 2 2" xfId="34075" xr:uid="{8036A3E2-D337-43E5-8601-2648D9D7F9D8}"/>
    <cellStyle name="Currency 2 4 12 2 4 4 2 3" xfId="29772" xr:uid="{F7F36601-C497-4EA4-8631-08CE6AFAAB86}"/>
    <cellStyle name="Currency 2 4 12 2 4 4 3" xfId="20094" xr:uid="{827D6571-E71C-4E8F-ADF4-7A6931006BE9}"/>
    <cellStyle name="Currency 2 4 12 2 4 4 3 2" xfId="32355" xr:uid="{DF04ADEC-1408-4214-9DB0-3DB395C7B77E}"/>
    <cellStyle name="Currency 2 4 12 2 4 4 4" xfId="28052" xr:uid="{57D73A2A-FAE1-4B2A-A03F-F23330D88A5A}"/>
    <cellStyle name="Currency 2 4 12 2 4 5" xfId="14327" xr:uid="{A7CA4F98-84F1-4AA2-B3FF-7E99424ABBBA}"/>
    <cellStyle name="Currency 2 4 12 2 4 5 2" xfId="19116" xr:uid="{862A2671-4DE6-4655-B80D-3F45CECDDB32}"/>
    <cellStyle name="Currency 2 4 12 2 4 5 2 2" xfId="31377" xr:uid="{F5B33852-8514-46E1-8B0E-502FF5680F54}"/>
    <cellStyle name="Currency 2 4 12 2 4 5 3" xfId="27074" xr:uid="{45596D3F-7748-4DC5-B479-04B940838254}"/>
    <cellStyle name="Currency 2 4 12 2 4 6" xfId="16336" xr:uid="{6A0C9538-0E30-4D12-A939-E4D052EC70F9}"/>
    <cellStyle name="Currency 2 4 12 2 4 6 2" xfId="20827" xr:uid="{0B8EB3D3-E680-46C1-A76F-E7F02B8F4904}"/>
    <cellStyle name="Currency 2 4 12 2 4 6 2 2" xfId="33088" xr:uid="{D5D4D5F5-0A3E-4B7A-89A2-DADC46FC1B51}"/>
    <cellStyle name="Currency 2 4 12 2 4 6 3" xfId="28785" xr:uid="{703F6E7B-8F8B-48B7-9CD8-F1A9F2279E0C}"/>
    <cellStyle name="Currency 2 4 12 2 4 7" xfId="18160" xr:uid="{F2C4C73B-9663-484D-98BF-5D880C1C2953}"/>
    <cellStyle name="Currency 2 4 12 2 4 7 2" xfId="30423" xr:uid="{559D3EA0-AA01-4309-9F7D-55778C0000A8}"/>
    <cellStyle name="Currency 2 4 12 2 4 8" xfId="13246" xr:uid="{16900891-97C3-4223-9DB1-8754917CEBE8}"/>
    <cellStyle name="Currency 2 4 12 2 4 8 2" xfId="26116" xr:uid="{5A45BC15-BFF1-4E46-AE02-9CD2DF92CEF1}"/>
    <cellStyle name="Currency 2 4 12 2 4 9" xfId="22446" xr:uid="{024B7D43-ADB1-47E0-822F-ED556B20C9AF}"/>
    <cellStyle name="Currency 2 4 12 2 4 9 2" xfId="34626" xr:uid="{BBC54479-CC87-49AD-9F35-B51A01FF13CE}"/>
    <cellStyle name="Currency 2 4 12 2 5" xfId="12439" xr:uid="{017CF336-0766-4E0F-B928-F10695ADF436}"/>
    <cellStyle name="Currency 2 4 12 2 5 2" xfId="15579" xr:uid="{9F097D8B-05DC-4F8E-8FD5-3BFAC823EA35}"/>
    <cellStyle name="Currency 2 4 12 2 5 2 2" xfId="17663" xr:uid="{57665995-4162-493C-9D74-61F5493E651E}"/>
    <cellStyle name="Currency 2 4 12 2 5 2 2 2" xfId="21968" xr:uid="{59629F4E-6437-489B-AF5A-8C6356A9E713}"/>
    <cellStyle name="Currency 2 4 12 2 5 2 2 2 2" xfId="34229" xr:uid="{F6513314-B92A-4C20-AACE-815EC53F5ACD}"/>
    <cellStyle name="Currency 2 4 12 2 5 2 2 3" xfId="29926" xr:uid="{BEAE7A95-036B-4C3D-BB11-FB5CA812405E}"/>
    <cellStyle name="Currency 2 4 12 2 5 2 3" xfId="20248" xr:uid="{6894621A-E2F1-4C5F-9B28-24C567ADA7BC}"/>
    <cellStyle name="Currency 2 4 12 2 5 2 3 2" xfId="32509" xr:uid="{5DC3B196-D3DB-48FE-9763-4F81BD8D106A}"/>
    <cellStyle name="Currency 2 4 12 2 5 2 4" xfId="28206" xr:uid="{77E5E0B0-1EC3-4CA2-80FD-51A944E55F8A}"/>
    <cellStyle name="Currency 2 4 12 2 5 3" xfId="14808" xr:uid="{5E54121D-E515-4B97-BDAF-0635D5C87EB3}"/>
    <cellStyle name="Currency 2 4 12 2 5 3 2" xfId="19573" xr:uid="{9D5864A3-6864-45E9-BC0A-63F0F737EA74}"/>
    <cellStyle name="Currency 2 4 12 2 5 3 2 2" xfId="31834" xr:uid="{171A21F5-59D4-4E00-9BB1-7B736EAC1428}"/>
    <cellStyle name="Currency 2 4 12 2 5 3 3" xfId="27531" xr:uid="{EF8F7BBE-5714-4C07-9D6A-88A0FF53EBD5}"/>
    <cellStyle name="Currency 2 4 12 2 5 4" xfId="16989" xr:uid="{D37DFCD4-2BAC-4EFD-BC25-BC6877914690}"/>
    <cellStyle name="Currency 2 4 12 2 5 4 2" xfId="21294" xr:uid="{A952E40F-3262-44A5-935D-1E02BA733C20}"/>
    <cellStyle name="Currency 2 4 12 2 5 4 2 2" xfId="33555" xr:uid="{094530C8-57F0-4EE4-A0AA-71F90CA19BF9}"/>
    <cellStyle name="Currency 2 4 12 2 5 4 3" xfId="29252" xr:uid="{5EC2CC9A-E173-4B07-BFB5-7E17BE09C0BC}"/>
    <cellStyle name="Currency 2 4 12 2 5 5" xfId="18619" xr:uid="{B7E037B4-C68A-411F-807C-B9A6B2AA6250}"/>
    <cellStyle name="Currency 2 4 12 2 5 5 2" xfId="30880" xr:uid="{2A8F1CFB-9D65-4A01-A986-AEAAA826D479}"/>
    <cellStyle name="Currency 2 4 12 2 5 6" xfId="13822" xr:uid="{1809E2B4-8239-4474-9F42-41E0ACCBC6EC}"/>
    <cellStyle name="Currency 2 4 12 2 5 6 2" xfId="26576" xr:uid="{DF0B0D91-7966-4EA5-98E0-A288D564B388}"/>
    <cellStyle name="Currency 2 4 12 2 5 7" xfId="25400" xr:uid="{2F1BB573-7784-423D-A7F3-9FD409843813}"/>
    <cellStyle name="Currency 2 4 12 2 6" xfId="12440" xr:uid="{5188615D-1F50-436A-A4A3-7AB43FDA671C}"/>
    <cellStyle name="Currency 2 4 12 2 6 2" xfId="14499" xr:uid="{B467E9CC-9023-4A79-A634-1E9537DBDB2C}"/>
    <cellStyle name="Currency 2 4 12 2 6 2 2" xfId="19265" xr:uid="{374D7087-C54E-4FD9-B1BB-F5154CC42FA4}"/>
    <cellStyle name="Currency 2 4 12 2 6 2 2 2" xfId="31526" xr:uid="{AD8D4151-6164-4D83-9815-E3DAC59D3BCB}"/>
    <cellStyle name="Currency 2 4 12 2 6 2 3" xfId="27223" xr:uid="{3E6C4104-DF6A-4A81-B9BD-E1312B395635}"/>
    <cellStyle name="Currency 2 4 12 2 6 3" xfId="16619" xr:uid="{94D1749D-D036-40B1-9C78-0C161D367023}"/>
    <cellStyle name="Currency 2 4 12 2 6 3 2" xfId="21051" xr:uid="{8BAA1107-445B-41A5-848A-642386445FC1}"/>
    <cellStyle name="Currency 2 4 12 2 6 3 2 2" xfId="33312" xr:uid="{FD4BDFA7-B5F9-4657-AA97-CAB62229143A}"/>
    <cellStyle name="Currency 2 4 12 2 6 3 3" xfId="29009" xr:uid="{DE4E5933-BD9A-42C2-A55F-F6E13C049B54}"/>
    <cellStyle name="Currency 2 4 12 2 6 4" xfId="18311" xr:uid="{E652730A-29E1-4E73-87F7-5C1CD0E4416F}"/>
    <cellStyle name="Currency 2 4 12 2 6 4 2" xfId="30572" xr:uid="{2F5A7EE1-6EBB-4D14-BC53-AF98D97CD32A}"/>
    <cellStyle name="Currency 2 4 12 2 6 5" xfId="13455" xr:uid="{0182116D-CC0E-4FD6-9E55-6AC207F6114E}"/>
    <cellStyle name="Currency 2 4 12 2 6 5 2" xfId="26265" xr:uid="{212387ED-2D4B-4F40-A25F-CE64AAE784F5}"/>
    <cellStyle name="Currency 2 4 12 2 6 6" xfId="25401" xr:uid="{7F7808D5-1294-4CCA-BFE2-DF6BFCB153DC}"/>
    <cellStyle name="Currency 2 4 12 2 7" xfId="22447" xr:uid="{62AF1D6F-6109-468A-8819-DE07B2695A3A}"/>
    <cellStyle name="Currency 2 4 12 2 7 2" xfId="34627" xr:uid="{389B01CE-C528-4890-9112-A8F0907930DD}"/>
    <cellStyle name="Currency 2 4 12 2 8" xfId="24800" xr:uid="{8C03C439-B28C-45C3-9A54-6674BE6E1664}"/>
    <cellStyle name="Currency 2 4 12 3" xfId="11024" xr:uid="{C6669DFA-E3B4-420A-B26A-390A716D5E55}"/>
    <cellStyle name="Currency 2 4 13" xfId="204" xr:uid="{FB0B5FBC-7AA5-43C3-B080-1181B89ECC9A}"/>
    <cellStyle name="Currency 2 4 14" xfId="205" xr:uid="{DBFCCAF6-ED20-4C4C-A160-D08C7A328041}"/>
    <cellStyle name="Currency 2 4 15" xfId="11025" xr:uid="{EA441A03-A5F7-4372-B201-E6CE93C43C20}"/>
    <cellStyle name="Currency 2 4 16" xfId="12441" xr:uid="{B878498F-60A5-4B2A-A83E-4A0BDA04D1F5}"/>
    <cellStyle name="Currency 2 4 16 2" xfId="14242" xr:uid="{C09163F6-8CF0-41AE-A07D-AB444B6CE6ED}"/>
    <cellStyle name="Currency 2 4 16 2 2" xfId="19036" xr:uid="{BC10B55B-6BC5-499E-B36E-6CE422A5F983}"/>
    <cellStyle name="Currency 2 4 16 2 2 2" xfId="31297" xr:uid="{30A2DCA1-B627-4FE4-9332-16F705ECC0FD}"/>
    <cellStyle name="Currency 2 4 16 2 3" xfId="26994" xr:uid="{F07A3625-EEA7-4912-AC85-718EE9E22477}"/>
    <cellStyle name="Currency 2 4 16 3" xfId="15861" xr:uid="{DC1DE6B1-924B-4862-AAC5-E69B06995477}"/>
    <cellStyle name="Currency 2 4 16 3 2" xfId="20500" xr:uid="{4926D4D2-A5E3-444E-8AB5-B5C3F44C3735}"/>
    <cellStyle name="Currency 2 4 16 3 2 2" xfId="32761" xr:uid="{E2C59206-E043-4A21-8D31-F3C7ED12CACA}"/>
    <cellStyle name="Currency 2 4 16 3 3" xfId="28458" xr:uid="{FD034092-475A-41A4-864E-3ACC1130E4B9}"/>
    <cellStyle name="Currency 2 4 16 4" xfId="18080" xr:uid="{62AEC58C-FB62-410E-8FE4-92BB75AA1466}"/>
    <cellStyle name="Currency 2 4 16 4 2" xfId="30343" xr:uid="{1CAE456B-15A2-4A01-97F6-F29EBAED4650}"/>
    <cellStyle name="Currency 2 4 16 5" xfId="13155" xr:uid="{C1905DA7-8E8A-4198-A94C-AD25E4821664}"/>
    <cellStyle name="Currency 2 4 16 5 2" xfId="26036" xr:uid="{475900D6-CAC8-4152-8908-612E83D8E499}"/>
    <cellStyle name="Currency 2 4 16 6" xfId="25402" xr:uid="{A1760C8F-F482-4FCA-9395-345034B3FE7E}"/>
    <cellStyle name="Currency 2 4 2" xfId="206" xr:uid="{A74FA3D4-659A-4C38-9AD0-CFB9BCB9C447}"/>
    <cellStyle name="Currency 2 4 2 2" xfId="207" xr:uid="{8ABC482D-AFD8-474B-B2FA-B0D1844F2104}"/>
    <cellStyle name="Currency 2 4 2 2 10" xfId="22448" xr:uid="{2DE82BF3-B25F-4DE6-88CE-80F0CFCF7620}"/>
    <cellStyle name="Currency 2 4 2 2 10 2" xfId="34628" xr:uid="{6C9CCC8E-43EC-4AAC-8CD2-80063E6BEE91}"/>
    <cellStyle name="Currency 2 4 2 2 11" xfId="24691" xr:uid="{1CC646C8-FC9F-4BE7-A405-8AA03E02CE9A}"/>
    <cellStyle name="Currency 2 4 2 2 2" xfId="1163" xr:uid="{8E3D1FF3-03BF-4A78-BDF7-B3D0A1B842A4}"/>
    <cellStyle name="Currency 2 4 2 2 2 2" xfId="11026" xr:uid="{E807D14E-66C6-472D-9C9B-7A24B3E3D693}"/>
    <cellStyle name="Currency 2 4 2 2 2 2 2" xfId="11027" xr:uid="{9F2692CE-AF74-4D95-BE73-6BF0A6265476}"/>
    <cellStyle name="Currency 2 4 2 2 2 2 2 2" xfId="16152" xr:uid="{8782B061-AED4-4C9A-B901-E056982C0051}"/>
    <cellStyle name="Currency 2 4 2 2 2 2 2 3" xfId="17392" xr:uid="{82601114-DF82-4B1E-AC4C-6A4F4F90D468}"/>
    <cellStyle name="Currency 2 4 2 2 2 2 2 3 2" xfId="21697" xr:uid="{BAF9FBB6-35B2-4B31-BAFD-2B2E24575680}"/>
    <cellStyle name="Currency 2 4 2 2 2 2 2 3 2 2" xfId="33958" xr:uid="{C373FA32-31A5-4313-8905-9C610FB934AF}"/>
    <cellStyle name="Currency 2 4 2 2 2 2 2 3 3" xfId="29655" xr:uid="{0BA1173B-9D0B-48F1-BFE3-CED5B421758D}"/>
    <cellStyle name="Currency 2 4 2 2 2 2 2 4" xfId="19977" xr:uid="{35498B02-2066-421B-A0CE-A141CC7E0BF7}"/>
    <cellStyle name="Currency 2 4 2 2 2 2 2 4 2" xfId="32238" xr:uid="{82C0017D-E8E0-4F07-AAAB-D741517374F5}"/>
    <cellStyle name="Currency 2 4 2 2 2 2 2 5" xfId="15275" xr:uid="{D08A4C36-EDE3-49DF-AB4F-7FA44E453DDB}"/>
    <cellStyle name="Currency 2 4 2 2 2 2 2 5 2" xfId="27935" xr:uid="{BF86A033-387F-4AC6-A2AD-FA0A3B5C2F80}"/>
    <cellStyle name="Currency 2 4 2 2 2 2 3" xfId="16057" xr:uid="{59F14640-EEC1-4243-8734-5ACF7989049B}"/>
    <cellStyle name="Currency 2 4 2 2 2 2 3 2" xfId="20696" xr:uid="{7E87626B-2984-4BC1-961A-4CC48684D63D}"/>
    <cellStyle name="Currency 2 4 2 2 2 2 3 2 2" xfId="32957" xr:uid="{919021A9-FBE0-4C5A-B779-F9C0D105C03F}"/>
    <cellStyle name="Currency 2 4 2 2 2 2 3 3" xfId="28654" xr:uid="{F25CF4A2-97F1-4266-82C5-A75F7475D0B6}"/>
    <cellStyle name="Currency 2 4 2 2 2 2 4" xfId="22449" xr:uid="{659C06C7-C58A-4426-9626-63E8381634C3}"/>
    <cellStyle name="Currency 2 4 2 2 2 2 4 2" xfId="34629" xr:uid="{9ACB8272-9526-41F3-9EB6-74B39965D571}"/>
    <cellStyle name="Currency 2 4 2 2 2 2 5" xfId="24927" xr:uid="{140208A4-BAE8-40F9-8B2D-2413D9F37E23}"/>
    <cellStyle name="Currency 2 4 2 2 2 3" xfId="11028" xr:uid="{BC4E252C-BD91-4A0D-AD20-7C81470128A0}"/>
    <cellStyle name="Currency 2 4 2 2 2 3 2" xfId="12442" xr:uid="{70477EFC-5310-4B43-A039-DBF8D98B9F30}"/>
    <cellStyle name="Currency 2 4 2 2 2 3 2 2" xfId="15763" xr:uid="{5B30C92A-1EEC-4A69-9D3B-9028C04E97B3}"/>
    <cellStyle name="Currency 2 4 2 2 2 3 2 2 2" xfId="17847" xr:uid="{275A0BA6-4871-4A82-A7CA-413D06DC58D7}"/>
    <cellStyle name="Currency 2 4 2 2 2 3 2 2 2 2" xfId="22152" xr:uid="{9EAECBCA-84C7-4C18-954E-5CACBD4865DA}"/>
    <cellStyle name="Currency 2 4 2 2 2 3 2 2 2 2 2" xfId="34413" xr:uid="{0F39520C-AC3A-4464-A03D-2CC01520E12E}"/>
    <cellStyle name="Currency 2 4 2 2 2 3 2 2 2 3" xfId="30110" xr:uid="{C01C119F-FE8D-44BB-84B8-95768D5D2E64}"/>
    <cellStyle name="Currency 2 4 2 2 2 3 2 2 3" xfId="20432" xr:uid="{12573D66-23E6-4F9D-A702-AD0E29C2BC82}"/>
    <cellStyle name="Currency 2 4 2 2 2 3 2 2 3 2" xfId="32693" xr:uid="{F9AB685D-73AD-4A77-86C6-E0AD46219787}"/>
    <cellStyle name="Currency 2 4 2 2 2 3 2 2 4" xfId="28390" xr:uid="{37E5BCD5-08E1-4A51-BB7C-A4A9402166E0}"/>
    <cellStyle name="Currency 2 4 2 2 2 3 2 3" xfId="14992" xr:uid="{11C73996-E12A-4AF3-9C5F-C5B7AE126898}"/>
    <cellStyle name="Currency 2 4 2 2 2 3 2 3 2" xfId="19757" xr:uid="{787C9368-F32C-4BDC-9E53-6ED4AC68756D}"/>
    <cellStyle name="Currency 2 4 2 2 2 3 2 3 2 2" xfId="32018" xr:uid="{3B52A42F-940A-4B02-81F6-9549447F08DB}"/>
    <cellStyle name="Currency 2 4 2 2 2 3 2 3 3" xfId="27715" xr:uid="{2FC191E3-0BF6-453D-93F0-232CF826C4DA}"/>
    <cellStyle name="Currency 2 4 2 2 2 3 2 4" xfId="17172" xr:uid="{2722D152-124B-4A2F-8C96-ADD90DECE5A5}"/>
    <cellStyle name="Currency 2 4 2 2 2 3 2 4 2" xfId="21477" xr:uid="{48EF85EF-5F23-40B8-ADDD-72A9FF516B2C}"/>
    <cellStyle name="Currency 2 4 2 2 2 3 2 4 2 2" xfId="33738" xr:uid="{F1010A02-5113-4419-90EA-C9B81D963BB0}"/>
    <cellStyle name="Currency 2 4 2 2 2 3 2 4 3" xfId="29435" xr:uid="{0950E89C-4B83-45DE-9CF6-58A283883D38}"/>
    <cellStyle name="Currency 2 4 2 2 2 3 2 5" xfId="18803" xr:uid="{52B47B8E-CE06-4ECE-A73E-FD8DAF398308}"/>
    <cellStyle name="Currency 2 4 2 2 2 3 2 5 2" xfId="31064" xr:uid="{F4A9D169-4870-48CD-9AB2-B9DAD46DFFCF}"/>
    <cellStyle name="Currency 2 4 2 2 2 3 2 6" xfId="14007" xr:uid="{34A0FF2E-1F43-4D5B-947B-98EE07AEAB8C}"/>
    <cellStyle name="Currency 2 4 2 2 2 3 2 6 2" xfId="26761" xr:uid="{B40C72C9-14D9-4189-AC00-1430D65A392C}"/>
    <cellStyle name="Currency 2 4 2 2 2 3 2 7" xfId="25403" xr:uid="{26DEB76F-675E-40A1-A708-624EE45CD7F9}"/>
    <cellStyle name="Currency 2 4 2 2 2 3 3" xfId="15457" xr:uid="{ADD5EAA3-A3D8-46A8-A815-79D259E5F5F9}"/>
    <cellStyle name="Currency 2 4 2 2 2 3 3 2" xfId="17541" xr:uid="{30F818F8-7921-4194-946C-837B5671131A}"/>
    <cellStyle name="Currency 2 4 2 2 2 3 3 2 2" xfId="21846" xr:uid="{15905B14-DB95-44A8-8975-45F1404158E4}"/>
    <cellStyle name="Currency 2 4 2 2 2 3 3 2 2 2" xfId="34107" xr:uid="{D8EC7BDE-243A-4775-87BD-DD84374C60CD}"/>
    <cellStyle name="Currency 2 4 2 2 2 3 3 2 3" xfId="29804" xr:uid="{96D8F19E-0F87-49BA-B60E-54A5C39F0DC8}"/>
    <cellStyle name="Currency 2 4 2 2 2 3 3 3" xfId="20126" xr:uid="{53B5A293-0BC6-48BB-AC85-074B8C5EFA2C}"/>
    <cellStyle name="Currency 2 4 2 2 2 3 3 3 2" xfId="32387" xr:uid="{D882498F-C94B-4244-A678-8303791324E5}"/>
    <cellStyle name="Currency 2 4 2 2 2 3 3 4" xfId="28084" xr:uid="{47F7A421-7974-445A-B0C1-A5048F0998DA}"/>
    <cellStyle name="Currency 2 4 2 2 2 3 4" xfId="14684" xr:uid="{F70ED5A1-9EFB-486C-BEC5-37EB6B1E1049}"/>
    <cellStyle name="Currency 2 4 2 2 2 3 4 2" xfId="19449" xr:uid="{FDA887BD-C52B-4E63-BD41-4A585CF83C00}"/>
    <cellStyle name="Currency 2 4 2 2 2 3 4 2 2" xfId="31710" xr:uid="{EACD1026-0538-44BB-9F9B-762EA1610E72}"/>
    <cellStyle name="Currency 2 4 2 2 2 3 4 3" xfId="27407" xr:uid="{5EBF8E69-C11A-4EDC-BE21-A966701C0EB3}"/>
    <cellStyle name="Currency 2 4 2 2 2 3 5" xfId="16368" xr:uid="{4213DC87-7F50-40D1-B723-5585D99EF33E}"/>
    <cellStyle name="Currency 2 4 2 2 2 3 5 2" xfId="20859" xr:uid="{B309F1B0-5B4A-4BF4-8AE0-D70EAB96270E}"/>
    <cellStyle name="Currency 2 4 2 2 2 3 5 2 2" xfId="33120" xr:uid="{F3EEB38B-7782-4202-9046-D52FEEC53BCD}"/>
    <cellStyle name="Currency 2 4 2 2 2 3 5 3" xfId="28817" xr:uid="{B92EB744-90B0-4A5A-80A2-E63445F99EF0}"/>
    <cellStyle name="Currency 2 4 2 2 2 3 6" xfId="18495" xr:uid="{76E26504-00FD-4E4E-B10A-5E324B467C3D}"/>
    <cellStyle name="Currency 2 4 2 2 2 3 6 2" xfId="30756" xr:uid="{A2594556-79BC-4AFA-87A7-25EAB24C53A2}"/>
    <cellStyle name="Currency 2 4 2 2 2 3 7" xfId="13697" xr:uid="{7EEC46AF-62F1-47D5-9D4B-14F0847A2E81}"/>
    <cellStyle name="Currency 2 4 2 2 2 3 7 2" xfId="26451" xr:uid="{33D31691-27E9-4184-BAE9-32242206B71F}"/>
    <cellStyle name="Currency 2 4 2 2 2 3 8" xfId="22450" xr:uid="{C14C5FF2-0B74-4C87-8E57-2F5BC4D23B4B}"/>
    <cellStyle name="Currency 2 4 2 2 2 3 8 2" xfId="34630" xr:uid="{AE0DA406-D78F-41A4-AF22-3C9BAD3DECDA}"/>
    <cellStyle name="Currency 2 4 2 2 2 3 9" xfId="24928" xr:uid="{BEAAE4FB-BCC1-4A70-B5E2-BB16406BD859}"/>
    <cellStyle name="Currency 2 4 2 2 2 4" xfId="12443" xr:uid="{8861FD04-E50F-4FB5-A0D5-E0F7DEC94F92}"/>
    <cellStyle name="Currency 2 4 2 2 2 4 2" xfId="15611" xr:uid="{C77AE55A-E4B6-4F7B-BFCD-35EF0CCAE178}"/>
    <cellStyle name="Currency 2 4 2 2 2 4 2 2" xfId="17695" xr:uid="{24F9EE4D-5532-4816-A40A-5CB27A7EF5B6}"/>
    <cellStyle name="Currency 2 4 2 2 2 4 2 2 2" xfId="22000" xr:uid="{2510C959-F4C4-49A5-9C15-98053643BEC2}"/>
    <cellStyle name="Currency 2 4 2 2 2 4 2 2 2 2" xfId="34261" xr:uid="{CC114143-B65B-4E0C-B52E-B7EBC7709742}"/>
    <cellStyle name="Currency 2 4 2 2 2 4 2 2 3" xfId="29958" xr:uid="{2A0E990A-EF31-4E2F-8CBE-07E31E23E081}"/>
    <cellStyle name="Currency 2 4 2 2 2 4 2 3" xfId="20280" xr:uid="{1B11D92B-DA05-4A06-B2AD-CCE996279704}"/>
    <cellStyle name="Currency 2 4 2 2 2 4 2 3 2" xfId="32541" xr:uid="{CD7AAF30-5C3F-4205-BC61-5DC180555CB6}"/>
    <cellStyle name="Currency 2 4 2 2 2 4 2 4" xfId="28238" xr:uid="{B7BEA048-D438-4E2F-A8C5-0658D9BFC732}"/>
    <cellStyle name="Currency 2 4 2 2 2 4 3" xfId="14840" xr:uid="{452C7F4F-8F23-466B-A6FF-D1330D47CF0E}"/>
    <cellStyle name="Currency 2 4 2 2 2 4 3 2" xfId="19605" xr:uid="{6B297ED6-1923-4347-B479-6E563428CDB9}"/>
    <cellStyle name="Currency 2 4 2 2 2 4 3 2 2" xfId="31866" xr:uid="{26DD65BD-CC6A-4B59-BA98-CADB630F07A2}"/>
    <cellStyle name="Currency 2 4 2 2 2 4 3 3" xfId="27563" xr:uid="{181CF598-3D4B-4688-92CC-8DA6E241A344}"/>
    <cellStyle name="Currency 2 4 2 2 2 4 4" xfId="17021" xr:uid="{98FAD77E-8A08-463B-BADD-7472F2BDCEDE}"/>
    <cellStyle name="Currency 2 4 2 2 2 4 4 2" xfId="21326" xr:uid="{4AFF7591-9A56-436C-B3D5-1925CF905D7C}"/>
    <cellStyle name="Currency 2 4 2 2 2 4 4 2 2" xfId="33587" xr:uid="{D7A413D2-A027-49A8-9876-AC199C30FE84}"/>
    <cellStyle name="Currency 2 4 2 2 2 4 4 3" xfId="29284" xr:uid="{CB89EC48-20ED-45D5-8CAC-C2837DCDDA72}"/>
    <cellStyle name="Currency 2 4 2 2 2 4 5" xfId="18651" xr:uid="{726CA31B-6C09-4AD0-9B8F-959FB7D8962E}"/>
    <cellStyle name="Currency 2 4 2 2 2 4 5 2" xfId="30912" xr:uid="{07C6AA22-7AA7-449E-90DF-8F148A2E76CD}"/>
    <cellStyle name="Currency 2 4 2 2 2 4 6" xfId="13854" xr:uid="{8D9065B7-85A2-411F-9FF4-BC2707F0ADBF}"/>
    <cellStyle name="Currency 2 4 2 2 2 4 6 2" xfId="26608" xr:uid="{1908BF71-F5AA-4FDA-80A1-9B0D83D879F9}"/>
    <cellStyle name="Currency 2 4 2 2 2 4 7" xfId="25404" xr:uid="{08A87B10-3761-4B0F-BBA7-A29F714F14D0}"/>
    <cellStyle name="Currency 2 4 2 2 2 5" xfId="12444" xr:uid="{D10A84C5-DFF3-4BF2-A3D9-B3475746F885}"/>
    <cellStyle name="Currency 2 4 2 2 2 5 2" xfId="14531" xr:uid="{5D150B08-116B-42F6-AB80-99979135016F}"/>
    <cellStyle name="Currency 2 4 2 2 2 5 2 2" xfId="19297" xr:uid="{5BA200EF-5C33-42E5-B1BA-0687184D758E}"/>
    <cellStyle name="Currency 2 4 2 2 2 5 2 2 2" xfId="31558" xr:uid="{5E8E6FF6-0A7D-472B-A7BE-7DC9AA120709}"/>
    <cellStyle name="Currency 2 4 2 2 2 5 2 3" xfId="27255" xr:uid="{04AB4A6D-0607-42BF-B3D2-80CC6C57606B}"/>
    <cellStyle name="Currency 2 4 2 2 2 5 3" xfId="16665" xr:uid="{501B6B8E-F415-4308-903B-C9C2FA01B3E0}"/>
    <cellStyle name="Currency 2 4 2 2 2 5 3 2" xfId="21069" xr:uid="{79D8086C-33B5-4490-9D47-27C7A52E6E3D}"/>
    <cellStyle name="Currency 2 4 2 2 2 5 3 2 2" xfId="33330" xr:uid="{1B162782-F9D0-430A-BEEE-7CF408835E96}"/>
    <cellStyle name="Currency 2 4 2 2 2 5 3 3" xfId="29027" xr:uid="{7C1CC231-5019-4022-AD6B-B630A7153742}"/>
    <cellStyle name="Currency 2 4 2 2 2 5 4" xfId="18343" xr:uid="{20E44D2C-9BAC-46CF-8F56-3919CC6AD1BE}"/>
    <cellStyle name="Currency 2 4 2 2 2 5 4 2" xfId="30604" xr:uid="{9853F514-80E6-4687-BDDF-2265228CDAB0}"/>
    <cellStyle name="Currency 2 4 2 2 2 5 5" xfId="13487" xr:uid="{586C3B89-7AA8-46CC-BBCA-7138075F402D}"/>
    <cellStyle name="Currency 2 4 2 2 2 5 5 2" xfId="26297" xr:uid="{5BC37B12-3AE8-43F6-8286-6F4AA9589698}"/>
    <cellStyle name="Currency 2 4 2 2 2 5 6" xfId="25405" xr:uid="{601555A5-4EF2-4181-9D6A-1ED5EF9BF0F0}"/>
    <cellStyle name="Currency 2 4 2 2 2 6" xfId="22451" xr:uid="{F2B24D01-F4E3-43F7-8B54-10C1F49950C2}"/>
    <cellStyle name="Currency 2 4 2 2 2 6 2" xfId="34631" xr:uid="{87C2D8F3-D493-43BA-810C-B6E2F76DE584}"/>
    <cellStyle name="Currency 2 4 2 2 2 7" xfId="24757" xr:uid="{69830927-58C2-40FD-BA64-8DB2631A5D28}"/>
    <cellStyle name="Currency 2 4 2 2 3" xfId="11029" xr:uid="{8D95EE6C-778E-4718-8324-BCD8F6F5A9DF}"/>
    <cellStyle name="Currency 2 4 2 2 3 2" xfId="11030" xr:uid="{0A095915-BC0C-4218-AEDE-4348B10AD9FF}"/>
    <cellStyle name="Currency 2 4 2 2 3 2 2" xfId="16151" xr:uid="{5740F8C1-90D7-4D2C-9FE6-8979C1477FB5}"/>
    <cellStyle name="Currency 2 4 2 2 3 2 3" xfId="17300" xr:uid="{15E37BE4-22D6-4D37-A505-828A6F1B1A86}"/>
    <cellStyle name="Currency 2 4 2 2 3 2 3 2" xfId="21605" xr:uid="{E9BDD4FC-013A-4CDD-B90B-F6074E3366C5}"/>
    <cellStyle name="Currency 2 4 2 2 3 2 3 2 2" xfId="33866" xr:uid="{5C5B27F2-9CCB-4A3E-8DE2-4163A75345C1}"/>
    <cellStyle name="Currency 2 4 2 2 3 2 3 3" xfId="29563" xr:uid="{07937DC0-C694-40BC-A81B-22078904E374}"/>
    <cellStyle name="Currency 2 4 2 2 3 2 4" xfId="19885" xr:uid="{9DEC0627-C8B1-4BEE-BE15-6733B5528A92}"/>
    <cellStyle name="Currency 2 4 2 2 3 2 4 2" xfId="32146" xr:uid="{7FFCD044-0830-45C2-BA2B-5B17388DCA30}"/>
    <cellStyle name="Currency 2 4 2 2 3 2 5" xfId="15174" xr:uid="{EB071093-086D-4ABC-9334-F09DEDAFAF2C}"/>
    <cellStyle name="Currency 2 4 2 2 3 2 5 2" xfId="27843" xr:uid="{75B98F5A-35B5-4FEF-A28B-96AD3C1A3291}"/>
    <cellStyle name="Currency 2 4 2 2 3 3" xfId="11031" xr:uid="{DB725B99-5004-4D97-8A42-CE8AF7ADCCE4}"/>
    <cellStyle name="Currency 2 4 2 2 3 3 2" xfId="20602" xr:uid="{24A04787-B8F6-48AF-BD60-5087DA7D66CB}"/>
    <cellStyle name="Currency 2 4 2 2 3 3 2 2" xfId="32863" xr:uid="{6D9F64A2-4187-4D38-BD4E-C3DA4B5B4EB4}"/>
    <cellStyle name="Currency 2 4 2 2 3 3 3" xfId="15963" xr:uid="{EBEC8D47-320D-4955-A5A2-F590A2C6C0D7}"/>
    <cellStyle name="Currency 2 4 2 2 3 3 3 2" xfId="28560" xr:uid="{A6D688AB-7E59-4EAD-9FDC-443E12775454}"/>
    <cellStyle name="Currency 2 4 2 2 3 3 4" xfId="22452" xr:uid="{01227514-7DA9-41F7-B9EF-C39B96372CE3}"/>
    <cellStyle name="Currency 2 4 2 2 3 3 4 2" xfId="34632" xr:uid="{8508C8BF-FC7B-4735-97BF-1ABD4DE92B10}"/>
    <cellStyle name="Currency 2 4 2 2 3 3 5" xfId="24929" xr:uid="{1E2C8E78-3756-4A91-814C-EA930CF3BBF3}"/>
    <cellStyle name="Currency 2 4 2 2 4" xfId="11032" xr:uid="{44D4FE46-B3AF-4FAF-84A6-1CC6DC2131EA}"/>
    <cellStyle name="Currency 2 4 2 2 4 10" xfId="24930" xr:uid="{55ED66EA-66DB-4808-88E9-E3DE3BD8956F}"/>
    <cellStyle name="Currency 2 4 2 2 4 2" xfId="12445" xr:uid="{0383A632-189A-456C-B9C5-2001690D53F7}"/>
    <cellStyle name="Currency 2 4 2 2 4 2 2" xfId="15687" xr:uid="{ADD6183A-9C14-441D-88F8-090880A878C9}"/>
    <cellStyle name="Currency 2 4 2 2 4 2 2 2" xfId="17771" xr:uid="{9720C7CB-00E4-4506-89B5-4C0457392AE7}"/>
    <cellStyle name="Currency 2 4 2 2 4 2 2 2 2" xfId="22076" xr:uid="{74655A81-E53B-4703-A44B-71265FC63EBF}"/>
    <cellStyle name="Currency 2 4 2 2 4 2 2 2 2 2" xfId="34337" xr:uid="{D1A81F30-F2C5-4AA2-85BF-3BC8CC137985}"/>
    <cellStyle name="Currency 2 4 2 2 4 2 2 2 3" xfId="30034" xr:uid="{D27870B4-8316-40BF-89F3-D84BB8A09D5B}"/>
    <cellStyle name="Currency 2 4 2 2 4 2 2 3" xfId="20356" xr:uid="{64626916-FD4F-45BC-B5C2-6CB7CE0A8842}"/>
    <cellStyle name="Currency 2 4 2 2 4 2 2 3 2" xfId="32617" xr:uid="{B3FD34AC-2AA6-487B-9385-3978299BB575}"/>
    <cellStyle name="Currency 2 4 2 2 4 2 2 4" xfId="28314" xr:uid="{8940EE88-F881-44C6-932E-EC5C3DE0FA09}"/>
    <cellStyle name="Currency 2 4 2 2 4 2 3" xfId="14916" xr:uid="{6B999049-EEC4-4A6E-93C8-22BF06009CBF}"/>
    <cellStyle name="Currency 2 4 2 2 4 2 3 2" xfId="19681" xr:uid="{152F2C5F-BCDF-42DE-B1E2-D51D11B70A34}"/>
    <cellStyle name="Currency 2 4 2 2 4 2 3 2 2" xfId="31942" xr:uid="{46FE07D6-2853-42C5-B0B9-8E968D739C01}"/>
    <cellStyle name="Currency 2 4 2 2 4 2 3 3" xfId="27639" xr:uid="{D8BFCE34-EADA-4734-B469-671937F5F5DC}"/>
    <cellStyle name="Currency 2 4 2 2 4 2 4" xfId="17096" xr:uid="{3B160E6D-99B5-40D8-B8AA-1208232B1F49}"/>
    <cellStyle name="Currency 2 4 2 2 4 2 4 2" xfId="21401" xr:uid="{8A145CE2-3AB7-4FC3-A6E8-B9A5B843FD9D}"/>
    <cellStyle name="Currency 2 4 2 2 4 2 4 2 2" xfId="33662" xr:uid="{74F37EF0-FC72-4D60-AD78-844060E48CCE}"/>
    <cellStyle name="Currency 2 4 2 2 4 2 4 3" xfId="29359" xr:uid="{8A7CBBA5-03B4-405C-86EE-310FC614ADF3}"/>
    <cellStyle name="Currency 2 4 2 2 4 2 5" xfId="18727" xr:uid="{633FCBD7-4409-4C19-B3F2-AD4242579A91}"/>
    <cellStyle name="Currency 2 4 2 2 4 2 5 2" xfId="30988" xr:uid="{A37160AC-97FA-4F6E-87D0-BB1E56DEC703}"/>
    <cellStyle name="Currency 2 4 2 2 4 2 6" xfId="13931" xr:uid="{EF3E7ABE-7BC1-48C9-BF44-051D4D097894}"/>
    <cellStyle name="Currency 2 4 2 2 4 2 6 2" xfId="26685" xr:uid="{13E4F86B-A65D-4740-8873-90CFDE1371E0}"/>
    <cellStyle name="Currency 2 4 2 2 4 2 7" xfId="25406" xr:uid="{5D57D269-7862-4916-B6EC-CA1C5114420F}"/>
    <cellStyle name="Currency 2 4 2 2 4 3" xfId="12446" xr:uid="{4AAB769C-4D6C-4936-A47B-7A171BCB208A}"/>
    <cellStyle name="Currency 2 4 2 2 4 3 2" xfId="14608" xr:uid="{295AB63C-96EE-4DEB-8359-DCBD8CB62131}"/>
    <cellStyle name="Currency 2 4 2 2 4 3 2 2" xfId="19373" xr:uid="{FEEAAB0D-DE04-43F4-B372-9FB35BF6B889}"/>
    <cellStyle name="Currency 2 4 2 2 4 3 2 2 2" xfId="31634" xr:uid="{0F702860-0FA9-4E49-94EA-488E1E9174F3}"/>
    <cellStyle name="Currency 2 4 2 2 4 3 2 3" xfId="27331" xr:uid="{BB766E69-9828-443A-BE0B-4D6848CA2E15}"/>
    <cellStyle name="Currency 2 4 2 2 4 3 3" xfId="16869" xr:uid="{157D01EA-5B86-4E0C-9B75-40430E0C3F10}"/>
    <cellStyle name="Currency 2 4 2 2 4 3 3 2" xfId="21174" xr:uid="{8E515741-AE2C-4B12-87CE-91CC5FDFD369}"/>
    <cellStyle name="Currency 2 4 2 2 4 3 3 2 2" xfId="33435" xr:uid="{1B891D63-CECB-4ABF-95B6-C8E243E12485}"/>
    <cellStyle name="Currency 2 4 2 2 4 3 3 3" xfId="29132" xr:uid="{4DEA5181-518C-44A3-8C8A-648D357482D0}"/>
    <cellStyle name="Currency 2 4 2 2 4 3 4" xfId="18419" xr:uid="{D52BAAC9-4663-4D3A-9FCF-4F34D3EA449B}"/>
    <cellStyle name="Currency 2 4 2 2 4 3 4 2" xfId="30680" xr:uid="{980CF3D6-2E77-4FDD-B65F-D4291AC1F927}"/>
    <cellStyle name="Currency 2 4 2 2 4 3 5" xfId="13621" xr:uid="{ADDEFDEA-9449-4C60-9DE6-E888047ACCD4}"/>
    <cellStyle name="Currency 2 4 2 2 4 3 5 2" xfId="26375" xr:uid="{6167E4E2-101D-4FBE-A10D-B48E43F2A100}"/>
    <cellStyle name="Currency 2 4 2 2 4 3 6" xfId="25407" xr:uid="{A8FB0DB8-4EB4-4EC7-8E63-7BEEA3B4886A}"/>
    <cellStyle name="Currency 2 4 2 2 4 4" xfId="15381" xr:uid="{DC695A9A-0DC7-4E38-B4DC-6F1814EFD244}"/>
    <cellStyle name="Currency 2 4 2 2 4 4 2" xfId="17465" xr:uid="{6CE31CAC-F331-4D84-8F0D-83476FA8B82B}"/>
    <cellStyle name="Currency 2 4 2 2 4 4 2 2" xfId="21770" xr:uid="{383949CD-C263-47CC-86C6-8CDC6D8AE157}"/>
    <cellStyle name="Currency 2 4 2 2 4 4 2 2 2" xfId="34031" xr:uid="{5587B7C5-F0E3-465D-81DC-A68EA29E602D}"/>
    <cellStyle name="Currency 2 4 2 2 4 4 2 3" xfId="29728" xr:uid="{B42EA694-F4C6-4E9C-BC06-D0290FB1BC6A}"/>
    <cellStyle name="Currency 2 4 2 2 4 4 3" xfId="20050" xr:uid="{84BC69C9-3949-476B-8FA9-3663A6FB3053}"/>
    <cellStyle name="Currency 2 4 2 2 4 4 3 2" xfId="32311" xr:uid="{D1D2FED0-05F3-4265-83BE-A5A74EA8A20E}"/>
    <cellStyle name="Currency 2 4 2 2 4 4 4" xfId="28008" xr:uid="{B0A20950-39B5-4F78-9DD5-AAFBDF7EAC9D}"/>
    <cellStyle name="Currency 2 4 2 2 4 5" xfId="14282" xr:uid="{808A157B-4531-4C27-9702-F3AE9B1A66C5}"/>
    <cellStyle name="Currency 2 4 2 2 4 5 2" xfId="19071" xr:uid="{647CA41A-880F-44A3-9279-A4048F21A475}"/>
    <cellStyle name="Currency 2 4 2 2 4 5 2 2" xfId="31332" xr:uid="{E2EF4CEC-E4ED-4191-BD95-DB17BD12779E}"/>
    <cellStyle name="Currency 2 4 2 2 4 5 3" xfId="27029" xr:uid="{340CD742-F88B-417A-A6AB-CCBCFAC247C0}"/>
    <cellStyle name="Currency 2 4 2 2 4 6" xfId="16292" xr:uid="{F6C70C8F-2162-45B6-A27D-5E9AFCD4B749}"/>
    <cellStyle name="Currency 2 4 2 2 4 6 2" xfId="20783" xr:uid="{CBDCCEA9-4EB5-4510-9454-81BC057A85DD}"/>
    <cellStyle name="Currency 2 4 2 2 4 6 2 2" xfId="33044" xr:uid="{AD717E17-2E08-4517-895D-0DF81BC1FA83}"/>
    <cellStyle name="Currency 2 4 2 2 4 6 3" xfId="28741" xr:uid="{CAA759F0-2991-4E4F-8679-4AEBAD66815A}"/>
    <cellStyle name="Currency 2 4 2 2 4 7" xfId="18115" xr:uid="{5F3CC1A9-3F46-4907-94DE-46BE5B90CCD4}"/>
    <cellStyle name="Currency 2 4 2 2 4 7 2" xfId="30378" xr:uid="{CCB0D894-5287-453C-9090-D2F6C9F505CE}"/>
    <cellStyle name="Currency 2 4 2 2 4 8" xfId="13201" xr:uid="{B4B00C93-8159-47DE-A926-92FD7E6D2DB4}"/>
    <cellStyle name="Currency 2 4 2 2 4 8 2" xfId="26071" xr:uid="{68C2AC91-30B4-45C6-860C-DFF927BEE2F7}"/>
    <cellStyle name="Currency 2 4 2 2 4 9" xfId="22453" xr:uid="{E9727A8C-3CFA-428D-9ABA-5D1996F3C714}"/>
    <cellStyle name="Currency 2 4 2 2 4 9 2" xfId="34633" xr:uid="{FBC63252-8502-4576-8310-99AD32077A27}"/>
    <cellStyle name="Currency 2 4 2 2 5" xfId="12447" xr:uid="{748F5BA1-4E25-4C08-A57D-EEB3179C2832}"/>
    <cellStyle name="Currency 2 4 2 2 5 2" xfId="15535" xr:uid="{6F3177BE-AD27-4C79-BA55-30275C21E910}"/>
    <cellStyle name="Currency 2 4 2 2 5 2 2" xfId="17619" xr:uid="{739DA5F4-ED97-4C1F-8079-4F76500852DF}"/>
    <cellStyle name="Currency 2 4 2 2 5 2 2 2" xfId="21924" xr:uid="{7173F594-C792-41E6-9647-F1E47EF8D8E1}"/>
    <cellStyle name="Currency 2 4 2 2 5 2 2 2 2" xfId="34185" xr:uid="{613088FB-21C1-46A0-A574-AFC279F7D8D7}"/>
    <cellStyle name="Currency 2 4 2 2 5 2 2 3" xfId="29882" xr:uid="{4783FFC3-EB48-47DC-AE1D-BCD5A6E51506}"/>
    <cellStyle name="Currency 2 4 2 2 5 2 3" xfId="20204" xr:uid="{53687672-3900-4EBA-B881-BA8CA8B151F0}"/>
    <cellStyle name="Currency 2 4 2 2 5 2 3 2" xfId="32465" xr:uid="{E3FE8BA7-D305-433D-BF36-2BBD4CE97A95}"/>
    <cellStyle name="Currency 2 4 2 2 5 2 4" xfId="28162" xr:uid="{1A7CB9E6-2373-4D49-9024-0A79C2B56DB3}"/>
    <cellStyle name="Currency 2 4 2 2 5 3" xfId="14764" xr:uid="{49648779-9C51-427D-89DC-F25A3C54C0E2}"/>
    <cellStyle name="Currency 2 4 2 2 5 3 2" xfId="19529" xr:uid="{BEBFB3EC-DB9B-4A74-969C-92B9EC9A35D0}"/>
    <cellStyle name="Currency 2 4 2 2 5 3 2 2" xfId="31790" xr:uid="{3A2009B1-4D94-414E-8525-B9A04342BAEA}"/>
    <cellStyle name="Currency 2 4 2 2 5 3 3" xfId="27487" xr:uid="{264BE9DF-E034-418E-A47B-F5072E48BD55}"/>
    <cellStyle name="Currency 2 4 2 2 5 4" xfId="16945" xr:uid="{9F069002-A130-464E-8B5A-4BD942689C57}"/>
    <cellStyle name="Currency 2 4 2 2 5 4 2" xfId="21250" xr:uid="{A39E15B0-6D60-45A2-94A0-02E9629BD9AF}"/>
    <cellStyle name="Currency 2 4 2 2 5 4 2 2" xfId="33511" xr:uid="{A3D3A253-B4CD-4700-BC6E-24E8CD8F3A44}"/>
    <cellStyle name="Currency 2 4 2 2 5 4 3" xfId="29208" xr:uid="{1404558E-F197-4476-BC12-A43671E02E0C}"/>
    <cellStyle name="Currency 2 4 2 2 5 5" xfId="18575" xr:uid="{9390F881-5D40-4C51-ADF3-5D103686F04D}"/>
    <cellStyle name="Currency 2 4 2 2 5 5 2" xfId="30836" xr:uid="{D5C6F448-8BDA-4BE0-8A28-FE88610DF831}"/>
    <cellStyle name="Currency 2 4 2 2 5 6" xfId="13778" xr:uid="{BD4F20FE-5771-44E8-816D-DD09A82713DF}"/>
    <cellStyle name="Currency 2 4 2 2 5 6 2" xfId="26532" xr:uid="{2CC549A7-51F4-4126-B205-D430219CC2A4}"/>
    <cellStyle name="Currency 2 4 2 2 5 7" xfId="25408" xr:uid="{B8522F26-516D-4F04-8400-E31EB9CCE6F9}"/>
    <cellStyle name="Currency 2 4 2 2 6" xfId="12448" xr:uid="{DC1F65CC-4555-476B-9589-D4CE5ECF3723}"/>
    <cellStyle name="Currency 2 4 2 2 6 2" xfId="14455" xr:uid="{C48657D4-A031-4708-86B7-83A3F903C2F5}"/>
    <cellStyle name="Currency 2 4 2 2 6 2 2" xfId="19221" xr:uid="{AF83678D-64DF-4BFD-8FF0-C7D2A3F7DAAC}"/>
    <cellStyle name="Currency 2 4 2 2 6 2 2 2" xfId="31482" xr:uid="{DCC1FFC9-FAC7-4E8A-A3E3-C000DBBF2F1C}"/>
    <cellStyle name="Currency 2 4 2 2 6 2 3" xfId="27179" xr:uid="{A4496111-F5A2-4E8E-901C-DB8EE77EE395}"/>
    <cellStyle name="Currency 2 4 2 2 6 3" xfId="16460" xr:uid="{728DAC2D-9A7C-49C7-959B-1C9634BE0A9D}"/>
    <cellStyle name="Currency 2 4 2 2 6 3 2" xfId="20939" xr:uid="{008FDAF8-0EDD-48F6-83EF-654D875EBF1A}"/>
    <cellStyle name="Currency 2 4 2 2 6 3 2 2" xfId="33200" xr:uid="{DA9940D6-7200-4082-A17F-DC8B9FEED98E}"/>
    <cellStyle name="Currency 2 4 2 2 6 3 3" xfId="28897" xr:uid="{9E995A3E-ECBB-46A8-BEA8-290082CD6544}"/>
    <cellStyle name="Currency 2 4 2 2 6 4" xfId="18267" xr:uid="{1FE55AFC-4DED-4F29-BFC2-CC1CFEC08EA7}"/>
    <cellStyle name="Currency 2 4 2 2 6 4 2" xfId="30528" xr:uid="{66068278-2BEA-4CE1-8153-E413C94EF512}"/>
    <cellStyle name="Currency 2 4 2 2 6 5" xfId="13411" xr:uid="{8DCA61D9-8D5E-4FB2-80EA-C806CF8B4B69}"/>
    <cellStyle name="Currency 2 4 2 2 6 5 2" xfId="26221" xr:uid="{794901F2-2540-4DB1-AA56-C605FB600734}"/>
    <cellStyle name="Currency 2 4 2 2 6 6" xfId="25409" xr:uid="{1C6C9469-F72E-430B-9B16-9E60C76E8F18}"/>
    <cellStyle name="Currency 2 4 2 2 7" xfId="14078" xr:uid="{42612528-9D1A-4D40-8481-4BE92176EE0D}"/>
    <cellStyle name="Currency 2 4 2 2 7 2" xfId="18874" xr:uid="{8C09F3E5-45AF-424B-8305-EC22BB81434B}"/>
    <cellStyle name="Currency 2 4 2 2 7 2 2" xfId="31135" xr:uid="{B3BB72F2-8B6E-42A6-851C-8A0ACCC84502}"/>
    <cellStyle name="Currency 2 4 2 2 7 3" xfId="26832" xr:uid="{1D87E1D1-27AE-46C6-972E-849280D57DBC}"/>
    <cellStyle name="Currency 2 4 2 2 8" xfId="17918" xr:uid="{3C7073AD-C788-4393-9302-3186A414B5A1}"/>
    <cellStyle name="Currency 2 4 2 2 8 2" xfId="30181" xr:uid="{64FAC922-C4A6-49EF-8C34-DB49CEDDBF09}"/>
    <cellStyle name="Currency 2 4 2 2 9" xfId="12988" xr:uid="{367F9231-08CB-4E33-988B-DF89E4481144}"/>
    <cellStyle name="Currency 2 4 2 2 9 2" xfId="25874" xr:uid="{476E9092-C75D-4B65-93A8-5468DDC6499B}"/>
    <cellStyle name="Currency 2 4 2 3" xfId="11033" xr:uid="{BD735FA6-4A30-4B35-930D-760D07280D32}"/>
    <cellStyle name="Currency 2 4 3" xfId="208" xr:uid="{3C226411-E75F-485F-AD6A-8F6E74A75C26}"/>
    <cellStyle name="Currency 2 4 3 2" xfId="209" xr:uid="{49B52EC3-59E7-48A0-A151-414DBB871A9A}"/>
    <cellStyle name="Currency 2 4 3 2 10" xfId="22454" xr:uid="{573721F1-69CE-4718-B5F1-3F7D7B5A6266}"/>
    <cellStyle name="Currency 2 4 3 2 10 2" xfId="34634" xr:uid="{28869BD0-15C5-47DE-9949-2700BB6B413D}"/>
    <cellStyle name="Currency 2 4 3 2 11" xfId="24692" xr:uid="{19E1E3ED-E08E-4EFE-9311-7DC3346DAFA2}"/>
    <cellStyle name="Currency 2 4 3 2 2" xfId="1164" xr:uid="{38C92EDD-9C1F-4859-82CF-A70C62CE1028}"/>
    <cellStyle name="Currency 2 4 3 2 2 2" xfId="11034" xr:uid="{C166E461-0389-4C6E-8F1C-8EBECEE0214E}"/>
    <cellStyle name="Currency 2 4 3 2 2 2 2" xfId="11035" xr:uid="{C4F76299-9CF6-4682-B03C-C0C6E50B47F4}"/>
    <cellStyle name="Currency 2 4 3 2 2 2 2 2" xfId="16154" xr:uid="{22CD62DF-974F-4222-85D3-44293ACC38A8}"/>
    <cellStyle name="Currency 2 4 3 2 2 2 2 3" xfId="17393" xr:uid="{E59DECEF-68A3-479B-A7DB-4AAC82A106D3}"/>
    <cellStyle name="Currency 2 4 3 2 2 2 2 3 2" xfId="21698" xr:uid="{7FE50EF3-9255-4B47-B685-65EF0634B0EB}"/>
    <cellStyle name="Currency 2 4 3 2 2 2 2 3 2 2" xfId="33959" xr:uid="{55CECA02-7A45-4CE3-A56B-AEE1A1543EFA}"/>
    <cellStyle name="Currency 2 4 3 2 2 2 2 3 3" xfId="29656" xr:uid="{958630C3-3819-4E1D-91DA-D980074FD96B}"/>
    <cellStyle name="Currency 2 4 3 2 2 2 2 4" xfId="19978" xr:uid="{13DFC359-5097-4480-85F0-C1054EE71411}"/>
    <cellStyle name="Currency 2 4 3 2 2 2 2 4 2" xfId="32239" xr:uid="{117FD13D-CA84-4C7F-ABDD-143FE6E9397F}"/>
    <cellStyle name="Currency 2 4 3 2 2 2 2 5" xfId="15276" xr:uid="{AEFAFC4B-346F-49D1-9A03-E15A1589ECD9}"/>
    <cellStyle name="Currency 2 4 3 2 2 2 2 5 2" xfId="27936" xr:uid="{DB391912-DFDF-4E06-8E91-C208BF1C64A1}"/>
    <cellStyle name="Currency 2 4 3 2 2 2 3" xfId="16058" xr:uid="{295E22F1-9769-47B0-A84B-723FDF4F8F7B}"/>
    <cellStyle name="Currency 2 4 3 2 2 2 3 2" xfId="20697" xr:uid="{2CA735F7-213F-4D83-BA1A-49DAAD603140}"/>
    <cellStyle name="Currency 2 4 3 2 2 2 3 2 2" xfId="32958" xr:uid="{D5BD0243-1C7E-4240-9A23-791E835196A7}"/>
    <cellStyle name="Currency 2 4 3 2 2 2 3 3" xfId="28655" xr:uid="{1311F4F4-885B-431A-9907-E07D0E358DD0}"/>
    <cellStyle name="Currency 2 4 3 2 2 2 4" xfId="22455" xr:uid="{270DBB5B-329A-4878-9975-41A82DF16542}"/>
    <cellStyle name="Currency 2 4 3 2 2 2 4 2" xfId="34635" xr:uid="{767C6AB1-3FC4-4CC2-8653-14D45FA64CCF}"/>
    <cellStyle name="Currency 2 4 3 2 2 2 5" xfId="24931" xr:uid="{C7FD27DF-B932-48A9-9EAF-5F7678F9F605}"/>
    <cellStyle name="Currency 2 4 3 2 2 3" xfId="11036" xr:uid="{4B4CA7FF-F0D6-4560-80E4-075BDFBE912E}"/>
    <cellStyle name="Currency 2 4 3 2 2 3 2" xfId="12449" xr:uid="{117CF7A3-B6E6-4776-864E-17DD8F1B1A99}"/>
    <cellStyle name="Currency 2 4 3 2 2 3 2 2" xfId="15764" xr:uid="{F099BA12-57EF-4A83-9E99-911E151D066E}"/>
    <cellStyle name="Currency 2 4 3 2 2 3 2 2 2" xfId="17848" xr:uid="{AD05EA94-137A-4D6B-9114-66FD273F3043}"/>
    <cellStyle name="Currency 2 4 3 2 2 3 2 2 2 2" xfId="22153" xr:uid="{FED6DDF7-2988-42DF-AD5D-8E3F0DD6611F}"/>
    <cellStyle name="Currency 2 4 3 2 2 3 2 2 2 2 2" xfId="34414" xr:uid="{0C031889-5712-45BF-BEBD-0551934066A8}"/>
    <cellStyle name="Currency 2 4 3 2 2 3 2 2 2 3" xfId="30111" xr:uid="{88D20826-45AD-4DB2-B99B-7AD035ECDDD8}"/>
    <cellStyle name="Currency 2 4 3 2 2 3 2 2 3" xfId="20433" xr:uid="{DD67E63C-E267-4F0B-96AE-0D9B15791BE1}"/>
    <cellStyle name="Currency 2 4 3 2 2 3 2 2 3 2" xfId="32694" xr:uid="{DB2B2913-417C-46B3-AB17-5654D6161446}"/>
    <cellStyle name="Currency 2 4 3 2 2 3 2 2 4" xfId="28391" xr:uid="{F7BBA520-6947-4A10-9170-82B9354595DC}"/>
    <cellStyle name="Currency 2 4 3 2 2 3 2 3" xfId="14993" xr:uid="{031C92FA-F1BB-43A9-82EB-73C2E680E288}"/>
    <cellStyle name="Currency 2 4 3 2 2 3 2 3 2" xfId="19758" xr:uid="{75DE73B9-4CC3-43EB-8CF0-0CE7F924C6CF}"/>
    <cellStyle name="Currency 2 4 3 2 2 3 2 3 2 2" xfId="32019" xr:uid="{1C8AA573-3F1A-4272-B145-913D6C3DD364}"/>
    <cellStyle name="Currency 2 4 3 2 2 3 2 3 3" xfId="27716" xr:uid="{FE48D6AB-719F-4412-B909-92809EAF55FB}"/>
    <cellStyle name="Currency 2 4 3 2 2 3 2 4" xfId="17173" xr:uid="{C0DFEDA1-1D29-4DBE-85FB-A88112073EB1}"/>
    <cellStyle name="Currency 2 4 3 2 2 3 2 4 2" xfId="21478" xr:uid="{E908D802-E6C5-4E03-8940-9F3C9205EA62}"/>
    <cellStyle name="Currency 2 4 3 2 2 3 2 4 2 2" xfId="33739" xr:uid="{22752509-5271-4151-8D92-73A32D812BB9}"/>
    <cellStyle name="Currency 2 4 3 2 2 3 2 4 3" xfId="29436" xr:uid="{04565056-DCC2-4A08-8C6D-A46169F8AF81}"/>
    <cellStyle name="Currency 2 4 3 2 2 3 2 5" xfId="18804" xr:uid="{9D80A0E6-1D18-499D-A0F0-01B9F702A7AD}"/>
    <cellStyle name="Currency 2 4 3 2 2 3 2 5 2" xfId="31065" xr:uid="{4C7BD5D5-426E-4C14-B973-8E84D6BD6A95}"/>
    <cellStyle name="Currency 2 4 3 2 2 3 2 6" xfId="14008" xr:uid="{5CFB1048-179A-4813-96C8-208F4343A81B}"/>
    <cellStyle name="Currency 2 4 3 2 2 3 2 6 2" xfId="26762" xr:uid="{9A67D327-072C-4F75-842F-3692827F1A43}"/>
    <cellStyle name="Currency 2 4 3 2 2 3 2 7" xfId="25410" xr:uid="{740AE6CF-067D-49D3-A21B-CEE5FE3F48B3}"/>
    <cellStyle name="Currency 2 4 3 2 2 3 3" xfId="15458" xr:uid="{3E7C4C0B-C71F-4BA8-8CE5-AE26D1211172}"/>
    <cellStyle name="Currency 2 4 3 2 2 3 3 2" xfId="17542" xr:uid="{B132D614-94E5-4F40-831F-C009B0B4E860}"/>
    <cellStyle name="Currency 2 4 3 2 2 3 3 2 2" xfId="21847" xr:uid="{8070EA57-5325-4CE6-95C6-98D3745F482A}"/>
    <cellStyle name="Currency 2 4 3 2 2 3 3 2 2 2" xfId="34108" xr:uid="{9C977FB3-66F2-4CAA-BB61-632A8FF037E7}"/>
    <cellStyle name="Currency 2 4 3 2 2 3 3 2 3" xfId="29805" xr:uid="{4BF28AC2-2C89-47F7-9E10-35BD5F21273F}"/>
    <cellStyle name="Currency 2 4 3 2 2 3 3 3" xfId="20127" xr:uid="{57D2083C-FDEF-42A2-929B-F7C08BBBC5B4}"/>
    <cellStyle name="Currency 2 4 3 2 2 3 3 3 2" xfId="32388" xr:uid="{C260BD8C-6FD4-44BD-82DF-D270E640DF64}"/>
    <cellStyle name="Currency 2 4 3 2 2 3 3 4" xfId="28085" xr:uid="{F8F6E43F-F944-48AC-AB77-6DF847213556}"/>
    <cellStyle name="Currency 2 4 3 2 2 3 4" xfId="14685" xr:uid="{24614122-D305-4F6E-9BA0-274F70498B7F}"/>
    <cellStyle name="Currency 2 4 3 2 2 3 4 2" xfId="19450" xr:uid="{6F132421-9094-4629-B385-7EC68BCC7EC7}"/>
    <cellStyle name="Currency 2 4 3 2 2 3 4 2 2" xfId="31711" xr:uid="{397ADB97-B7D2-494D-95B6-704327D4FE43}"/>
    <cellStyle name="Currency 2 4 3 2 2 3 4 3" xfId="27408" xr:uid="{AAE249C9-75E3-4EA1-BF1A-84F4D29BE865}"/>
    <cellStyle name="Currency 2 4 3 2 2 3 5" xfId="16369" xr:uid="{05807140-2F01-49FB-B6F8-5CDFC977D2D6}"/>
    <cellStyle name="Currency 2 4 3 2 2 3 5 2" xfId="20860" xr:uid="{E073721A-1D26-49C0-B28F-71F7D8EA3617}"/>
    <cellStyle name="Currency 2 4 3 2 2 3 5 2 2" xfId="33121" xr:uid="{F56712F9-2153-4A8B-9EC9-34515B289FA0}"/>
    <cellStyle name="Currency 2 4 3 2 2 3 5 3" xfId="28818" xr:uid="{EA1DCA28-4495-4E7E-B342-2031566AE1CE}"/>
    <cellStyle name="Currency 2 4 3 2 2 3 6" xfId="18496" xr:uid="{94457A96-C906-46D1-91FB-D3C4F01624C9}"/>
    <cellStyle name="Currency 2 4 3 2 2 3 6 2" xfId="30757" xr:uid="{C54DD288-A133-4207-B608-433B17D112F1}"/>
    <cellStyle name="Currency 2 4 3 2 2 3 7" xfId="13698" xr:uid="{F0FC901A-3939-453E-942C-6B094734D8BB}"/>
    <cellStyle name="Currency 2 4 3 2 2 3 7 2" xfId="26452" xr:uid="{D9D7964E-7453-4222-A4C0-3A6360412B66}"/>
    <cellStyle name="Currency 2 4 3 2 2 3 8" xfId="22456" xr:uid="{B11DFBAD-7450-4029-A7CC-ED248BC5889B}"/>
    <cellStyle name="Currency 2 4 3 2 2 3 8 2" xfId="34636" xr:uid="{14B747A5-A1DC-4083-B95D-FFE123544EE1}"/>
    <cellStyle name="Currency 2 4 3 2 2 3 9" xfId="24932" xr:uid="{CF5C9927-59B7-43BE-934A-265F761689CB}"/>
    <cellStyle name="Currency 2 4 3 2 2 4" xfId="12450" xr:uid="{ECFBFA34-38E6-4888-8B33-58E3B6C90FEA}"/>
    <cellStyle name="Currency 2 4 3 2 2 4 2" xfId="15612" xr:uid="{9FE329D4-0C7C-47FA-873C-F106F835E1E0}"/>
    <cellStyle name="Currency 2 4 3 2 2 4 2 2" xfId="17696" xr:uid="{28AD6B1F-9301-4EF0-85B0-1AD4102D6841}"/>
    <cellStyle name="Currency 2 4 3 2 2 4 2 2 2" xfId="22001" xr:uid="{B6F5D544-C1F2-4341-823E-66A0EA434CB8}"/>
    <cellStyle name="Currency 2 4 3 2 2 4 2 2 2 2" xfId="34262" xr:uid="{CA7119E1-F23C-4F8C-9D24-C70C248C9FB7}"/>
    <cellStyle name="Currency 2 4 3 2 2 4 2 2 3" xfId="29959" xr:uid="{205BF79E-982C-4930-835C-9F23C16DC46B}"/>
    <cellStyle name="Currency 2 4 3 2 2 4 2 3" xfId="20281" xr:uid="{6D54106C-A854-4C67-A3B8-A49DCD15A92F}"/>
    <cellStyle name="Currency 2 4 3 2 2 4 2 3 2" xfId="32542" xr:uid="{36ECAE74-38EF-4F95-B833-C7460ADF4C22}"/>
    <cellStyle name="Currency 2 4 3 2 2 4 2 4" xfId="28239" xr:uid="{F0CB544F-E93E-4496-9C44-1C1C9CBBC788}"/>
    <cellStyle name="Currency 2 4 3 2 2 4 3" xfId="14841" xr:uid="{A50D7C3D-C7B8-4FCF-8C0B-6F34AD7245B8}"/>
    <cellStyle name="Currency 2 4 3 2 2 4 3 2" xfId="19606" xr:uid="{77854869-4A00-47F3-95D2-CFCF26E06389}"/>
    <cellStyle name="Currency 2 4 3 2 2 4 3 2 2" xfId="31867" xr:uid="{D1F074E6-6024-4744-BC10-FF39FE3BFD74}"/>
    <cellStyle name="Currency 2 4 3 2 2 4 3 3" xfId="27564" xr:uid="{0876B9DD-0964-405A-B1E6-9A7E68565CD8}"/>
    <cellStyle name="Currency 2 4 3 2 2 4 4" xfId="17022" xr:uid="{B3C09919-D6EA-430D-B5DA-B758BBDADAA2}"/>
    <cellStyle name="Currency 2 4 3 2 2 4 4 2" xfId="21327" xr:uid="{FB0742BD-379B-4A1F-9389-88B4BE07AE19}"/>
    <cellStyle name="Currency 2 4 3 2 2 4 4 2 2" xfId="33588" xr:uid="{A762C6B8-B920-4FCD-BB7E-5D0589D374CB}"/>
    <cellStyle name="Currency 2 4 3 2 2 4 4 3" xfId="29285" xr:uid="{3A689C59-57BB-4124-ACA0-B69E63CC38F5}"/>
    <cellStyle name="Currency 2 4 3 2 2 4 5" xfId="18652" xr:uid="{767BD09F-8C52-4B3B-9DD6-FED41C3373D1}"/>
    <cellStyle name="Currency 2 4 3 2 2 4 5 2" xfId="30913" xr:uid="{AA80DFD5-513C-43F7-BDE5-63A61B5F95B3}"/>
    <cellStyle name="Currency 2 4 3 2 2 4 6" xfId="13855" xr:uid="{61192343-045A-45AA-8A90-9388C3EE9A12}"/>
    <cellStyle name="Currency 2 4 3 2 2 4 6 2" xfId="26609" xr:uid="{12DD00D9-273E-4E81-B3F2-73740151269C}"/>
    <cellStyle name="Currency 2 4 3 2 2 4 7" xfId="25411" xr:uid="{00BC208B-ABEC-4C31-9FB7-19B01E2CEA39}"/>
    <cellStyle name="Currency 2 4 3 2 2 5" xfId="12451" xr:uid="{6D414EE4-CE21-41A8-83D7-B4363BD70603}"/>
    <cellStyle name="Currency 2 4 3 2 2 5 2" xfId="14532" xr:uid="{7903EBC9-09E2-4A60-A3A6-FB1E933758B0}"/>
    <cellStyle name="Currency 2 4 3 2 2 5 2 2" xfId="19298" xr:uid="{2E632F4B-61DB-4505-AC8A-EB644943F2E3}"/>
    <cellStyle name="Currency 2 4 3 2 2 5 2 2 2" xfId="31559" xr:uid="{748B156B-46A1-4CAB-A16C-E1C11AD73907}"/>
    <cellStyle name="Currency 2 4 3 2 2 5 2 3" xfId="27256" xr:uid="{C6A37F28-EED9-4FC0-9880-1C6139AD82F7}"/>
    <cellStyle name="Currency 2 4 3 2 2 5 3" xfId="16445" xr:uid="{5444C71F-A2B2-4875-A576-D14BC8670488}"/>
    <cellStyle name="Currency 2 4 3 2 2 5 3 2" xfId="20924" xr:uid="{86B34580-D162-4E47-BA41-2F06CAF04653}"/>
    <cellStyle name="Currency 2 4 3 2 2 5 3 2 2" xfId="33185" xr:uid="{7405B73E-3F57-422F-9762-925739948FE1}"/>
    <cellStyle name="Currency 2 4 3 2 2 5 3 3" xfId="28882" xr:uid="{D9EE2763-2FD2-4F15-88D0-B1D8F7B0C3AC}"/>
    <cellStyle name="Currency 2 4 3 2 2 5 4" xfId="18344" xr:uid="{1E83E838-5BEC-4C63-A08E-E054B99EEA55}"/>
    <cellStyle name="Currency 2 4 3 2 2 5 4 2" xfId="30605" xr:uid="{2C4EA542-87CE-4C18-BE81-274CB16D13B5}"/>
    <cellStyle name="Currency 2 4 3 2 2 5 5" xfId="13488" xr:uid="{57BD7BD0-A7C5-408C-8FFF-8F2BD22ED5AE}"/>
    <cellStyle name="Currency 2 4 3 2 2 5 5 2" xfId="26298" xr:uid="{4C8E67EF-A1D3-4735-9AA1-FDBAAF195212}"/>
    <cellStyle name="Currency 2 4 3 2 2 5 6" xfId="25412" xr:uid="{A2247A1B-E642-44C8-B6EF-A58A7ABA1111}"/>
    <cellStyle name="Currency 2 4 3 2 2 6" xfId="22457" xr:uid="{D3C5EE3F-4735-4A50-968F-302262094AA2}"/>
    <cellStyle name="Currency 2 4 3 2 2 6 2" xfId="34637" xr:uid="{016CB42D-8B61-408D-8C93-86D7DDAFD6D9}"/>
    <cellStyle name="Currency 2 4 3 2 2 7" xfId="24758" xr:uid="{D06B706F-7F7C-478F-B9EF-820E333D63F2}"/>
    <cellStyle name="Currency 2 4 3 2 3" xfId="11037" xr:uid="{BC69D9EC-A830-4945-B43C-E91B7BA20480}"/>
    <cellStyle name="Currency 2 4 3 2 3 2" xfId="11038" xr:uid="{97DBF50E-A42E-4339-9A95-ED545453D12B}"/>
    <cellStyle name="Currency 2 4 3 2 3 2 2" xfId="16153" xr:uid="{711AFBEF-1A91-4140-866B-1BBD1685A5EE}"/>
    <cellStyle name="Currency 2 4 3 2 3 2 3" xfId="17301" xr:uid="{7305217A-3BAA-430C-8865-48135A122753}"/>
    <cellStyle name="Currency 2 4 3 2 3 2 3 2" xfId="21606" xr:uid="{AD69C951-2021-47F9-97E5-7517B9F6BFEC}"/>
    <cellStyle name="Currency 2 4 3 2 3 2 3 2 2" xfId="33867" xr:uid="{7AF34D9A-F98B-41FC-B537-68338B566ED5}"/>
    <cellStyle name="Currency 2 4 3 2 3 2 3 3" xfId="29564" xr:uid="{C6AA47AC-DD0B-4FAC-81A9-508442BB0740}"/>
    <cellStyle name="Currency 2 4 3 2 3 2 4" xfId="19886" xr:uid="{558E6AC5-13B2-47CB-A0E3-66FEC3258FAE}"/>
    <cellStyle name="Currency 2 4 3 2 3 2 4 2" xfId="32147" xr:uid="{B28A5EE5-8120-4CA7-B88B-CAD873B5E570}"/>
    <cellStyle name="Currency 2 4 3 2 3 2 5" xfId="15175" xr:uid="{EB4A1B9E-1B57-47BC-9337-A1279A37F0D6}"/>
    <cellStyle name="Currency 2 4 3 2 3 2 5 2" xfId="27844" xr:uid="{15E12F6E-91C5-4701-B4F9-F9384AA7E156}"/>
    <cellStyle name="Currency 2 4 3 2 3 3" xfId="11039" xr:uid="{DA0892D5-FD15-466D-B82B-E116B8DC33EA}"/>
    <cellStyle name="Currency 2 4 3 2 3 3 2" xfId="20603" xr:uid="{AF42F1C4-8186-45DD-A8DE-434DC65A326C}"/>
    <cellStyle name="Currency 2 4 3 2 3 3 2 2" xfId="32864" xr:uid="{4FB4F352-EED7-48F5-820F-98C4B0682E7F}"/>
    <cellStyle name="Currency 2 4 3 2 3 3 3" xfId="15964" xr:uid="{F2EBEA76-FEF9-4561-8B2A-2F380BB3B07C}"/>
    <cellStyle name="Currency 2 4 3 2 3 3 3 2" xfId="28561" xr:uid="{4B19D676-F1E3-4EF0-90B2-FF429AE955A6}"/>
    <cellStyle name="Currency 2 4 3 2 3 3 4" xfId="22458" xr:uid="{DB6819BF-DD6E-44EF-B5F7-9FA3742798D1}"/>
    <cellStyle name="Currency 2 4 3 2 3 3 4 2" xfId="34638" xr:uid="{0AE30486-3488-46EA-B712-D9EF8E1FE6EE}"/>
    <cellStyle name="Currency 2 4 3 2 3 3 5" xfId="24933" xr:uid="{957E33FF-7B46-4EAB-968B-F9427B337547}"/>
    <cellStyle name="Currency 2 4 3 2 4" xfId="11040" xr:uid="{EE69A866-FFFA-4CD4-9208-0DF7FF8FFFF0}"/>
    <cellStyle name="Currency 2 4 3 2 4 10" xfId="24934" xr:uid="{310FB53E-8671-4D49-BD04-CB7524E5B006}"/>
    <cellStyle name="Currency 2 4 3 2 4 2" xfId="12452" xr:uid="{CB5F22BA-367D-4EBD-A6A4-F2F6C4C82787}"/>
    <cellStyle name="Currency 2 4 3 2 4 2 2" xfId="15688" xr:uid="{3A92DD98-797A-4761-9EE2-95E3B6CC9419}"/>
    <cellStyle name="Currency 2 4 3 2 4 2 2 2" xfId="17772" xr:uid="{06D86A95-6A2A-4165-9C34-E24FFC18F3D6}"/>
    <cellStyle name="Currency 2 4 3 2 4 2 2 2 2" xfId="22077" xr:uid="{EE55A294-080A-439D-9FD4-79A0CBEF7C60}"/>
    <cellStyle name="Currency 2 4 3 2 4 2 2 2 2 2" xfId="34338" xr:uid="{B8454244-53FD-413A-AC4E-840714958D82}"/>
    <cellStyle name="Currency 2 4 3 2 4 2 2 2 3" xfId="30035" xr:uid="{BD2A491A-7489-4415-9387-D6EDA472D137}"/>
    <cellStyle name="Currency 2 4 3 2 4 2 2 3" xfId="20357" xr:uid="{C162D34C-8C2E-47DB-BC69-4BD01A9A0079}"/>
    <cellStyle name="Currency 2 4 3 2 4 2 2 3 2" xfId="32618" xr:uid="{B4578531-1C2C-407B-852A-0A4E52FC8A26}"/>
    <cellStyle name="Currency 2 4 3 2 4 2 2 4" xfId="28315" xr:uid="{ED6C2ECE-EAFA-4C2B-AAFE-CC45BB58CCE9}"/>
    <cellStyle name="Currency 2 4 3 2 4 2 3" xfId="14917" xr:uid="{B78C0AD2-5DDB-475B-9271-D5979EBCE47A}"/>
    <cellStyle name="Currency 2 4 3 2 4 2 3 2" xfId="19682" xr:uid="{E9481219-BDE4-4A0A-BEE4-0CCCE98959FE}"/>
    <cellStyle name="Currency 2 4 3 2 4 2 3 2 2" xfId="31943" xr:uid="{7AE5B933-0F2A-4DDB-B7EF-E382E0BAB4A6}"/>
    <cellStyle name="Currency 2 4 3 2 4 2 3 3" xfId="27640" xr:uid="{08FAD2D5-DF2C-4E65-B5DC-A923CF4CD17D}"/>
    <cellStyle name="Currency 2 4 3 2 4 2 4" xfId="17097" xr:uid="{15C92620-2379-4095-9701-F985C1928BDF}"/>
    <cellStyle name="Currency 2 4 3 2 4 2 4 2" xfId="21402" xr:uid="{E1454265-D000-438A-8BEC-8CA5D1B53F6D}"/>
    <cellStyle name="Currency 2 4 3 2 4 2 4 2 2" xfId="33663" xr:uid="{CACA8A02-CBD3-4866-86F1-B142894D6BC9}"/>
    <cellStyle name="Currency 2 4 3 2 4 2 4 3" xfId="29360" xr:uid="{EE81E564-B1A4-4B8D-B0D6-D84AEEBFB9D8}"/>
    <cellStyle name="Currency 2 4 3 2 4 2 5" xfId="18728" xr:uid="{7425DFA0-6678-4049-A29A-318E6ADF4C44}"/>
    <cellStyle name="Currency 2 4 3 2 4 2 5 2" xfId="30989" xr:uid="{E23D49D6-5889-4A27-9D56-ED21A77BB30A}"/>
    <cellStyle name="Currency 2 4 3 2 4 2 6" xfId="13932" xr:uid="{971921ED-58C1-4445-9C53-6208049520D8}"/>
    <cellStyle name="Currency 2 4 3 2 4 2 6 2" xfId="26686" xr:uid="{3944F941-7942-48F8-85E1-9C9BA0F0D4F6}"/>
    <cellStyle name="Currency 2 4 3 2 4 2 7" xfId="25413" xr:uid="{3BAE8513-D554-4385-9AA5-592325586390}"/>
    <cellStyle name="Currency 2 4 3 2 4 3" xfId="12453" xr:uid="{20A324AB-A758-45E5-B0CE-F4921D1160EA}"/>
    <cellStyle name="Currency 2 4 3 2 4 3 2" xfId="14609" xr:uid="{6655C9B7-A877-49A3-9C1F-0EF9508D87C9}"/>
    <cellStyle name="Currency 2 4 3 2 4 3 2 2" xfId="19374" xr:uid="{BD33FCA9-E02C-41C6-898A-9B40A4E07F76}"/>
    <cellStyle name="Currency 2 4 3 2 4 3 2 2 2" xfId="31635" xr:uid="{BABC6CFD-9731-47EB-BB8E-EF8C94EF4351}"/>
    <cellStyle name="Currency 2 4 3 2 4 3 2 3" xfId="27332" xr:uid="{BCFC5ACE-D29E-44BC-B0F6-20CB23604158}"/>
    <cellStyle name="Currency 2 4 3 2 4 3 3" xfId="16870" xr:uid="{95EF1666-01D7-4776-AD66-E7CC8147D47E}"/>
    <cellStyle name="Currency 2 4 3 2 4 3 3 2" xfId="21175" xr:uid="{92E20324-8E63-44EB-8476-B64DD86D0514}"/>
    <cellStyle name="Currency 2 4 3 2 4 3 3 2 2" xfId="33436" xr:uid="{80CD5FBA-E8DB-4CFD-887A-162647667228}"/>
    <cellStyle name="Currency 2 4 3 2 4 3 3 3" xfId="29133" xr:uid="{C8C91C6D-42B5-4A78-AE0F-07410A1561D4}"/>
    <cellStyle name="Currency 2 4 3 2 4 3 4" xfId="18420" xr:uid="{70B5156E-B185-448D-9C07-4FE9FCE9798A}"/>
    <cellStyle name="Currency 2 4 3 2 4 3 4 2" xfId="30681" xr:uid="{835F850A-6518-4053-AD7A-4F38D47DFDED}"/>
    <cellStyle name="Currency 2 4 3 2 4 3 5" xfId="13622" xr:uid="{740DB902-72B9-4257-AA74-35D7587ADD5B}"/>
    <cellStyle name="Currency 2 4 3 2 4 3 5 2" xfId="26376" xr:uid="{52C5A2B6-958C-42FA-96A8-07E760EC557A}"/>
    <cellStyle name="Currency 2 4 3 2 4 3 6" xfId="25414" xr:uid="{352C65F5-9C1F-486D-8735-E154D666F6D2}"/>
    <cellStyle name="Currency 2 4 3 2 4 4" xfId="15382" xr:uid="{47301611-AF9B-45B8-8F66-6FC9C8CC8E41}"/>
    <cellStyle name="Currency 2 4 3 2 4 4 2" xfId="17466" xr:uid="{719885A7-0236-45C2-8FED-49753DF94617}"/>
    <cellStyle name="Currency 2 4 3 2 4 4 2 2" xfId="21771" xr:uid="{F9128DBF-8423-44CD-948E-D9F0E5D9FC93}"/>
    <cellStyle name="Currency 2 4 3 2 4 4 2 2 2" xfId="34032" xr:uid="{D4A4764E-B2CB-4E00-B5F4-C8C74EF78054}"/>
    <cellStyle name="Currency 2 4 3 2 4 4 2 3" xfId="29729" xr:uid="{4C333B62-2D35-4A45-B5B5-D3682C0AD232}"/>
    <cellStyle name="Currency 2 4 3 2 4 4 3" xfId="20051" xr:uid="{C8881059-5C3D-4EDB-9087-CBEC25D72D86}"/>
    <cellStyle name="Currency 2 4 3 2 4 4 3 2" xfId="32312" xr:uid="{B8DBEF16-77AE-4453-9551-7AEB1081E788}"/>
    <cellStyle name="Currency 2 4 3 2 4 4 4" xfId="28009" xr:uid="{56B509A6-3826-4E74-9269-8B0068C3E244}"/>
    <cellStyle name="Currency 2 4 3 2 4 5" xfId="14283" xr:uid="{24335FE9-66C9-48B0-8F13-D22B1E51FEF9}"/>
    <cellStyle name="Currency 2 4 3 2 4 5 2" xfId="19072" xr:uid="{BAA98625-BCE8-4D74-BC05-25B6BA141EFD}"/>
    <cellStyle name="Currency 2 4 3 2 4 5 2 2" xfId="31333" xr:uid="{7DFBD9EA-6B84-4F96-A236-59077DF42DE6}"/>
    <cellStyle name="Currency 2 4 3 2 4 5 3" xfId="27030" xr:uid="{A1ECF854-8E7B-4CD5-8BEE-2D653F03CDCA}"/>
    <cellStyle name="Currency 2 4 3 2 4 6" xfId="16293" xr:uid="{4B395960-BA08-4B74-8022-34C8599577C2}"/>
    <cellStyle name="Currency 2 4 3 2 4 6 2" xfId="20784" xr:uid="{A2FB76B7-9644-41D7-BDD7-88E63831F63C}"/>
    <cellStyle name="Currency 2 4 3 2 4 6 2 2" xfId="33045" xr:uid="{F97AD0B4-8EB6-4E5A-B2AA-CF67F26B4E6A}"/>
    <cellStyle name="Currency 2 4 3 2 4 6 3" xfId="28742" xr:uid="{5A71FE75-7CBD-4F26-8F25-52201F8EA0E3}"/>
    <cellStyle name="Currency 2 4 3 2 4 7" xfId="18116" xr:uid="{BCE830CD-2835-495C-BB78-27F7E0C9430A}"/>
    <cellStyle name="Currency 2 4 3 2 4 7 2" xfId="30379" xr:uid="{3E9EEF33-1C37-4046-AC52-E8A2E30C3849}"/>
    <cellStyle name="Currency 2 4 3 2 4 8" xfId="13202" xr:uid="{C1E0487E-7E8F-4BFB-8FB2-AA88E394A26B}"/>
    <cellStyle name="Currency 2 4 3 2 4 8 2" xfId="26072" xr:uid="{11379F69-4632-46DB-BC42-2B5C94D9BE3C}"/>
    <cellStyle name="Currency 2 4 3 2 4 9" xfId="22459" xr:uid="{8D10BBE9-16FF-4501-86D4-E486D537A711}"/>
    <cellStyle name="Currency 2 4 3 2 4 9 2" xfId="34639" xr:uid="{E2973E44-C3EA-4CE8-BFD8-EEBC97DB1198}"/>
    <cellStyle name="Currency 2 4 3 2 5" xfId="12454" xr:uid="{515B9134-0282-4409-9790-E67DED05F40F}"/>
    <cellStyle name="Currency 2 4 3 2 5 2" xfId="15536" xr:uid="{04C88934-C4E0-42D2-BE93-D6D09582D993}"/>
    <cellStyle name="Currency 2 4 3 2 5 2 2" xfId="17620" xr:uid="{7D942E84-88EA-4B6A-8F1B-B265BBBCA34E}"/>
    <cellStyle name="Currency 2 4 3 2 5 2 2 2" xfId="21925" xr:uid="{107C9AF2-32CD-42D2-8389-5F3A83223FAC}"/>
    <cellStyle name="Currency 2 4 3 2 5 2 2 2 2" xfId="34186" xr:uid="{EEEF6A43-35F8-4D69-A9AB-D8CA2B83147A}"/>
    <cellStyle name="Currency 2 4 3 2 5 2 2 3" xfId="29883" xr:uid="{228E0A43-A97E-4EFD-A26D-4E4BAB25E67B}"/>
    <cellStyle name="Currency 2 4 3 2 5 2 3" xfId="20205" xr:uid="{0D7DBD3F-C7F6-451C-A3D3-DA94DBBA2634}"/>
    <cellStyle name="Currency 2 4 3 2 5 2 3 2" xfId="32466" xr:uid="{A38F7FFE-B810-43A4-8F36-BF2ACD8B993D}"/>
    <cellStyle name="Currency 2 4 3 2 5 2 4" xfId="28163" xr:uid="{70787623-760A-4F76-8A8F-AFD951A01BF7}"/>
    <cellStyle name="Currency 2 4 3 2 5 3" xfId="14765" xr:uid="{93D529C0-23D7-4937-ADBF-7AEEEA5AEAFA}"/>
    <cellStyle name="Currency 2 4 3 2 5 3 2" xfId="19530" xr:uid="{2D0F2A2C-FBF1-4B96-B343-50846830208B}"/>
    <cellStyle name="Currency 2 4 3 2 5 3 2 2" xfId="31791" xr:uid="{D9B63154-32F0-4093-A7D1-6EBE818C3000}"/>
    <cellStyle name="Currency 2 4 3 2 5 3 3" xfId="27488" xr:uid="{7BEDF00C-464F-4A63-BB2F-56ADB2E3248D}"/>
    <cellStyle name="Currency 2 4 3 2 5 4" xfId="16946" xr:uid="{697D3A28-FB5B-4A7F-82D6-65741710DFAF}"/>
    <cellStyle name="Currency 2 4 3 2 5 4 2" xfId="21251" xr:uid="{625FB1E7-1C76-4C07-AD53-FA1F4F6F3738}"/>
    <cellStyle name="Currency 2 4 3 2 5 4 2 2" xfId="33512" xr:uid="{CF8118BD-DD38-4420-BFE5-1CBF46BD095B}"/>
    <cellStyle name="Currency 2 4 3 2 5 4 3" xfId="29209" xr:uid="{E09172DE-9A19-40AB-B3CD-C0E838372993}"/>
    <cellStyle name="Currency 2 4 3 2 5 5" xfId="18576" xr:uid="{95A40B15-054B-4E95-9BF2-9EA93F00652E}"/>
    <cellStyle name="Currency 2 4 3 2 5 5 2" xfId="30837" xr:uid="{29F4B0D0-14E8-4101-9C13-C61377932C4C}"/>
    <cellStyle name="Currency 2 4 3 2 5 6" xfId="13779" xr:uid="{FA4F62A8-F666-4F3A-8515-740044531DAF}"/>
    <cellStyle name="Currency 2 4 3 2 5 6 2" xfId="26533" xr:uid="{1F4A16ED-048A-4D64-B840-54249C12EABC}"/>
    <cellStyle name="Currency 2 4 3 2 5 7" xfId="25415" xr:uid="{BE4F1506-9D76-4197-9038-FEB6651C19DE}"/>
    <cellStyle name="Currency 2 4 3 2 6" xfId="12455" xr:uid="{ADBEBAA3-A4B0-431C-999B-A589611D3948}"/>
    <cellStyle name="Currency 2 4 3 2 6 2" xfId="14456" xr:uid="{967E1A8A-07EE-4779-9164-B834BC1F98AF}"/>
    <cellStyle name="Currency 2 4 3 2 6 2 2" xfId="19222" xr:uid="{B3AF4A60-17DD-408A-A0FD-33F8AF6C4B74}"/>
    <cellStyle name="Currency 2 4 3 2 6 2 2 2" xfId="31483" xr:uid="{0C03F85B-6CCE-488D-BB1D-72B8C234BA22}"/>
    <cellStyle name="Currency 2 4 3 2 6 2 3" xfId="27180" xr:uid="{EFB2F378-9F9D-4627-9FD5-2D95F6AD77E8}"/>
    <cellStyle name="Currency 2 4 3 2 6 3" xfId="16515" xr:uid="{0AEE3D8B-E975-4C88-8ACB-45F7AB2762F0}"/>
    <cellStyle name="Currency 2 4 3 2 6 3 2" xfId="20986" xr:uid="{8F67715B-98D6-4E40-814B-136F9E172E9D}"/>
    <cellStyle name="Currency 2 4 3 2 6 3 2 2" xfId="33247" xr:uid="{A3CFEE35-7F5D-4E8D-B166-49FBD3CDE433}"/>
    <cellStyle name="Currency 2 4 3 2 6 3 3" xfId="28944" xr:uid="{2A54E56F-495F-4785-9A92-1CEBE20F20C9}"/>
    <cellStyle name="Currency 2 4 3 2 6 4" xfId="18268" xr:uid="{1C96A33B-0C06-4C19-912A-C447F146F324}"/>
    <cellStyle name="Currency 2 4 3 2 6 4 2" xfId="30529" xr:uid="{9DDDE353-71DB-4A91-BD4A-A550C8A6DB73}"/>
    <cellStyle name="Currency 2 4 3 2 6 5" xfId="13412" xr:uid="{DA9F65AF-0B4C-419A-99B4-A6335E508CB6}"/>
    <cellStyle name="Currency 2 4 3 2 6 5 2" xfId="26222" xr:uid="{F649EC07-FE9C-4720-A99F-BAE76788E62A}"/>
    <cellStyle name="Currency 2 4 3 2 6 6" xfId="25416" xr:uid="{3AB23542-543E-41D5-8A25-478D4159F2A7}"/>
    <cellStyle name="Currency 2 4 3 2 7" xfId="14079" xr:uid="{0A4D9AD2-F5A8-4704-8AA4-2F6E736FDED1}"/>
    <cellStyle name="Currency 2 4 3 2 7 2" xfId="18875" xr:uid="{F148E2DF-33D8-4301-B829-34C195774F3A}"/>
    <cellStyle name="Currency 2 4 3 2 7 2 2" xfId="31136" xr:uid="{C85A91C9-9A96-4DAC-BAFB-3C5058405F69}"/>
    <cellStyle name="Currency 2 4 3 2 7 3" xfId="26833" xr:uid="{9F9298B1-4552-480D-89AF-4D317369C047}"/>
    <cellStyle name="Currency 2 4 3 2 8" xfId="17919" xr:uid="{1BFA1471-CEC0-44C0-88C0-1713CE8206CC}"/>
    <cellStyle name="Currency 2 4 3 2 8 2" xfId="30182" xr:uid="{0086E553-55D1-412B-853F-5BD9A2078C49}"/>
    <cellStyle name="Currency 2 4 3 2 9" xfId="12989" xr:uid="{495D2F26-1FD6-4320-86E4-7375EACAF4BD}"/>
    <cellStyle name="Currency 2 4 3 2 9 2" xfId="25875" xr:uid="{85D44B84-AAB1-431E-9D48-B00DC2EA02F8}"/>
    <cellStyle name="Currency 2 4 3 3" xfId="11041" xr:uid="{B295DA9B-8341-412C-ABEC-10864EFB311A}"/>
    <cellStyle name="Currency 2 4 4" xfId="210" xr:uid="{776BDBB8-1CCF-4D06-9657-1BC807073254}"/>
    <cellStyle name="Currency 2 4 4 2" xfId="211" xr:uid="{1D227BA8-1150-4447-87F1-F9E8FF1603F6}"/>
    <cellStyle name="Currency 2 4 4 2 10" xfId="22460" xr:uid="{CEFC0894-5719-4B94-A937-6F40365651C5}"/>
    <cellStyle name="Currency 2 4 4 2 10 2" xfId="34640" xr:uid="{A06D8CD6-5605-4531-9EEA-1D84FB1A1D4E}"/>
    <cellStyle name="Currency 2 4 4 2 11" xfId="24693" xr:uid="{4E8204A8-1414-4138-863B-8C5625980788}"/>
    <cellStyle name="Currency 2 4 4 2 2" xfId="1165" xr:uid="{7E7FA79F-B7D1-46A6-9CB8-7530CA4B9167}"/>
    <cellStyle name="Currency 2 4 4 2 2 2" xfId="11042" xr:uid="{2ED354BD-E25E-47EF-8493-2629A525DA11}"/>
    <cellStyle name="Currency 2 4 4 2 2 2 2" xfId="11043" xr:uid="{26DC8CBB-F80F-43FB-8E1E-A37527D4FF0B}"/>
    <cellStyle name="Currency 2 4 4 2 2 2 2 2" xfId="16156" xr:uid="{D5643B2C-1856-4A0A-B7B1-2FE004891DC7}"/>
    <cellStyle name="Currency 2 4 4 2 2 2 2 3" xfId="17394" xr:uid="{8BA266EB-7DC0-4246-8907-FCD0C9BA04D5}"/>
    <cellStyle name="Currency 2 4 4 2 2 2 2 3 2" xfId="21699" xr:uid="{47B01B3F-09B6-4A9A-9FAD-CFEE53EE48DC}"/>
    <cellStyle name="Currency 2 4 4 2 2 2 2 3 2 2" xfId="33960" xr:uid="{38D95AA9-FEF0-4CB8-BD29-FE7A8CA3E8F6}"/>
    <cellStyle name="Currency 2 4 4 2 2 2 2 3 3" xfId="29657" xr:uid="{4DB8773C-1CD6-4596-8C52-0BE9209F43EF}"/>
    <cellStyle name="Currency 2 4 4 2 2 2 2 4" xfId="19979" xr:uid="{615D3644-387D-4B51-A310-73B7B38A24DB}"/>
    <cellStyle name="Currency 2 4 4 2 2 2 2 4 2" xfId="32240" xr:uid="{4486D7F9-F675-470F-9679-46E006750F00}"/>
    <cellStyle name="Currency 2 4 4 2 2 2 2 5" xfId="15277" xr:uid="{97844151-9E18-400D-A1B1-51BF108B5B05}"/>
    <cellStyle name="Currency 2 4 4 2 2 2 2 5 2" xfId="27937" xr:uid="{37309254-82D1-4FF7-BFE2-4C73A92A2961}"/>
    <cellStyle name="Currency 2 4 4 2 2 2 3" xfId="16059" xr:uid="{8EF66119-2C88-4B63-94DC-DCB616A19895}"/>
    <cellStyle name="Currency 2 4 4 2 2 2 3 2" xfId="20698" xr:uid="{9AE56DB5-2226-4FA0-B30E-230D4E8169BE}"/>
    <cellStyle name="Currency 2 4 4 2 2 2 3 2 2" xfId="32959" xr:uid="{371F3331-83F3-410F-B34D-404A9AD6F3A0}"/>
    <cellStyle name="Currency 2 4 4 2 2 2 3 3" xfId="28656" xr:uid="{78393A3F-D796-4126-A0E9-C63445000141}"/>
    <cellStyle name="Currency 2 4 4 2 2 2 4" xfId="22461" xr:uid="{2AE84296-87B5-4E20-BD78-9484F736F7BA}"/>
    <cellStyle name="Currency 2 4 4 2 2 2 4 2" xfId="34641" xr:uid="{00577892-E49C-4FFC-A6A6-D4C0E405018F}"/>
    <cellStyle name="Currency 2 4 4 2 2 2 5" xfId="24935" xr:uid="{80F68033-0EA6-429E-A4E3-D72A87F4F414}"/>
    <cellStyle name="Currency 2 4 4 2 2 3" xfId="11044" xr:uid="{F7DF1DA3-5F60-4412-9CAA-57CCECB235FD}"/>
    <cellStyle name="Currency 2 4 4 2 2 3 2" xfId="12456" xr:uid="{B85FEDA7-4429-46E6-96D3-C19A07333964}"/>
    <cellStyle name="Currency 2 4 4 2 2 3 2 2" xfId="15765" xr:uid="{2C308DA1-DC9C-4060-8D6D-9F6DBE7489A0}"/>
    <cellStyle name="Currency 2 4 4 2 2 3 2 2 2" xfId="17849" xr:uid="{4F892E7A-55DC-4B81-B5CB-A8F2D076ABAC}"/>
    <cellStyle name="Currency 2 4 4 2 2 3 2 2 2 2" xfId="22154" xr:uid="{A676550B-20CE-45B2-A0DA-F4261E32FD18}"/>
    <cellStyle name="Currency 2 4 4 2 2 3 2 2 2 2 2" xfId="34415" xr:uid="{3EAC04B2-E58A-45D1-A3F0-A3AE20FF153F}"/>
    <cellStyle name="Currency 2 4 4 2 2 3 2 2 2 3" xfId="30112" xr:uid="{8D3C7409-FC31-450E-B926-D9FA83D3E9B8}"/>
    <cellStyle name="Currency 2 4 4 2 2 3 2 2 3" xfId="20434" xr:uid="{C7F58DDD-E4A5-47B8-BDFD-562DE0CA6571}"/>
    <cellStyle name="Currency 2 4 4 2 2 3 2 2 3 2" xfId="32695" xr:uid="{E00BDAD6-ED58-473F-BBFC-D047599436D8}"/>
    <cellStyle name="Currency 2 4 4 2 2 3 2 2 4" xfId="28392" xr:uid="{14819E4B-C1CC-4EAC-9145-1D12A3D7A370}"/>
    <cellStyle name="Currency 2 4 4 2 2 3 2 3" xfId="14994" xr:uid="{1F1C198C-5F8C-4E86-9625-4F9A9420052E}"/>
    <cellStyle name="Currency 2 4 4 2 2 3 2 3 2" xfId="19759" xr:uid="{9BABFC65-2054-4009-B647-150F0A77FFBF}"/>
    <cellStyle name="Currency 2 4 4 2 2 3 2 3 2 2" xfId="32020" xr:uid="{BD2A686F-8F83-4BBA-9AE7-70FFF9EACDA1}"/>
    <cellStyle name="Currency 2 4 4 2 2 3 2 3 3" xfId="27717" xr:uid="{21D71185-6A32-4D1A-83DA-48640FAC7D3C}"/>
    <cellStyle name="Currency 2 4 4 2 2 3 2 4" xfId="17174" xr:uid="{12C81257-D041-4FD7-B689-FC9C8FC64E6E}"/>
    <cellStyle name="Currency 2 4 4 2 2 3 2 4 2" xfId="21479" xr:uid="{FBD515B6-BA7D-4787-9D0E-CA6F15656F74}"/>
    <cellStyle name="Currency 2 4 4 2 2 3 2 4 2 2" xfId="33740" xr:uid="{7F1A4B40-57F2-48EC-B53B-08BAB285D397}"/>
    <cellStyle name="Currency 2 4 4 2 2 3 2 4 3" xfId="29437" xr:uid="{CCE19AC0-5435-4A26-887B-DC107CBFE590}"/>
    <cellStyle name="Currency 2 4 4 2 2 3 2 5" xfId="18805" xr:uid="{4575D829-9813-4A13-9DC7-4F66F4875175}"/>
    <cellStyle name="Currency 2 4 4 2 2 3 2 5 2" xfId="31066" xr:uid="{7E9993DB-0370-4215-9A4B-7F4008086607}"/>
    <cellStyle name="Currency 2 4 4 2 2 3 2 6" xfId="14009" xr:uid="{17352626-F9BC-4A08-A978-AB38A2AC9BC3}"/>
    <cellStyle name="Currency 2 4 4 2 2 3 2 6 2" xfId="26763" xr:uid="{AB532CF6-B244-4645-8617-2669C3C1B20B}"/>
    <cellStyle name="Currency 2 4 4 2 2 3 2 7" xfId="25417" xr:uid="{E67C08E4-76E5-48ED-974B-68E2929B2BEA}"/>
    <cellStyle name="Currency 2 4 4 2 2 3 3" xfId="15459" xr:uid="{F2E460D8-46F9-483D-AD55-11B006D9173B}"/>
    <cellStyle name="Currency 2 4 4 2 2 3 3 2" xfId="17543" xr:uid="{06E5E62B-FA46-4AFD-95A3-AA550A11F981}"/>
    <cellStyle name="Currency 2 4 4 2 2 3 3 2 2" xfId="21848" xr:uid="{8CA578CA-8F09-49B1-9215-74A87690BDBC}"/>
    <cellStyle name="Currency 2 4 4 2 2 3 3 2 2 2" xfId="34109" xr:uid="{CDD52DBC-E67D-4BAF-BCBC-2D361A898DCC}"/>
    <cellStyle name="Currency 2 4 4 2 2 3 3 2 3" xfId="29806" xr:uid="{8E44A768-03ED-46B9-9D3A-4F82A16C3C42}"/>
    <cellStyle name="Currency 2 4 4 2 2 3 3 3" xfId="20128" xr:uid="{12A69B67-0B5A-47A0-87C7-0D691C42794A}"/>
    <cellStyle name="Currency 2 4 4 2 2 3 3 3 2" xfId="32389" xr:uid="{6637944E-A4F1-4029-BD06-534C2A4F149D}"/>
    <cellStyle name="Currency 2 4 4 2 2 3 3 4" xfId="28086" xr:uid="{2FAA7458-58B0-4AB0-A8D4-E0770BC38CAA}"/>
    <cellStyle name="Currency 2 4 4 2 2 3 4" xfId="14686" xr:uid="{212A28FE-86B9-4B46-923E-877735D8D714}"/>
    <cellStyle name="Currency 2 4 4 2 2 3 4 2" xfId="19451" xr:uid="{190F7A95-E38A-4FCA-A5DE-58973ACED64F}"/>
    <cellStyle name="Currency 2 4 4 2 2 3 4 2 2" xfId="31712" xr:uid="{B552C821-3B7B-41E8-8007-61631BEEBE42}"/>
    <cellStyle name="Currency 2 4 4 2 2 3 4 3" xfId="27409" xr:uid="{4FECDF65-C2AF-4831-8E0F-76CA01100E9D}"/>
    <cellStyle name="Currency 2 4 4 2 2 3 5" xfId="16370" xr:uid="{DC9CDC20-C1A9-468E-A9AA-8D0DD7D18649}"/>
    <cellStyle name="Currency 2 4 4 2 2 3 5 2" xfId="20861" xr:uid="{4142F3B8-4634-4EDF-994A-2CE32DE1E7D6}"/>
    <cellStyle name="Currency 2 4 4 2 2 3 5 2 2" xfId="33122" xr:uid="{BA37D548-FC00-436D-BCD0-F500D761C50E}"/>
    <cellStyle name="Currency 2 4 4 2 2 3 5 3" xfId="28819" xr:uid="{21D3E16B-40D6-4A29-83D5-2D5FAB3D6EE8}"/>
    <cellStyle name="Currency 2 4 4 2 2 3 6" xfId="18497" xr:uid="{850CB126-C0A5-459D-8700-2B014F19A42C}"/>
    <cellStyle name="Currency 2 4 4 2 2 3 6 2" xfId="30758" xr:uid="{F1FB349F-43AB-4373-A161-BFEA22860F19}"/>
    <cellStyle name="Currency 2 4 4 2 2 3 7" xfId="13699" xr:uid="{A0D453A5-9A4A-4A43-8F8D-4C448B5130D8}"/>
    <cellStyle name="Currency 2 4 4 2 2 3 7 2" xfId="26453" xr:uid="{948233DB-B080-4F75-BE53-D2D9AF08E587}"/>
    <cellStyle name="Currency 2 4 4 2 2 3 8" xfId="22462" xr:uid="{1A1CB28A-D657-4359-AFEE-1BBBB896AC23}"/>
    <cellStyle name="Currency 2 4 4 2 2 3 8 2" xfId="34642" xr:uid="{B3518E59-09B9-4860-8AD4-8053A6192992}"/>
    <cellStyle name="Currency 2 4 4 2 2 3 9" xfId="24936" xr:uid="{25BAF773-D161-4052-91A3-95CEBE825443}"/>
    <cellStyle name="Currency 2 4 4 2 2 4" xfId="12457" xr:uid="{CA95A540-CC30-4E74-94FC-0AEE7508866E}"/>
    <cellStyle name="Currency 2 4 4 2 2 4 2" xfId="15613" xr:uid="{7FBC14C0-40D0-4CE7-9E9D-96D5245B0651}"/>
    <cellStyle name="Currency 2 4 4 2 2 4 2 2" xfId="17697" xr:uid="{D2B5FC19-A069-4A38-B0C1-527FE8751CA2}"/>
    <cellStyle name="Currency 2 4 4 2 2 4 2 2 2" xfId="22002" xr:uid="{C466DD94-F263-42BD-964E-6AFE7B9E9E41}"/>
    <cellStyle name="Currency 2 4 4 2 2 4 2 2 2 2" xfId="34263" xr:uid="{E1DE13CF-CE3F-43CB-B83B-C9681A3047AE}"/>
    <cellStyle name="Currency 2 4 4 2 2 4 2 2 3" xfId="29960" xr:uid="{B3D1F18C-D3E9-426D-8C7A-6BCA474171BA}"/>
    <cellStyle name="Currency 2 4 4 2 2 4 2 3" xfId="20282" xr:uid="{C9BA229F-8617-4652-8C7A-6F9C8FC27FC7}"/>
    <cellStyle name="Currency 2 4 4 2 2 4 2 3 2" xfId="32543" xr:uid="{26E315C5-11ED-4936-BD02-496F7583F530}"/>
    <cellStyle name="Currency 2 4 4 2 2 4 2 4" xfId="28240" xr:uid="{E7DB0AFC-325A-4C59-A403-38F43D653E51}"/>
    <cellStyle name="Currency 2 4 4 2 2 4 3" xfId="14842" xr:uid="{B29A7CA3-AD92-4227-B270-CFF3F66BDDB1}"/>
    <cellStyle name="Currency 2 4 4 2 2 4 3 2" xfId="19607" xr:uid="{944D025A-698E-419D-B89A-DDF5812943EC}"/>
    <cellStyle name="Currency 2 4 4 2 2 4 3 2 2" xfId="31868" xr:uid="{E25FE8C5-7CD1-4276-A241-16D7E88905B4}"/>
    <cellStyle name="Currency 2 4 4 2 2 4 3 3" xfId="27565" xr:uid="{9B2211AD-0058-4E19-899B-50B23F1D2DBC}"/>
    <cellStyle name="Currency 2 4 4 2 2 4 4" xfId="17023" xr:uid="{7A2B3BCF-ACD1-4CAE-8E77-DB4DBDC605F5}"/>
    <cellStyle name="Currency 2 4 4 2 2 4 4 2" xfId="21328" xr:uid="{0349A5B9-7C21-4E60-BB2A-B6EB4C760928}"/>
    <cellStyle name="Currency 2 4 4 2 2 4 4 2 2" xfId="33589" xr:uid="{0DDE2A9A-AF1D-43D3-A97D-765AFDBCCD87}"/>
    <cellStyle name="Currency 2 4 4 2 2 4 4 3" xfId="29286" xr:uid="{11DC9181-2764-466E-A4F9-A754D1F9C62A}"/>
    <cellStyle name="Currency 2 4 4 2 2 4 5" xfId="18653" xr:uid="{C0FFAC84-A7D0-4433-9D65-B37C146F7E18}"/>
    <cellStyle name="Currency 2 4 4 2 2 4 5 2" xfId="30914" xr:uid="{54C2F53F-25C3-4BB8-B76B-D8F2FF33F78E}"/>
    <cellStyle name="Currency 2 4 4 2 2 4 6" xfId="13856" xr:uid="{9F4E5AB8-EA23-4B79-B6C7-42CBA7F0F9C4}"/>
    <cellStyle name="Currency 2 4 4 2 2 4 6 2" xfId="26610" xr:uid="{AA1A8514-F92D-4DC1-9D3B-D4C0585A9520}"/>
    <cellStyle name="Currency 2 4 4 2 2 4 7" xfId="25418" xr:uid="{3B56FB5C-A994-4C69-9123-275843BE8CE4}"/>
    <cellStyle name="Currency 2 4 4 2 2 5" xfId="12458" xr:uid="{14C4B874-35C6-45F0-95F7-01D7DD50657F}"/>
    <cellStyle name="Currency 2 4 4 2 2 5 2" xfId="14533" xr:uid="{EC1262BA-79DE-44A3-8CA5-035612954A75}"/>
    <cellStyle name="Currency 2 4 4 2 2 5 2 2" xfId="19299" xr:uid="{BA0E3C3C-CF6E-4A91-AD9B-325011FB0BC7}"/>
    <cellStyle name="Currency 2 4 4 2 2 5 2 2 2" xfId="31560" xr:uid="{3E02D95B-FB8B-4853-BAC7-7103FEAE87E5}"/>
    <cellStyle name="Currency 2 4 4 2 2 5 2 3" xfId="27257" xr:uid="{B74B34B5-3F3A-468E-B124-A6BEC3B76CF0}"/>
    <cellStyle name="Currency 2 4 4 2 2 5 3" xfId="16499" xr:uid="{8C949E9E-09A5-4CC3-A22F-548BC573CFDF}"/>
    <cellStyle name="Currency 2 4 4 2 2 5 3 2" xfId="20970" xr:uid="{A5B2707F-ADE4-4C59-9129-FB72963C852F}"/>
    <cellStyle name="Currency 2 4 4 2 2 5 3 2 2" xfId="33231" xr:uid="{7AAC4294-864F-426E-9364-91A2AD5492A6}"/>
    <cellStyle name="Currency 2 4 4 2 2 5 3 3" xfId="28928" xr:uid="{4CFE8F59-F8E8-43FE-B223-D0BD360A478F}"/>
    <cellStyle name="Currency 2 4 4 2 2 5 4" xfId="18345" xr:uid="{3F921DE8-F8BC-4D80-812B-98A0E76404BD}"/>
    <cellStyle name="Currency 2 4 4 2 2 5 4 2" xfId="30606" xr:uid="{4319AD6D-726A-4C81-B7DC-866D911678AF}"/>
    <cellStyle name="Currency 2 4 4 2 2 5 5" xfId="13489" xr:uid="{BBD9BBDD-75B9-4A87-A113-F82E07DAB9EB}"/>
    <cellStyle name="Currency 2 4 4 2 2 5 5 2" xfId="26299" xr:uid="{4CCCE08C-AFD9-4BF6-9751-0AD00F5CC0F4}"/>
    <cellStyle name="Currency 2 4 4 2 2 5 6" xfId="25419" xr:uid="{BA51DBA7-81C2-48F1-B20F-DB39B5CCEDF0}"/>
    <cellStyle name="Currency 2 4 4 2 2 6" xfId="22463" xr:uid="{0499ECFF-B0F4-41FE-AE03-06273CA74855}"/>
    <cellStyle name="Currency 2 4 4 2 2 6 2" xfId="34643" xr:uid="{3B097CA1-363F-45A0-94BB-12443B610497}"/>
    <cellStyle name="Currency 2 4 4 2 2 7" xfId="24759" xr:uid="{3067E9D4-F2E6-4DA7-91AE-87DF5BC8AE54}"/>
    <cellStyle name="Currency 2 4 4 2 3" xfId="11045" xr:uid="{0A5E814C-4539-4E81-A14F-12CA34EDC9E6}"/>
    <cellStyle name="Currency 2 4 4 2 3 2" xfId="11046" xr:uid="{ACCAC2B8-0AAF-4B8C-8E3D-C9E80C95A03D}"/>
    <cellStyle name="Currency 2 4 4 2 3 2 2" xfId="16155" xr:uid="{EA714137-BA84-41CE-ADB8-D8C0499D10E3}"/>
    <cellStyle name="Currency 2 4 4 2 3 2 3" xfId="17302" xr:uid="{C43D3C78-968F-4B4E-A4D7-D4B5CB754923}"/>
    <cellStyle name="Currency 2 4 4 2 3 2 3 2" xfId="21607" xr:uid="{AA516F20-CDBD-4EAB-B596-20CC7B5D5521}"/>
    <cellStyle name="Currency 2 4 4 2 3 2 3 2 2" xfId="33868" xr:uid="{1EFEE477-73D1-4B20-B231-1367292FAD17}"/>
    <cellStyle name="Currency 2 4 4 2 3 2 3 3" xfId="29565" xr:uid="{95AD789E-14D8-4985-9DC3-46BD4DCF2ADA}"/>
    <cellStyle name="Currency 2 4 4 2 3 2 4" xfId="19887" xr:uid="{3FFCBA46-D474-4E22-9793-05DB92143A83}"/>
    <cellStyle name="Currency 2 4 4 2 3 2 4 2" xfId="32148" xr:uid="{9420AA2E-D347-467F-A887-E19BC03AA472}"/>
    <cellStyle name="Currency 2 4 4 2 3 2 5" xfId="15176" xr:uid="{32544E9B-6305-4ED7-9F71-7A6D1837B276}"/>
    <cellStyle name="Currency 2 4 4 2 3 2 5 2" xfId="27845" xr:uid="{8FD36C38-2B1D-4F69-9EFF-CF1E0ECBD415}"/>
    <cellStyle name="Currency 2 4 4 2 3 3" xfId="11047" xr:uid="{D6061FE8-2546-49F3-B8D5-EB7FD4253A98}"/>
    <cellStyle name="Currency 2 4 4 2 3 3 2" xfId="20604" xr:uid="{1BF44A7B-8D7F-4E1C-B99A-B06886700EEF}"/>
    <cellStyle name="Currency 2 4 4 2 3 3 2 2" xfId="32865" xr:uid="{56A475D6-FFD8-42FC-8F09-D89687804B97}"/>
    <cellStyle name="Currency 2 4 4 2 3 3 3" xfId="15965" xr:uid="{5EFA38CD-BB56-480C-ACDA-CF1AE442BC84}"/>
    <cellStyle name="Currency 2 4 4 2 3 3 3 2" xfId="28562" xr:uid="{2C964345-8F80-4032-83D7-602F65E4D403}"/>
    <cellStyle name="Currency 2 4 4 2 3 3 4" xfId="22464" xr:uid="{A25764F9-6425-4FCB-BBDE-1B8236135550}"/>
    <cellStyle name="Currency 2 4 4 2 3 3 4 2" xfId="34644" xr:uid="{482D1B26-147C-4915-8424-D6CC82D84D38}"/>
    <cellStyle name="Currency 2 4 4 2 3 3 5" xfId="24937" xr:uid="{5AA0EF01-3646-47A8-B09C-584AAE8324C7}"/>
    <cellStyle name="Currency 2 4 4 2 4" xfId="11048" xr:uid="{443C5F47-752D-4557-AC24-27EE6A8D50AF}"/>
    <cellStyle name="Currency 2 4 4 2 4 10" xfId="24938" xr:uid="{DBCEE8F8-BA47-4BD1-8740-1D835F5ABCBC}"/>
    <cellStyle name="Currency 2 4 4 2 4 2" xfId="12459" xr:uid="{8A9EAF21-99AF-4D05-93B1-D91230BE95E4}"/>
    <cellStyle name="Currency 2 4 4 2 4 2 2" xfId="15689" xr:uid="{63F4E1F3-398A-4779-AE56-E9804D4119AF}"/>
    <cellStyle name="Currency 2 4 4 2 4 2 2 2" xfId="17773" xr:uid="{E3AF39B0-192A-4311-9145-CCD1110CE8CD}"/>
    <cellStyle name="Currency 2 4 4 2 4 2 2 2 2" xfId="22078" xr:uid="{E099D780-4CFD-4C26-B89B-89E7EC73DAD3}"/>
    <cellStyle name="Currency 2 4 4 2 4 2 2 2 2 2" xfId="34339" xr:uid="{EFC26568-692C-4B04-9FDC-97F86E5DACF6}"/>
    <cellStyle name="Currency 2 4 4 2 4 2 2 2 3" xfId="30036" xr:uid="{F0446A90-6A3D-48D9-BC21-273918B77320}"/>
    <cellStyle name="Currency 2 4 4 2 4 2 2 3" xfId="20358" xr:uid="{63C6C582-C77D-4FFB-AC3B-4287C863A9F2}"/>
    <cellStyle name="Currency 2 4 4 2 4 2 2 3 2" xfId="32619" xr:uid="{1E0C6550-3D8B-481F-AC81-968D16B41808}"/>
    <cellStyle name="Currency 2 4 4 2 4 2 2 4" xfId="28316" xr:uid="{08C9F7A9-138E-4FFD-AD0C-46BE7458D9F4}"/>
    <cellStyle name="Currency 2 4 4 2 4 2 3" xfId="14918" xr:uid="{B74B02B1-5DAB-4978-820C-87C83BF9B1B6}"/>
    <cellStyle name="Currency 2 4 4 2 4 2 3 2" xfId="19683" xr:uid="{86439219-494B-4FFD-8D14-6C32A20D7C61}"/>
    <cellStyle name="Currency 2 4 4 2 4 2 3 2 2" xfId="31944" xr:uid="{36FACA40-F647-4F45-A112-2A85464DE27C}"/>
    <cellStyle name="Currency 2 4 4 2 4 2 3 3" xfId="27641" xr:uid="{6A42C617-6C07-4DCC-99F9-4AC583F428A8}"/>
    <cellStyle name="Currency 2 4 4 2 4 2 4" xfId="17098" xr:uid="{CF91E12E-1DB7-494F-BAFE-DE18E6E51AD1}"/>
    <cellStyle name="Currency 2 4 4 2 4 2 4 2" xfId="21403" xr:uid="{1D45B33B-A038-44F7-BB6D-F3523211E99B}"/>
    <cellStyle name="Currency 2 4 4 2 4 2 4 2 2" xfId="33664" xr:uid="{EA8DDF3C-0C54-49FB-89C5-3A6D0EBA9D62}"/>
    <cellStyle name="Currency 2 4 4 2 4 2 4 3" xfId="29361" xr:uid="{3B8C2C1F-5C0B-44ED-AF15-A7C986A1EB75}"/>
    <cellStyle name="Currency 2 4 4 2 4 2 5" xfId="18729" xr:uid="{D6FF0A86-199E-4D27-8F7B-FB9645FD4C87}"/>
    <cellStyle name="Currency 2 4 4 2 4 2 5 2" xfId="30990" xr:uid="{F5B27458-B9D5-473A-9FB6-CA81C3C2BB36}"/>
    <cellStyle name="Currency 2 4 4 2 4 2 6" xfId="13933" xr:uid="{1545A6E4-25DD-415E-87CE-9D80180247BF}"/>
    <cellStyle name="Currency 2 4 4 2 4 2 6 2" xfId="26687" xr:uid="{6A2F15F3-5320-4968-9F68-259AE56AA733}"/>
    <cellStyle name="Currency 2 4 4 2 4 2 7" xfId="25420" xr:uid="{8EA89D4A-9355-49E3-9A78-B4C3E89F71F2}"/>
    <cellStyle name="Currency 2 4 4 2 4 3" xfId="12460" xr:uid="{84674B28-F7C0-48CD-B407-E76A28DE91F9}"/>
    <cellStyle name="Currency 2 4 4 2 4 3 2" xfId="14610" xr:uid="{1136050D-A8F6-4462-A722-834723774D4B}"/>
    <cellStyle name="Currency 2 4 4 2 4 3 2 2" xfId="19375" xr:uid="{7748572D-3BC6-4171-AC06-6B02951CBD6E}"/>
    <cellStyle name="Currency 2 4 4 2 4 3 2 2 2" xfId="31636" xr:uid="{DD92E2A6-F751-4CD6-8353-4887970F4418}"/>
    <cellStyle name="Currency 2 4 4 2 4 3 2 3" xfId="27333" xr:uid="{EE51B869-1542-41F4-A3E2-DB93B690F571}"/>
    <cellStyle name="Currency 2 4 4 2 4 3 3" xfId="16871" xr:uid="{FCCA93DC-3B77-4F35-B698-A3941C800B27}"/>
    <cellStyle name="Currency 2 4 4 2 4 3 3 2" xfId="21176" xr:uid="{22EEA90B-1B54-4BBD-98AC-66B705A1E000}"/>
    <cellStyle name="Currency 2 4 4 2 4 3 3 2 2" xfId="33437" xr:uid="{0D445483-A7AC-4839-BA71-42B9A6CDBD00}"/>
    <cellStyle name="Currency 2 4 4 2 4 3 3 3" xfId="29134" xr:uid="{03A6ED51-4671-4E1D-95DB-31CDACE4B1B2}"/>
    <cellStyle name="Currency 2 4 4 2 4 3 4" xfId="18421" xr:uid="{70D648E7-996F-4FF6-9001-9F5D998D2A9D}"/>
    <cellStyle name="Currency 2 4 4 2 4 3 4 2" xfId="30682" xr:uid="{3C5C1A76-9706-4453-BFC3-05E97E133C4C}"/>
    <cellStyle name="Currency 2 4 4 2 4 3 5" xfId="13623" xr:uid="{A9140E98-8F0B-4042-9E61-D34A01206E8C}"/>
    <cellStyle name="Currency 2 4 4 2 4 3 5 2" xfId="26377" xr:uid="{EA862894-A6AD-4A90-8112-FFB57BDE4DF1}"/>
    <cellStyle name="Currency 2 4 4 2 4 3 6" xfId="25421" xr:uid="{2F8FE8D5-4F02-4F75-B0CA-9A8389737EC5}"/>
    <cellStyle name="Currency 2 4 4 2 4 4" xfId="15383" xr:uid="{EC384849-9B4D-4A47-8168-0523E943C00F}"/>
    <cellStyle name="Currency 2 4 4 2 4 4 2" xfId="17467" xr:uid="{20AF7378-B23C-403F-A306-37A4E2F0EFBE}"/>
    <cellStyle name="Currency 2 4 4 2 4 4 2 2" xfId="21772" xr:uid="{EBC4EAC1-8608-4CAE-8BA9-9B47A0B58705}"/>
    <cellStyle name="Currency 2 4 4 2 4 4 2 2 2" xfId="34033" xr:uid="{B9FAE87C-B5CD-471D-9CEE-253D049F4AAD}"/>
    <cellStyle name="Currency 2 4 4 2 4 4 2 3" xfId="29730" xr:uid="{11D40A6D-46B3-4D1E-A33F-65DF0960CB09}"/>
    <cellStyle name="Currency 2 4 4 2 4 4 3" xfId="20052" xr:uid="{80CE13CE-51A2-4058-9F11-F8B4F59A9EF5}"/>
    <cellStyle name="Currency 2 4 4 2 4 4 3 2" xfId="32313" xr:uid="{1E3BF129-A40C-4026-B182-D3C65E83CF0B}"/>
    <cellStyle name="Currency 2 4 4 2 4 4 4" xfId="28010" xr:uid="{82BD84E1-A435-41CB-9670-E0A32336D232}"/>
    <cellStyle name="Currency 2 4 4 2 4 5" xfId="14284" xr:uid="{29F7AFAB-40FD-4A61-8AAA-4428FD485A77}"/>
    <cellStyle name="Currency 2 4 4 2 4 5 2" xfId="19073" xr:uid="{F50BBD2B-49BF-41CB-B091-AC44B04E038C}"/>
    <cellStyle name="Currency 2 4 4 2 4 5 2 2" xfId="31334" xr:uid="{54A944B3-BFF2-4AF6-8CE8-4CBE19F3A083}"/>
    <cellStyle name="Currency 2 4 4 2 4 5 3" xfId="27031" xr:uid="{E90FF973-8B70-4B1B-A9FA-21B4CC91ED4E}"/>
    <cellStyle name="Currency 2 4 4 2 4 6" xfId="16294" xr:uid="{66DECEB9-F7F6-4CB2-BF7E-F34D36567271}"/>
    <cellStyle name="Currency 2 4 4 2 4 6 2" xfId="20785" xr:uid="{D1E0CEA4-42DB-4CA2-8E66-3D8F74BC89FA}"/>
    <cellStyle name="Currency 2 4 4 2 4 6 2 2" xfId="33046" xr:uid="{BFD6A6D9-2599-42DC-9935-B63F7979C821}"/>
    <cellStyle name="Currency 2 4 4 2 4 6 3" xfId="28743" xr:uid="{8DA8DE91-8C67-45F1-80BD-157D3DA71BF7}"/>
    <cellStyle name="Currency 2 4 4 2 4 7" xfId="18117" xr:uid="{1C26C6A7-C1F7-46E3-8846-56139ED79581}"/>
    <cellStyle name="Currency 2 4 4 2 4 7 2" xfId="30380" xr:uid="{848B54FF-5914-4E15-A375-3780EBFC2E53}"/>
    <cellStyle name="Currency 2 4 4 2 4 8" xfId="13203" xr:uid="{F39963CC-F94F-419B-BB89-EF722635E4D8}"/>
    <cellStyle name="Currency 2 4 4 2 4 8 2" xfId="26073" xr:uid="{AD25D249-9F5A-4C7A-9459-66C10F8482D7}"/>
    <cellStyle name="Currency 2 4 4 2 4 9" xfId="22465" xr:uid="{4B444945-BC90-43FC-BA17-80EF4BB82F7B}"/>
    <cellStyle name="Currency 2 4 4 2 4 9 2" xfId="34645" xr:uid="{60587278-2B51-40D0-AB58-D0007A4546E2}"/>
    <cellStyle name="Currency 2 4 4 2 5" xfId="12461" xr:uid="{E81C02B9-20D9-4B83-86C1-4EC2C0589844}"/>
    <cellStyle name="Currency 2 4 4 2 5 2" xfId="15537" xr:uid="{F2F18C84-0919-4BCE-BF96-6755CE0C3A7E}"/>
    <cellStyle name="Currency 2 4 4 2 5 2 2" xfId="17621" xr:uid="{6ECF6732-AAE2-4171-B454-5CBEC3C9ED2B}"/>
    <cellStyle name="Currency 2 4 4 2 5 2 2 2" xfId="21926" xr:uid="{5AF5989C-40F5-4071-AC57-32FBA0F94D50}"/>
    <cellStyle name="Currency 2 4 4 2 5 2 2 2 2" xfId="34187" xr:uid="{D219C3DF-41E6-4147-AA91-CF2F5871B378}"/>
    <cellStyle name="Currency 2 4 4 2 5 2 2 3" xfId="29884" xr:uid="{AD5B796E-B9A4-4D46-A0BC-79EA224FBA1C}"/>
    <cellStyle name="Currency 2 4 4 2 5 2 3" xfId="20206" xr:uid="{655DA0DD-D0A0-44D4-9536-490DB7E996EE}"/>
    <cellStyle name="Currency 2 4 4 2 5 2 3 2" xfId="32467" xr:uid="{F7E38730-B1C8-413F-A641-3C7995EBAE7B}"/>
    <cellStyle name="Currency 2 4 4 2 5 2 4" xfId="28164" xr:uid="{CF66D58D-91DE-481A-AA22-93AE20F92473}"/>
    <cellStyle name="Currency 2 4 4 2 5 3" xfId="14766" xr:uid="{6942C190-2D0D-468C-8E10-0869B391AA94}"/>
    <cellStyle name="Currency 2 4 4 2 5 3 2" xfId="19531" xr:uid="{B6AD3E98-E0ED-447C-A4EE-42F721788D39}"/>
    <cellStyle name="Currency 2 4 4 2 5 3 2 2" xfId="31792" xr:uid="{3CEE0B4D-5ADE-457A-AEA3-1ED9A248D9B9}"/>
    <cellStyle name="Currency 2 4 4 2 5 3 3" xfId="27489" xr:uid="{ADF7FA7C-2DF8-42BA-B9D8-80545423E7F7}"/>
    <cellStyle name="Currency 2 4 4 2 5 4" xfId="16947" xr:uid="{6E53F0B7-A690-4A1A-B021-00CB9516A7C7}"/>
    <cellStyle name="Currency 2 4 4 2 5 4 2" xfId="21252" xr:uid="{B6F48926-EE72-4731-B23E-CD0A6D54C2C4}"/>
    <cellStyle name="Currency 2 4 4 2 5 4 2 2" xfId="33513" xr:uid="{88947E27-6836-466D-BC9F-CE971FDA2001}"/>
    <cellStyle name="Currency 2 4 4 2 5 4 3" xfId="29210" xr:uid="{B9A1C835-54B1-4A11-8875-D8A97ECC4C8E}"/>
    <cellStyle name="Currency 2 4 4 2 5 5" xfId="18577" xr:uid="{DEA798CF-D5FC-4122-8272-D41F9D3CEFEA}"/>
    <cellStyle name="Currency 2 4 4 2 5 5 2" xfId="30838" xr:uid="{3A96A43C-68BC-45B7-A393-E0F692E16C2E}"/>
    <cellStyle name="Currency 2 4 4 2 5 6" xfId="13780" xr:uid="{AE2F3C6D-8844-4207-B444-4C990CD135ED}"/>
    <cellStyle name="Currency 2 4 4 2 5 6 2" xfId="26534" xr:uid="{517FA4DB-0DCE-4296-BDE8-2137F4830116}"/>
    <cellStyle name="Currency 2 4 4 2 5 7" xfId="25422" xr:uid="{D8BAADEF-6EAE-4C5D-B82A-CDD91BB5F971}"/>
    <cellStyle name="Currency 2 4 4 2 6" xfId="12462" xr:uid="{E9150372-991E-45CD-A988-60AE6D4EDFF1}"/>
    <cellStyle name="Currency 2 4 4 2 6 2" xfId="14457" xr:uid="{683FA0C2-6CEF-48A1-9A2B-974788CB0A38}"/>
    <cellStyle name="Currency 2 4 4 2 6 2 2" xfId="19223" xr:uid="{2C8BED60-6CCF-44AA-A397-0A330DE60C6A}"/>
    <cellStyle name="Currency 2 4 4 2 6 2 2 2" xfId="31484" xr:uid="{501D2B2D-2244-420D-AB31-F04C20C4AB16}"/>
    <cellStyle name="Currency 2 4 4 2 6 2 3" xfId="27181" xr:uid="{83ED941F-8709-480E-B526-2D58BF1044E9}"/>
    <cellStyle name="Currency 2 4 4 2 6 3" xfId="16459" xr:uid="{2BA56CBC-CD16-4F34-A4EB-C2F3C9F1FC6A}"/>
    <cellStyle name="Currency 2 4 4 2 6 3 2" xfId="20938" xr:uid="{EE834789-2690-40FE-97D6-D54A8D18B1D5}"/>
    <cellStyle name="Currency 2 4 4 2 6 3 2 2" xfId="33199" xr:uid="{8DD4C0B5-D8C0-46BF-8379-A2403DECACA9}"/>
    <cellStyle name="Currency 2 4 4 2 6 3 3" xfId="28896" xr:uid="{2FD0A586-FC73-4B5C-B3F2-7161E958C5F2}"/>
    <cellStyle name="Currency 2 4 4 2 6 4" xfId="18269" xr:uid="{47CD97E5-D042-4C08-896D-BC79876339AF}"/>
    <cellStyle name="Currency 2 4 4 2 6 4 2" xfId="30530" xr:uid="{EA6ACD43-37EB-4B41-8185-D745D57AC55C}"/>
    <cellStyle name="Currency 2 4 4 2 6 5" xfId="13413" xr:uid="{B44C7591-7687-4EBB-BA86-0D324C9C3A5C}"/>
    <cellStyle name="Currency 2 4 4 2 6 5 2" xfId="26223" xr:uid="{10AB8BCF-9D27-4EAA-8B1D-95D054B1EE09}"/>
    <cellStyle name="Currency 2 4 4 2 6 6" xfId="25423" xr:uid="{3DDE5DA4-756C-435E-8814-EFC330AB5C72}"/>
    <cellStyle name="Currency 2 4 4 2 7" xfId="14080" xr:uid="{8990FBEF-4F1D-4EB9-A8A8-9985CE0EA206}"/>
    <cellStyle name="Currency 2 4 4 2 7 2" xfId="18876" xr:uid="{AD2337AD-2406-433C-B302-36E2337A7290}"/>
    <cellStyle name="Currency 2 4 4 2 7 2 2" xfId="31137" xr:uid="{7F11569C-2937-4FD4-9F8C-049344AE96C5}"/>
    <cellStyle name="Currency 2 4 4 2 7 3" xfId="26834" xr:uid="{CBD1C3CA-9694-469E-9258-55DB3E7EC05C}"/>
    <cellStyle name="Currency 2 4 4 2 8" xfId="17920" xr:uid="{3CC52B95-8070-43F1-BCD8-113BF4B2908D}"/>
    <cellStyle name="Currency 2 4 4 2 8 2" xfId="30183" xr:uid="{3BCE567B-F88A-469B-BB39-0BB2260331F2}"/>
    <cellStyle name="Currency 2 4 4 2 9" xfId="12990" xr:uid="{BBA109A4-A21F-418D-B43A-18097BF69DFF}"/>
    <cellStyle name="Currency 2 4 4 2 9 2" xfId="25876" xr:uid="{252CFF1A-A9F6-45F1-AD3B-1399C97C141E}"/>
    <cellStyle name="Currency 2 4 4 3" xfId="11049" xr:uid="{1C875BF9-7F8B-4F07-A63F-F505C9B65E46}"/>
    <cellStyle name="Currency 2 4 5" xfId="212" xr:uid="{BD5DEB97-8A34-4B02-A8FF-D32D1677EA22}"/>
    <cellStyle name="Currency 2 4 5 2" xfId="213" xr:uid="{8A861E27-B703-4A05-A398-0AFB72161F0D}"/>
    <cellStyle name="Currency 2 4 5 2 10" xfId="22466" xr:uid="{31A93E03-DAFE-46BD-9EFC-2F17260E9340}"/>
    <cellStyle name="Currency 2 4 5 2 10 2" xfId="34646" xr:uid="{E9BFA0C9-F8DA-4834-BB4B-81A9F80615D4}"/>
    <cellStyle name="Currency 2 4 5 2 11" xfId="24694" xr:uid="{FEB21937-84A3-4FBF-8C1F-4407D5A4DE06}"/>
    <cellStyle name="Currency 2 4 5 2 2" xfId="1166" xr:uid="{61875DBA-9EAA-425E-BE63-252B9E245A04}"/>
    <cellStyle name="Currency 2 4 5 2 2 2" xfId="11050" xr:uid="{7EB56578-64AF-4583-8FDF-EFE648D0A19B}"/>
    <cellStyle name="Currency 2 4 5 2 2 2 2" xfId="11051" xr:uid="{4105D8D0-37A9-49BC-9909-F6A2F93E4A51}"/>
    <cellStyle name="Currency 2 4 5 2 2 2 2 2" xfId="16158" xr:uid="{6C3B3980-8C9B-4C36-A36B-A22377CD8AC6}"/>
    <cellStyle name="Currency 2 4 5 2 2 2 2 3" xfId="17395" xr:uid="{E21B2E49-53CB-4B11-88D9-6FB344CC70F7}"/>
    <cellStyle name="Currency 2 4 5 2 2 2 2 3 2" xfId="21700" xr:uid="{2730CF36-4766-4545-9F48-4C4CABD67D15}"/>
    <cellStyle name="Currency 2 4 5 2 2 2 2 3 2 2" xfId="33961" xr:uid="{B3C02B35-32B1-41CE-93DB-8F10AACDFA65}"/>
    <cellStyle name="Currency 2 4 5 2 2 2 2 3 3" xfId="29658" xr:uid="{6611C82A-AA52-41A9-ACC7-5FB8A16F90EA}"/>
    <cellStyle name="Currency 2 4 5 2 2 2 2 4" xfId="19980" xr:uid="{39A140E2-D293-4816-96F3-431CD5EE5E7F}"/>
    <cellStyle name="Currency 2 4 5 2 2 2 2 4 2" xfId="32241" xr:uid="{6D669D9F-71DB-47AC-A163-12A3079D7178}"/>
    <cellStyle name="Currency 2 4 5 2 2 2 2 5" xfId="15278" xr:uid="{BD361317-BCBD-45B5-9541-AB16BD4E57AC}"/>
    <cellStyle name="Currency 2 4 5 2 2 2 2 5 2" xfId="27938" xr:uid="{7C5F082E-29AA-444D-9518-6E178117A933}"/>
    <cellStyle name="Currency 2 4 5 2 2 2 3" xfId="16060" xr:uid="{315820B4-2048-43E0-B353-A548E2B86D1D}"/>
    <cellStyle name="Currency 2 4 5 2 2 2 3 2" xfId="20699" xr:uid="{C92A1C6B-4E15-44DB-B78A-9DB1691FDF9C}"/>
    <cellStyle name="Currency 2 4 5 2 2 2 3 2 2" xfId="32960" xr:uid="{F0C84286-ED1F-4CE1-B449-8774C1157240}"/>
    <cellStyle name="Currency 2 4 5 2 2 2 3 3" xfId="28657" xr:uid="{9FA9F18D-66C8-4C4B-BB93-71DBB68AB384}"/>
    <cellStyle name="Currency 2 4 5 2 2 2 4" xfId="22467" xr:uid="{B50D0984-7B12-4578-8233-3A2EFD9024D8}"/>
    <cellStyle name="Currency 2 4 5 2 2 2 4 2" xfId="34647" xr:uid="{3C300F1C-40DB-428F-8BE3-B0305392D70D}"/>
    <cellStyle name="Currency 2 4 5 2 2 2 5" xfId="24939" xr:uid="{FCBD54B6-DBFC-4F8F-ACE4-9A391A9ACD9E}"/>
    <cellStyle name="Currency 2 4 5 2 2 3" xfId="11052" xr:uid="{DB4DE1D6-D599-4404-A5B8-B6B3EE4F6F04}"/>
    <cellStyle name="Currency 2 4 5 2 2 3 2" xfId="12463" xr:uid="{85B866E1-E600-48CC-ABBF-3E4F0B237163}"/>
    <cellStyle name="Currency 2 4 5 2 2 3 2 2" xfId="15766" xr:uid="{7CA7DA84-CFBD-4AE7-8445-D64F176D63A5}"/>
    <cellStyle name="Currency 2 4 5 2 2 3 2 2 2" xfId="17850" xr:uid="{C3685AB7-2337-450C-B2A1-56043C9C4098}"/>
    <cellStyle name="Currency 2 4 5 2 2 3 2 2 2 2" xfId="22155" xr:uid="{2F38FB16-A2BB-4EB2-BFD1-9D0A9686978C}"/>
    <cellStyle name="Currency 2 4 5 2 2 3 2 2 2 2 2" xfId="34416" xr:uid="{5DC3F37E-FBD5-400E-B2CD-ED24047EBEBB}"/>
    <cellStyle name="Currency 2 4 5 2 2 3 2 2 2 3" xfId="30113" xr:uid="{BCE18C46-6730-4805-A2BA-3F1362E7549E}"/>
    <cellStyle name="Currency 2 4 5 2 2 3 2 2 3" xfId="20435" xr:uid="{D7178500-6F18-42E0-98B0-8DD60DB452EB}"/>
    <cellStyle name="Currency 2 4 5 2 2 3 2 2 3 2" xfId="32696" xr:uid="{7C9C9240-A340-4B27-A8DE-821155692025}"/>
    <cellStyle name="Currency 2 4 5 2 2 3 2 2 4" xfId="28393" xr:uid="{53CDC202-A8EE-45B3-915F-8EAB0772370F}"/>
    <cellStyle name="Currency 2 4 5 2 2 3 2 3" xfId="14995" xr:uid="{BC3BF1BA-7DF6-43A7-B302-2910B27D90D0}"/>
    <cellStyle name="Currency 2 4 5 2 2 3 2 3 2" xfId="19760" xr:uid="{E56868F3-CFDF-4E6E-B6AE-EB27E3293E79}"/>
    <cellStyle name="Currency 2 4 5 2 2 3 2 3 2 2" xfId="32021" xr:uid="{0238BB74-72C3-4764-A64E-BB43C99F28C7}"/>
    <cellStyle name="Currency 2 4 5 2 2 3 2 3 3" xfId="27718" xr:uid="{8A5D6057-5172-478C-A568-9105EC1B37EE}"/>
    <cellStyle name="Currency 2 4 5 2 2 3 2 4" xfId="17175" xr:uid="{7BA84DD0-97DA-44F6-A35F-4E172448B98F}"/>
    <cellStyle name="Currency 2 4 5 2 2 3 2 4 2" xfId="21480" xr:uid="{1C540851-A652-4BAA-B168-4D2E1B9CAAEF}"/>
    <cellStyle name="Currency 2 4 5 2 2 3 2 4 2 2" xfId="33741" xr:uid="{544BEFE7-A5F7-468C-8398-821B1D327701}"/>
    <cellStyle name="Currency 2 4 5 2 2 3 2 4 3" xfId="29438" xr:uid="{1D2EAA9F-73F2-45E4-B977-FA3E92282F6F}"/>
    <cellStyle name="Currency 2 4 5 2 2 3 2 5" xfId="18806" xr:uid="{1A672B74-08CB-4807-B328-2B31AAC1378F}"/>
    <cellStyle name="Currency 2 4 5 2 2 3 2 5 2" xfId="31067" xr:uid="{C6697188-A177-4A26-B9F4-BC8D73EE43D5}"/>
    <cellStyle name="Currency 2 4 5 2 2 3 2 6" xfId="14010" xr:uid="{0C5D6770-FBBF-43F9-9753-3BD51B1780F1}"/>
    <cellStyle name="Currency 2 4 5 2 2 3 2 6 2" xfId="26764" xr:uid="{6B4E76C5-F1CE-4BFE-8DE3-083A5A3296D3}"/>
    <cellStyle name="Currency 2 4 5 2 2 3 2 7" xfId="25424" xr:uid="{E09D01E2-7519-4081-A58C-9DE6701EE7FB}"/>
    <cellStyle name="Currency 2 4 5 2 2 3 3" xfId="15460" xr:uid="{6E61780C-7E4D-44A0-ACF1-9BAC22375171}"/>
    <cellStyle name="Currency 2 4 5 2 2 3 3 2" xfId="17544" xr:uid="{A3034475-1257-4909-8851-BC8E57939AE0}"/>
    <cellStyle name="Currency 2 4 5 2 2 3 3 2 2" xfId="21849" xr:uid="{78CD4D3C-0928-4318-9F45-4188F40423F1}"/>
    <cellStyle name="Currency 2 4 5 2 2 3 3 2 2 2" xfId="34110" xr:uid="{D2AE8B25-D6CB-44D1-BA36-53A042914055}"/>
    <cellStyle name="Currency 2 4 5 2 2 3 3 2 3" xfId="29807" xr:uid="{4CBB07D6-9099-4456-8B78-51D8397B717A}"/>
    <cellStyle name="Currency 2 4 5 2 2 3 3 3" xfId="20129" xr:uid="{ECFA9CE3-47F8-4F67-B020-D429A2A896D5}"/>
    <cellStyle name="Currency 2 4 5 2 2 3 3 3 2" xfId="32390" xr:uid="{585BDDCF-D386-411F-A2F4-B4D6ADAB3169}"/>
    <cellStyle name="Currency 2 4 5 2 2 3 3 4" xfId="28087" xr:uid="{CE01B0AF-02E5-49FF-BCC0-5B13E0ECF59B}"/>
    <cellStyle name="Currency 2 4 5 2 2 3 4" xfId="14687" xr:uid="{13CCB8E1-DF1E-45F2-8A30-5534B79569EA}"/>
    <cellStyle name="Currency 2 4 5 2 2 3 4 2" xfId="19452" xr:uid="{E01965C6-8CEE-4CE6-BCA8-F35CE4275519}"/>
    <cellStyle name="Currency 2 4 5 2 2 3 4 2 2" xfId="31713" xr:uid="{61DDAB82-0319-4E69-A57E-A89DB7FEDCE4}"/>
    <cellStyle name="Currency 2 4 5 2 2 3 4 3" xfId="27410" xr:uid="{74D33D4B-6344-4489-9649-B73EB1371BAE}"/>
    <cellStyle name="Currency 2 4 5 2 2 3 5" xfId="16371" xr:uid="{E01463C3-E061-475E-B4CC-8AE26356E5F3}"/>
    <cellStyle name="Currency 2 4 5 2 2 3 5 2" xfId="20862" xr:uid="{F756FF93-1260-41BD-B605-30A6AEFAED69}"/>
    <cellStyle name="Currency 2 4 5 2 2 3 5 2 2" xfId="33123" xr:uid="{6E8E6D55-AF8A-4E63-B4DA-76746D3BC7F1}"/>
    <cellStyle name="Currency 2 4 5 2 2 3 5 3" xfId="28820" xr:uid="{9D34AE2C-8AB3-414E-B0A8-8652686FA70B}"/>
    <cellStyle name="Currency 2 4 5 2 2 3 6" xfId="18498" xr:uid="{D3861ADC-7517-43C0-9FBF-24E472752991}"/>
    <cellStyle name="Currency 2 4 5 2 2 3 6 2" xfId="30759" xr:uid="{55FA5EF9-7511-4937-8516-D94C0798B5CA}"/>
    <cellStyle name="Currency 2 4 5 2 2 3 7" xfId="13700" xr:uid="{47426F55-D218-4B54-853C-14C6E927BC5A}"/>
    <cellStyle name="Currency 2 4 5 2 2 3 7 2" xfId="26454" xr:uid="{A387776E-2C0F-44D9-85F8-C80E2CDA38EC}"/>
    <cellStyle name="Currency 2 4 5 2 2 3 8" xfId="22468" xr:uid="{9533D1D7-39E2-421F-AB8D-ACB413D841A3}"/>
    <cellStyle name="Currency 2 4 5 2 2 3 8 2" xfId="34648" xr:uid="{748C3B19-802B-4363-9933-44B5AEF4805C}"/>
    <cellStyle name="Currency 2 4 5 2 2 3 9" xfId="24940" xr:uid="{7B5C6755-099D-47CB-8A0E-ED8A0D1631D5}"/>
    <cellStyle name="Currency 2 4 5 2 2 4" xfId="12464" xr:uid="{9DFDB325-04C1-4C04-A22C-133F579B8C65}"/>
    <cellStyle name="Currency 2 4 5 2 2 4 2" xfId="15614" xr:uid="{EA74CA7A-A672-4234-B4D3-87A6F54F2ABD}"/>
    <cellStyle name="Currency 2 4 5 2 2 4 2 2" xfId="17698" xr:uid="{7101CFA4-2C51-4727-B1AB-08DD543841F0}"/>
    <cellStyle name="Currency 2 4 5 2 2 4 2 2 2" xfId="22003" xr:uid="{11AFBF5D-AD87-4E3A-9777-8ED3FCB21D78}"/>
    <cellStyle name="Currency 2 4 5 2 2 4 2 2 2 2" xfId="34264" xr:uid="{A0D18606-3194-4D9B-BEDE-60ACC91074AA}"/>
    <cellStyle name="Currency 2 4 5 2 2 4 2 2 3" xfId="29961" xr:uid="{78D2337C-B534-46B0-9922-64D3D97BF126}"/>
    <cellStyle name="Currency 2 4 5 2 2 4 2 3" xfId="20283" xr:uid="{34CF03A0-75FB-4111-A0B1-91984809B162}"/>
    <cellStyle name="Currency 2 4 5 2 2 4 2 3 2" xfId="32544" xr:uid="{C8A4B3F5-D93B-49D3-9897-B30B2D11D403}"/>
    <cellStyle name="Currency 2 4 5 2 2 4 2 4" xfId="28241" xr:uid="{9B735F4C-46DA-4D7D-9A86-56813AC67E65}"/>
    <cellStyle name="Currency 2 4 5 2 2 4 3" xfId="14843" xr:uid="{90F1BA7D-03BA-4EDD-A25B-97CF0A79B29B}"/>
    <cellStyle name="Currency 2 4 5 2 2 4 3 2" xfId="19608" xr:uid="{4E5F49C6-0AD1-455B-B6FB-F7463C663E4D}"/>
    <cellStyle name="Currency 2 4 5 2 2 4 3 2 2" xfId="31869" xr:uid="{C15E1D1B-8A54-42D9-BAA2-8E8140A1A7F8}"/>
    <cellStyle name="Currency 2 4 5 2 2 4 3 3" xfId="27566" xr:uid="{305D1A87-0C4C-46ED-970C-EB350A879595}"/>
    <cellStyle name="Currency 2 4 5 2 2 4 4" xfId="17024" xr:uid="{3C531C17-26D4-4095-B11A-FEC498DEF5ED}"/>
    <cellStyle name="Currency 2 4 5 2 2 4 4 2" xfId="21329" xr:uid="{C7F371FC-DFBA-4917-98AE-B6D75F085325}"/>
    <cellStyle name="Currency 2 4 5 2 2 4 4 2 2" xfId="33590" xr:uid="{43BF9FA1-BF6F-4E1D-9026-FCC50C252A9E}"/>
    <cellStyle name="Currency 2 4 5 2 2 4 4 3" xfId="29287" xr:uid="{3BFFAC14-2273-4D7A-AA73-A048478EB7F5}"/>
    <cellStyle name="Currency 2 4 5 2 2 4 5" xfId="18654" xr:uid="{324246C2-72B9-4CFB-9AC9-513AB7385525}"/>
    <cellStyle name="Currency 2 4 5 2 2 4 5 2" xfId="30915" xr:uid="{BCBD6730-10EF-4FBC-9378-BB1E9AC4CB73}"/>
    <cellStyle name="Currency 2 4 5 2 2 4 6" xfId="13857" xr:uid="{301018F2-6023-44FF-B0EA-745308DF01B1}"/>
    <cellStyle name="Currency 2 4 5 2 2 4 6 2" xfId="26611" xr:uid="{E9356D19-3CAC-439C-B602-C03E0E248F12}"/>
    <cellStyle name="Currency 2 4 5 2 2 4 7" xfId="25425" xr:uid="{97F93460-DF5D-4EB1-8142-361FA7E0D268}"/>
    <cellStyle name="Currency 2 4 5 2 2 5" xfId="12465" xr:uid="{85BF7645-B351-4AC3-8375-CA8CCE3CEA46}"/>
    <cellStyle name="Currency 2 4 5 2 2 5 2" xfId="14534" xr:uid="{3B94BDCC-D989-414E-B42A-8F4CACFB0CA9}"/>
    <cellStyle name="Currency 2 4 5 2 2 5 2 2" xfId="19300" xr:uid="{A49E9504-1E0F-4119-87BC-DE3AD3C4B311}"/>
    <cellStyle name="Currency 2 4 5 2 2 5 2 2 2" xfId="31561" xr:uid="{2898850C-937B-4734-BF3D-95B0AC25CDD0}"/>
    <cellStyle name="Currency 2 4 5 2 2 5 2 3" xfId="27258" xr:uid="{EEC3769C-3DC1-4A35-9A26-B1AF97E34E44}"/>
    <cellStyle name="Currency 2 4 5 2 2 5 3" xfId="16444" xr:uid="{E40DA62E-1C46-4A46-8698-E1B55B9F3791}"/>
    <cellStyle name="Currency 2 4 5 2 2 5 3 2" xfId="20923" xr:uid="{294C22BA-0D9E-4E0A-8580-35B0E39A00FB}"/>
    <cellStyle name="Currency 2 4 5 2 2 5 3 2 2" xfId="33184" xr:uid="{F1B22014-FC84-44A8-99FA-96CD69870045}"/>
    <cellStyle name="Currency 2 4 5 2 2 5 3 3" xfId="28881" xr:uid="{702EE38A-3983-4523-BCBE-89DACA6AA03A}"/>
    <cellStyle name="Currency 2 4 5 2 2 5 4" xfId="18346" xr:uid="{A3C0F4C2-B19D-4657-B27B-A9A3E68C8279}"/>
    <cellStyle name="Currency 2 4 5 2 2 5 4 2" xfId="30607" xr:uid="{DAEC6C83-1805-4ED9-A535-45373963A6AE}"/>
    <cellStyle name="Currency 2 4 5 2 2 5 5" xfId="13490" xr:uid="{F409682A-94C3-4975-807D-BB6745EC9E29}"/>
    <cellStyle name="Currency 2 4 5 2 2 5 5 2" xfId="26300" xr:uid="{12F82794-10AE-41B9-AEC4-0C858BB2FE89}"/>
    <cellStyle name="Currency 2 4 5 2 2 5 6" xfId="25426" xr:uid="{AFC9D01B-BE4B-4DDF-AC29-0159440D8526}"/>
    <cellStyle name="Currency 2 4 5 2 2 6" xfId="22469" xr:uid="{829A58B7-8A04-4DBC-9017-FF87DB7A0A13}"/>
    <cellStyle name="Currency 2 4 5 2 2 6 2" xfId="34649" xr:uid="{1E8B324B-2F0C-4817-A3C0-2FC9657BB32E}"/>
    <cellStyle name="Currency 2 4 5 2 2 7" xfId="24760" xr:uid="{91AE6CBB-66E2-44FC-8220-853DC9E9F418}"/>
    <cellStyle name="Currency 2 4 5 2 3" xfId="11053" xr:uid="{E3C69A05-F701-43A9-8689-0B5012741681}"/>
    <cellStyle name="Currency 2 4 5 2 3 2" xfId="11054" xr:uid="{03B064AD-B52A-488D-8784-6EE96038E465}"/>
    <cellStyle name="Currency 2 4 5 2 3 2 2" xfId="16157" xr:uid="{F4F212B7-3777-4BA7-8E07-CA58D5DDE63D}"/>
    <cellStyle name="Currency 2 4 5 2 3 2 3" xfId="17303" xr:uid="{2DA72987-5AD7-4782-8743-D0305D1F2AC4}"/>
    <cellStyle name="Currency 2 4 5 2 3 2 3 2" xfId="21608" xr:uid="{FE92859B-AC08-483D-B19D-C0704394B82D}"/>
    <cellStyle name="Currency 2 4 5 2 3 2 3 2 2" xfId="33869" xr:uid="{E9DC5CB8-745D-44F5-A7B9-4F7F933A6322}"/>
    <cellStyle name="Currency 2 4 5 2 3 2 3 3" xfId="29566" xr:uid="{3E72CC73-143A-4BC6-933A-DCFBDBB8F1EC}"/>
    <cellStyle name="Currency 2 4 5 2 3 2 4" xfId="19888" xr:uid="{26852470-17E1-4B03-807C-6455BBF53DBC}"/>
    <cellStyle name="Currency 2 4 5 2 3 2 4 2" xfId="32149" xr:uid="{C277C30E-930A-46C1-8A07-74D74487E0A2}"/>
    <cellStyle name="Currency 2 4 5 2 3 2 5" xfId="15177" xr:uid="{8261D8C1-695C-41D0-8A3E-F59F74585996}"/>
    <cellStyle name="Currency 2 4 5 2 3 2 5 2" xfId="27846" xr:uid="{74CFF9C3-AD0D-460E-83B8-E04D1D31E768}"/>
    <cellStyle name="Currency 2 4 5 2 3 3" xfId="11055" xr:uid="{CC2325E5-EFE8-465D-B7BE-1E09EBC63C76}"/>
    <cellStyle name="Currency 2 4 5 2 3 3 2" xfId="20605" xr:uid="{EA868970-4F26-458A-8352-37B1B3A4E84E}"/>
    <cellStyle name="Currency 2 4 5 2 3 3 2 2" xfId="32866" xr:uid="{FFAF8478-4654-4890-A130-422813F699AE}"/>
    <cellStyle name="Currency 2 4 5 2 3 3 3" xfId="15966" xr:uid="{9654B67B-E4C3-42AC-833B-587670DDE506}"/>
    <cellStyle name="Currency 2 4 5 2 3 3 3 2" xfId="28563" xr:uid="{6EAEE857-3AA9-49F9-B4A2-5E3F7A6BEF12}"/>
    <cellStyle name="Currency 2 4 5 2 3 3 4" xfId="22470" xr:uid="{DD433701-1CB0-4812-961F-857F70C13225}"/>
    <cellStyle name="Currency 2 4 5 2 3 3 4 2" xfId="34650" xr:uid="{5DBA1C99-338F-4433-B16B-3F98172D79CC}"/>
    <cellStyle name="Currency 2 4 5 2 3 3 5" xfId="24941" xr:uid="{F5EA7448-9E76-4040-8B78-72CA5701BE58}"/>
    <cellStyle name="Currency 2 4 5 2 4" xfId="11056" xr:uid="{3CF57229-FA0F-4DC0-B01A-F2A16BB81783}"/>
    <cellStyle name="Currency 2 4 5 2 4 10" xfId="24942" xr:uid="{A5071018-3431-450D-9E1A-914F8A5DBBED}"/>
    <cellStyle name="Currency 2 4 5 2 4 2" xfId="12466" xr:uid="{E71D7D68-1BF0-45A2-AC15-23E3325AE7FC}"/>
    <cellStyle name="Currency 2 4 5 2 4 2 2" xfId="15690" xr:uid="{F88F893E-C8C5-4CA3-B5B4-0E3FA3144C74}"/>
    <cellStyle name="Currency 2 4 5 2 4 2 2 2" xfId="17774" xr:uid="{242BE810-AABB-48BF-8629-1E11311B0C07}"/>
    <cellStyle name="Currency 2 4 5 2 4 2 2 2 2" xfId="22079" xr:uid="{E4B40625-3AD2-4B98-B009-7D0DDF2E9431}"/>
    <cellStyle name="Currency 2 4 5 2 4 2 2 2 2 2" xfId="34340" xr:uid="{A4796A65-1AD4-417A-B9A4-2EFB81E01EDA}"/>
    <cellStyle name="Currency 2 4 5 2 4 2 2 2 3" xfId="30037" xr:uid="{735B789E-A20F-4591-A885-C6C9C7D89F60}"/>
    <cellStyle name="Currency 2 4 5 2 4 2 2 3" xfId="20359" xr:uid="{863E0F97-928A-4455-AE73-76058767A3BE}"/>
    <cellStyle name="Currency 2 4 5 2 4 2 2 3 2" xfId="32620" xr:uid="{DB3BFD6E-9A42-4119-944C-89F7EA8F8888}"/>
    <cellStyle name="Currency 2 4 5 2 4 2 2 4" xfId="28317" xr:uid="{31E6E6F3-0C00-4C82-B833-9884A77F404C}"/>
    <cellStyle name="Currency 2 4 5 2 4 2 3" xfId="14919" xr:uid="{9A50748C-02B3-4E0D-BC78-F835CAA0A5D7}"/>
    <cellStyle name="Currency 2 4 5 2 4 2 3 2" xfId="19684" xr:uid="{26FBFAF3-3048-479E-B147-71BA5275C23F}"/>
    <cellStyle name="Currency 2 4 5 2 4 2 3 2 2" xfId="31945" xr:uid="{9E9EF1DE-E11B-4973-80F9-660972D0FD47}"/>
    <cellStyle name="Currency 2 4 5 2 4 2 3 3" xfId="27642" xr:uid="{DD25ED9B-CAA7-4528-8F20-404D7983CCCC}"/>
    <cellStyle name="Currency 2 4 5 2 4 2 4" xfId="17099" xr:uid="{124D75D7-3BBE-4C38-924E-F14341FA5A67}"/>
    <cellStyle name="Currency 2 4 5 2 4 2 4 2" xfId="21404" xr:uid="{753D79A3-FC29-44DB-87E5-882D3BF3C132}"/>
    <cellStyle name="Currency 2 4 5 2 4 2 4 2 2" xfId="33665" xr:uid="{8B3930C5-F99F-4F8F-8B9C-FE8B36AE9569}"/>
    <cellStyle name="Currency 2 4 5 2 4 2 4 3" xfId="29362" xr:uid="{8745DD74-7551-4C09-BED4-C47831706B76}"/>
    <cellStyle name="Currency 2 4 5 2 4 2 5" xfId="18730" xr:uid="{EE5C3C07-EC9F-42A2-8630-4AD3F1E8A25E}"/>
    <cellStyle name="Currency 2 4 5 2 4 2 5 2" xfId="30991" xr:uid="{E495DE06-E327-4AD9-B38B-5DA55613BBBE}"/>
    <cellStyle name="Currency 2 4 5 2 4 2 6" xfId="13934" xr:uid="{FD97412C-C79B-400B-BFFD-AF803CA65228}"/>
    <cellStyle name="Currency 2 4 5 2 4 2 6 2" xfId="26688" xr:uid="{EA07315F-BAA2-4D0F-8160-7A8FB6D92EED}"/>
    <cellStyle name="Currency 2 4 5 2 4 2 7" xfId="25427" xr:uid="{92B93FBD-F4AD-473B-9CDD-01FDE94E0956}"/>
    <cellStyle name="Currency 2 4 5 2 4 3" xfId="12467" xr:uid="{2BFEF859-FCEA-4D3F-91D5-7620F717A2C7}"/>
    <cellStyle name="Currency 2 4 5 2 4 3 2" xfId="14611" xr:uid="{EC9AEDDF-68B2-41AE-8CDE-8238339B8A1F}"/>
    <cellStyle name="Currency 2 4 5 2 4 3 2 2" xfId="19376" xr:uid="{EA0E64CF-CEDB-489F-A660-BFDD1F5AC153}"/>
    <cellStyle name="Currency 2 4 5 2 4 3 2 2 2" xfId="31637" xr:uid="{FDE12F36-C89C-4E01-99A0-F39EBD34AB74}"/>
    <cellStyle name="Currency 2 4 5 2 4 3 2 3" xfId="27334" xr:uid="{545FE1F5-27B0-4788-877D-D2EB119615C6}"/>
    <cellStyle name="Currency 2 4 5 2 4 3 3" xfId="16872" xr:uid="{5DF14A33-365F-4B2E-BCEA-CE0C52268DF0}"/>
    <cellStyle name="Currency 2 4 5 2 4 3 3 2" xfId="21177" xr:uid="{BB8AD3F8-8E22-487C-855E-1327CA0BE207}"/>
    <cellStyle name="Currency 2 4 5 2 4 3 3 2 2" xfId="33438" xr:uid="{DDE59F9B-8365-4628-8158-FB31F5B5FD96}"/>
    <cellStyle name="Currency 2 4 5 2 4 3 3 3" xfId="29135" xr:uid="{C6AFC29B-CF42-47D4-AA6F-2FEC8BAF1D9E}"/>
    <cellStyle name="Currency 2 4 5 2 4 3 4" xfId="18422" xr:uid="{5623FDEE-708E-42A9-A048-870A4D82E046}"/>
    <cellStyle name="Currency 2 4 5 2 4 3 4 2" xfId="30683" xr:uid="{2A7AA7C9-52A0-47F8-8C94-67BE5D16EB22}"/>
    <cellStyle name="Currency 2 4 5 2 4 3 5" xfId="13624" xr:uid="{970EE719-98B2-4BEC-950A-CD417244E677}"/>
    <cellStyle name="Currency 2 4 5 2 4 3 5 2" xfId="26378" xr:uid="{BDFB5C76-E4AD-4650-97AB-B7A4BA6123C3}"/>
    <cellStyle name="Currency 2 4 5 2 4 3 6" xfId="25428" xr:uid="{FF672F41-F96F-4044-9EE3-702D73A3FC2F}"/>
    <cellStyle name="Currency 2 4 5 2 4 4" xfId="15384" xr:uid="{585D32EA-DCAC-4BA3-8B2C-F3153681F1BA}"/>
    <cellStyle name="Currency 2 4 5 2 4 4 2" xfId="17468" xr:uid="{364659EE-6D26-4E42-AF84-8DCEB409E73C}"/>
    <cellStyle name="Currency 2 4 5 2 4 4 2 2" xfId="21773" xr:uid="{DFBC7611-7B52-4195-8625-1B1BBF1D6CC9}"/>
    <cellStyle name="Currency 2 4 5 2 4 4 2 2 2" xfId="34034" xr:uid="{883FCA77-37D6-4945-B44A-F110E4572896}"/>
    <cellStyle name="Currency 2 4 5 2 4 4 2 3" xfId="29731" xr:uid="{EC7F2893-D44E-4A18-8C94-AA990B9EC2BE}"/>
    <cellStyle name="Currency 2 4 5 2 4 4 3" xfId="20053" xr:uid="{0A8D7322-99AC-4C70-81FB-EDE4150079F1}"/>
    <cellStyle name="Currency 2 4 5 2 4 4 3 2" xfId="32314" xr:uid="{D1BAC1F0-2E14-43D7-86D5-6A16DA3BCF81}"/>
    <cellStyle name="Currency 2 4 5 2 4 4 4" xfId="28011" xr:uid="{FD711643-6249-450A-BE64-3F67F2AAA222}"/>
    <cellStyle name="Currency 2 4 5 2 4 5" xfId="14285" xr:uid="{B48E7612-F29B-4F8B-BABF-90B234274F4C}"/>
    <cellStyle name="Currency 2 4 5 2 4 5 2" xfId="19074" xr:uid="{5488433D-4B75-4D72-A6BF-0544D6EFBDC6}"/>
    <cellStyle name="Currency 2 4 5 2 4 5 2 2" xfId="31335" xr:uid="{B66A1D0D-7F96-4E0F-BDF5-AFFB4AFE61C5}"/>
    <cellStyle name="Currency 2 4 5 2 4 5 3" xfId="27032" xr:uid="{F879B1A5-44E6-4765-AF85-ED41D594905F}"/>
    <cellStyle name="Currency 2 4 5 2 4 6" xfId="16295" xr:uid="{D42A81FA-4FD3-4A26-9188-7BCEAABE8F7E}"/>
    <cellStyle name="Currency 2 4 5 2 4 6 2" xfId="20786" xr:uid="{DE7A049C-AF6D-4003-A137-01DED5EB203F}"/>
    <cellStyle name="Currency 2 4 5 2 4 6 2 2" xfId="33047" xr:uid="{F2F7628F-5C4A-4BBB-8A9F-0FA3DB938E27}"/>
    <cellStyle name="Currency 2 4 5 2 4 6 3" xfId="28744" xr:uid="{CEC66364-BAD3-4727-BEF5-9E0CC3945350}"/>
    <cellStyle name="Currency 2 4 5 2 4 7" xfId="18118" xr:uid="{07244C75-0978-491E-B090-CBA7357053A5}"/>
    <cellStyle name="Currency 2 4 5 2 4 7 2" xfId="30381" xr:uid="{8B99319A-C020-4CCC-B80F-AE45F8F5F9C4}"/>
    <cellStyle name="Currency 2 4 5 2 4 8" xfId="13204" xr:uid="{8DD7FC7E-2949-48AA-8D0C-3B1D5F894E1B}"/>
    <cellStyle name="Currency 2 4 5 2 4 8 2" xfId="26074" xr:uid="{FEFF43BD-A5B3-4BB3-A0E4-46E01E72D9A8}"/>
    <cellStyle name="Currency 2 4 5 2 4 9" xfId="22471" xr:uid="{87FFA83F-6775-45D0-9F2A-9B45FF160DD0}"/>
    <cellStyle name="Currency 2 4 5 2 4 9 2" xfId="34651" xr:uid="{831E942E-5580-412F-A1F0-33268420B0A7}"/>
    <cellStyle name="Currency 2 4 5 2 5" xfId="12468" xr:uid="{CA1B7B46-00C3-4C70-89B3-B4AD1A226984}"/>
    <cellStyle name="Currency 2 4 5 2 5 2" xfId="15538" xr:uid="{527C58AC-4C3B-4960-A7BD-019B7B89B1E5}"/>
    <cellStyle name="Currency 2 4 5 2 5 2 2" xfId="17622" xr:uid="{48C324E8-7A0A-44D9-AB39-37B4DCAA3A67}"/>
    <cellStyle name="Currency 2 4 5 2 5 2 2 2" xfId="21927" xr:uid="{4DB75E51-E332-434E-B6EE-9C997EBC706F}"/>
    <cellStyle name="Currency 2 4 5 2 5 2 2 2 2" xfId="34188" xr:uid="{263CC039-D879-4AE9-BF09-68B4EF96E53A}"/>
    <cellStyle name="Currency 2 4 5 2 5 2 2 3" xfId="29885" xr:uid="{652B9D72-7355-4E46-BBFA-F8768E90B5F7}"/>
    <cellStyle name="Currency 2 4 5 2 5 2 3" xfId="20207" xr:uid="{4D1808A1-CAE7-4583-A061-B8FB1D540075}"/>
    <cellStyle name="Currency 2 4 5 2 5 2 3 2" xfId="32468" xr:uid="{C7873A3E-124D-42F3-ADD0-61B4D9A8EE0A}"/>
    <cellStyle name="Currency 2 4 5 2 5 2 4" xfId="28165" xr:uid="{8A207FC3-3227-45DC-80B9-EC11133BF425}"/>
    <cellStyle name="Currency 2 4 5 2 5 3" xfId="14767" xr:uid="{E7B197E6-CD34-435C-AA85-75F9B334AB53}"/>
    <cellStyle name="Currency 2 4 5 2 5 3 2" xfId="19532" xr:uid="{47C43A34-CE06-4CF0-A454-CE20B18FD1F6}"/>
    <cellStyle name="Currency 2 4 5 2 5 3 2 2" xfId="31793" xr:uid="{1A3B4066-E772-404D-965F-0286BD6057AE}"/>
    <cellStyle name="Currency 2 4 5 2 5 3 3" xfId="27490" xr:uid="{147B3A40-0070-4E60-BCB4-2AEF8E5E2A0A}"/>
    <cellStyle name="Currency 2 4 5 2 5 4" xfId="16948" xr:uid="{B0BBD8AB-F012-4A05-984E-020A3B3755FF}"/>
    <cellStyle name="Currency 2 4 5 2 5 4 2" xfId="21253" xr:uid="{7A88F30E-DD30-4428-A85D-6AEA8B417675}"/>
    <cellStyle name="Currency 2 4 5 2 5 4 2 2" xfId="33514" xr:uid="{59651935-D0B8-4EB1-9255-A284F56DC38D}"/>
    <cellStyle name="Currency 2 4 5 2 5 4 3" xfId="29211" xr:uid="{5AD973FF-177F-4648-B8F0-F351A83D2635}"/>
    <cellStyle name="Currency 2 4 5 2 5 5" xfId="18578" xr:uid="{7EA21F55-5561-4462-A48A-6AA5F9CC0F57}"/>
    <cellStyle name="Currency 2 4 5 2 5 5 2" xfId="30839" xr:uid="{F3BBC9DD-DD84-419F-BA36-15DF5C566373}"/>
    <cellStyle name="Currency 2 4 5 2 5 6" xfId="13781" xr:uid="{9E5B3F63-A778-4129-8DF0-856E0650A6C8}"/>
    <cellStyle name="Currency 2 4 5 2 5 6 2" xfId="26535" xr:uid="{5B8FD6BF-8ECE-4418-859A-38F36A7C4AA1}"/>
    <cellStyle name="Currency 2 4 5 2 5 7" xfId="25429" xr:uid="{64A5A787-5080-4A2C-8BE4-18C53D706FBB}"/>
    <cellStyle name="Currency 2 4 5 2 6" xfId="12469" xr:uid="{3C5CBFD0-9AE5-476C-ABAD-CDAABB51470A}"/>
    <cellStyle name="Currency 2 4 5 2 6 2" xfId="14458" xr:uid="{F883E08B-C031-4121-A3B1-7BBE1671F0CD}"/>
    <cellStyle name="Currency 2 4 5 2 6 2 2" xfId="19224" xr:uid="{8B545287-02B1-4672-B033-850ADB20D3B9}"/>
    <cellStyle name="Currency 2 4 5 2 6 2 2 2" xfId="31485" xr:uid="{9C611A5D-37E4-43FB-82D1-94CB941BBD98}"/>
    <cellStyle name="Currency 2 4 5 2 6 2 3" xfId="27182" xr:uid="{61970E7F-9E55-4197-BF44-3C52B41ADBE3}"/>
    <cellStyle name="Currency 2 4 5 2 6 3" xfId="16562" xr:uid="{3F53AA04-07C8-4310-99AD-0E9236A26706}"/>
    <cellStyle name="Currency 2 4 5 2 6 3 2" xfId="21013" xr:uid="{27C79A41-0B7F-4BCC-B195-D52151C5F942}"/>
    <cellStyle name="Currency 2 4 5 2 6 3 2 2" xfId="33274" xr:uid="{CABC17EB-B9A6-4A0E-B549-168A283AFA97}"/>
    <cellStyle name="Currency 2 4 5 2 6 3 3" xfId="28971" xr:uid="{99F424B0-7E8E-490C-A465-C95A79E62427}"/>
    <cellStyle name="Currency 2 4 5 2 6 4" xfId="18270" xr:uid="{EDFB2619-EC34-496C-9262-1A0206FA6327}"/>
    <cellStyle name="Currency 2 4 5 2 6 4 2" xfId="30531" xr:uid="{9E05460E-070A-4636-AD9D-1B76AAE8214A}"/>
    <cellStyle name="Currency 2 4 5 2 6 5" xfId="13414" xr:uid="{A0E76E26-5B4E-47D9-8D70-1B0D6E9A7325}"/>
    <cellStyle name="Currency 2 4 5 2 6 5 2" xfId="26224" xr:uid="{1D9AE33A-A128-4A48-9D44-CF573486B061}"/>
    <cellStyle name="Currency 2 4 5 2 6 6" xfId="25430" xr:uid="{4A87C5E9-1C1A-47A7-8948-74126ED33DC5}"/>
    <cellStyle name="Currency 2 4 5 2 7" xfId="14081" xr:uid="{5A679C59-787C-48EB-81BC-06C9C9376140}"/>
    <cellStyle name="Currency 2 4 5 2 7 2" xfId="18877" xr:uid="{345E1A74-BCC3-41E2-A422-BF9E3BB83C8D}"/>
    <cellStyle name="Currency 2 4 5 2 7 2 2" xfId="31138" xr:uid="{753AE2C5-216C-42C4-A154-03F0F3C8DC33}"/>
    <cellStyle name="Currency 2 4 5 2 7 3" xfId="26835" xr:uid="{80C0E351-B3C7-4DB7-AD3C-82196C17CDC2}"/>
    <cellStyle name="Currency 2 4 5 2 8" xfId="17921" xr:uid="{F50F0AB8-6413-4ADC-9623-C254BD3814F9}"/>
    <cellStyle name="Currency 2 4 5 2 8 2" xfId="30184" xr:uid="{97261371-F6DB-40D4-8F37-579F5A60B3A1}"/>
    <cellStyle name="Currency 2 4 5 2 9" xfId="12991" xr:uid="{220B8FE4-D792-47B9-AB3D-A6B77C27B676}"/>
    <cellStyle name="Currency 2 4 5 2 9 2" xfId="25877" xr:uid="{812B6B8F-54A5-4A48-9D53-9586FA07CF29}"/>
    <cellStyle name="Currency 2 4 5 3" xfId="11057" xr:uid="{993EBAA6-C5CA-4E27-8AEA-51720FDA8FFE}"/>
    <cellStyle name="Currency 2 4 6" xfId="214" xr:uid="{29BA658D-AEA6-4BEC-A477-25240CBC3540}"/>
    <cellStyle name="Currency 2 4 6 2" xfId="215" xr:uid="{978DF454-4DB0-4EC4-AB6D-6B1B634528F9}"/>
    <cellStyle name="Currency 2 4 6 2 10" xfId="22472" xr:uid="{E39F0423-5395-4DB4-BF7E-7FA8D6F7F421}"/>
    <cellStyle name="Currency 2 4 6 2 10 2" xfId="34652" xr:uid="{B0BF8915-31B1-4900-988A-A9C85539FCB1}"/>
    <cellStyle name="Currency 2 4 6 2 11" xfId="24695" xr:uid="{741CADF9-5057-47B3-BC22-85B8DCAD8699}"/>
    <cellStyle name="Currency 2 4 6 2 2" xfId="1167" xr:uid="{34457B99-9FA3-4EAF-9CB1-77F0E2F7BA27}"/>
    <cellStyle name="Currency 2 4 6 2 2 2" xfId="11058" xr:uid="{D7EA7CD0-E418-43FA-9C79-878CB2907016}"/>
    <cellStyle name="Currency 2 4 6 2 2 2 2" xfId="11059" xr:uid="{29FC1190-1309-4563-A9F1-DFE2D3E3C54E}"/>
    <cellStyle name="Currency 2 4 6 2 2 2 2 2" xfId="16160" xr:uid="{9EA4A59B-C379-484D-A06A-4FECB6443D8A}"/>
    <cellStyle name="Currency 2 4 6 2 2 2 2 3" xfId="17396" xr:uid="{437E22D4-D874-41DD-93E9-E9C473E32EDD}"/>
    <cellStyle name="Currency 2 4 6 2 2 2 2 3 2" xfId="21701" xr:uid="{4F51F948-789E-4873-9447-A51DA986ECA2}"/>
    <cellStyle name="Currency 2 4 6 2 2 2 2 3 2 2" xfId="33962" xr:uid="{D01E4A21-5BE9-47A7-BDDC-D83776A8E5F6}"/>
    <cellStyle name="Currency 2 4 6 2 2 2 2 3 3" xfId="29659" xr:uid="{21500296-6EFC-4826-A2E7-BC43F43F4650}"/>
    <cellStyle name="Currency 2 4 6 2 2 2 2 4" xfId="19981" xr:uid="{0A80841C-22FE-4C8D-B064-2335AC4FD7E7}"/>
    <cellStyle name="Currency 2 4 6 2 2 2 2 4 2" xfId="32242" xr:uid="{93B3C1C4-2516-418E-9173-3D4DDA95E0D5}"/>
    <cellStyle name="Currency 2 4 6 2 2 2 2 5" xfId="15279" xr:uid="{196B8AD6-273C-4883-BAAA-D32600E6B4EB}"/>
    <cellStyle name="Currency 2 4 6 2 2 2 2 5 2" xfId="27939" xr:uid="{6501E422-AC74-4BBD-9B94-55585F7F44A9}"/>
    <cellStyle name="Currency 2 4 6 2 2 2 3" xfId="16061" xr:uid="{B10C0C30-AC8D-4E40-8282-FCC2D12A133E}"/>
    <cellStyle name="Currency 2 4 6 2 2 2 3 2" xfId="20700" xr:uid="{094609BC-5F9B-44C7-9813-5DFB052B4C5D}"/>
    <cellStyle name="Currency 2 4 6 2 2 2 3 2 2" xfId="32961" xr:uid="{8F2E93C7-AF32-48DB-B72E-F0FD7B277C27}"/>
    <cellStyle name="Currency 2 4 6 2 2 2 3 3" xfId="28658" xr:uid="{92B80503-0B13-419E-85B6-340C8760FAE6}"/>
    <cellStyle name="Currency 2 4 6 2 2 2 4" xfId="22473" xr:uid="{0020A169-4B9F-44D4-9B62-FACB17194481}"/>
    <cellStyle name="Currency 2 4 6 2 2 2 4 2" xfId="34653" xr:uid="{9A32A1F9-C4D0-41E1-BAA0-72A8F633D95C}"/>
    <cellStyle name="Currency 2 4 6 2 2 2 5" xfId="24943" xr:uid="{BAC6D30B-DF98-42B1-A4C1-EED6F369D76B}"/>
    <cellStyle name="Currency 2 4 6 2 2 3" xfId="11060" xr:uid="{EFCC1941-F93E-44D1-ABB3-F470EA68481F}"/>
    <cellStyle name="Currency 2 4 6 2 2 3 2" xfId="12470" xr:uid="{D2C5B8BC-AD4E-4B4C-8918-ED0532C55CA4}"/>
    <cellStyle name="Currency 2 4 6 2 2 3 2 2" xfId="15767" xr:uid="{B54E711C-D004-4ECA-BF58-4EDA54C4FFE3}"/>
    <cellStyle name="Currency 2 4 6 2 2 3 2 2 2" xfId="17851" xr:uid="{D6404381-1132-42B7-ABAA-B1161C7C1918}"/>
    <cellStyle name="Currency 2 4 6 2 2 3 2 2 2 2" xfId="22156" xr:uid="{A0EDC658-3C8B-4E8B-9EF9-577E9965564E}"/>
    <cellStyle name="Currency 2 4 6 2 2 3 2 2 2 2 2" xfId="34417" xr:uid="{2E8F7133-D8A1-45E6-9D8B-EEBC6ABEB7FF}"/>
    <cellStyle name="Currency 2 4 6 2 2 3 2 2 2 3" xfId="30114" xr:uid="{6549891A-7BA3-4F60-8C96-84A145A1F535}"/>
    <cellStyle name="Currency 2 4 6 2 2 3 2 2 3" xfId="20436" xr:uid="{9321D964-C7C4-464F-BFCE-0147CFB47A49}"/>
    <cellStyle name="Currency 2 4 6 2 2 3 2 2 3 2" xfId="32697" xr:uid="{9B90973B-EA8E-42D0-AC34-A773F562BD95}"/>
    <cellStyle name="Currency 2 4 6 2 2 3 2 2 4" xfId="28394" xr:uid="{3495DE37-3A40-41D6-802B-0CC712312B97}"/>
    <cellStyle name="Currency 2 4 6 2 2 3 2 3" xfId="14996" xr:uid="{F96186A2-9989-45E1-BCA8-7D0654BC774A}"/>
    <cellStyle name="Currency 2 4 6 2 2 3 2 3 2" xfId="19761" xr:uid="{6FA39391-279C-4E8A-B7EC-FD1093C60C8B}"/>
    <cellStyle name="Currency 2 4 6 2 2 3 2 3 2 2" xfId="32022" xr:uid="{20FD4079-289B-48D1-81D4-58FA0B56D9D9}"/>
    <cellStyle name="Currency 2 4 6 2 2 3 2 3 3" xfId="27719" xr:uid="{84A77D82-720C-42FF-99DB-C90BAE6DAACD}"/>
    <cellStyle name="Currency 2 4 6 2 2 3 2 4" xfId="17176" xr:uid="{F495A196-8A66-424F-8994-0EF880894197}"/>
    <cellStyle name="Currency 2 4 6 2 2 3 2 4 2" xfId="21481" xr:uid="{C3C2376F-FBD8-404E-A40D-116162383AF5}"/>
    <cellStyle name="Currency 2 4 6 2 2 3 2 4 2 2" xfId="33742" xr:uid="{300E990B-13D6-4DE1-8E59-274DBDAC7973}"/>
    <cellStyle name="Currency 2 4 6 2 2 3 2 4 3" xfId="29439" xr:uid="{C79DBB83-7D75-4F9E-8D80-C971E87AA51C}"/>
    <cellStyle name="Currency 2 4 6 2 2 3 2 5" xfId="18807" xr:uid="{6B340C87-BCA8-4379-A422-933269E0B260}"/>
    <cellStyle name="Currency 2 4 6 2 2 3 2 5 2" xfId="31068" xr:uid="{84D83A96-FA13-4A75-B492-14EC89974707}"/>
    <cellStyle name="Currency 2 4 6 2 2 3 2 6" xfId="14011" xr:uid="{E9043447-C56C-44F6-80E9-E6A5254D5615}"/>
    <cellStyle name="Currency 2 4 6 2 2 3 2 6 2" xfId="26765" xr:uid="{80644E98-74E7-4059-B6EC-056BA79F846B}"/>
    <cellStyle name="Currency 2 4 6 2 2 3 2 7" xfId="25431" xr:uid="{B1062BBF-6C06-4C5B-A061-DCF33BB7AFDA}"/>
    <cellStyle name="Currency 2 4 6 2 2 3 3" xfId="15461" xr:uid="{344D5328-78D0-4A0C-B20C-63B747863117}"/>
    <cellStyle name="Currency 2 4 6 2 2 3 3 2" xfId="17545" xr:uid="{0B49C8E1-CD4C-473B-B245-76B1676789AE}"/>
    <cellStyle name="Currency 2 4 6 2 2 3 3 2 2" xfId="21850" xr:uid="{1962B668-0D21-46B3-8A5F-12E1C1179816}"/>
    <cellStyle name="Currency 2 4 6 2 2 3 3 2 2 2" xfId="34111" xr:uid="{53A68EB5-6691-4AC3-8BCE-4E98C7401E76}"/>
    <cellStyle name="Currency 2 4 6 2 2 3 3 2 3" xfId="29808" xr:uid="{9497543B-3E30-46D1-B814-C0D7DF1BECE0}"/>
    <cellStyle name="Currency 2 4 6 2 2 3 3 3" xfId="20130" xr:uid="{3AC1FC2D-210F-471A-8283-7380C9229D3C}"/>
    <cellStyle name="Currency 2 4 6 2 2 3 3 3 2" xfId="32391" xr:uid="{5739B774-AA06-4F89-B02B-775FB14EEAA6}"/>
    <cellStyle name="Currency 2 4 6 2 2 3 3 4" xfId="28088" xr:uid="{8FA84AD9-978E-4084-BE7A-9062ACF29B8D}"/>
    <cellStyle name="Currency 2 4 6 2 2 3 4" xfId="14688" xr:uid="{E72AC5F5-155B-4E57-8BCA-62828672DFE9}"/>
    <cellStyle name="Currency 2 4 6 2 2 3 4 2" xfId="19453" xr:uid="{1DD8F86F-A68A-4EF6-AE01-C505DE3B69D2}"/>
    <cellStyle name="Currency 2 4 6 2 2 3 4 2 2" xfId="31714" xr:uid="{BBE6B40E-4F40-415F-BECC-92D41B84AB33}"/>
    <cellStyle name="Currency 2 4 6 2 2 3 4 3" xfId="27411" xr:uid="{8B994476-4235-4DC0-9159-B8990B3D9913}"/>
    <cellStyle name="Currency 2 4 6 2 2 3 5" xfId="16372" xr:uid="{BEC5577B-6AED-40A4-B916-500088EF4E94}"/>
    <cellStyle name="Currency 2 4 6 2 2 3 5 2" xfId="20863" xr:uid="{43D47C87-82D4-4595-A993-8B765592C95C}"/>
    <cellStyle name="Currency 2 4 6 2 2 3 5 2 2" xfId="33124" xr:uid="{05BE73C3-A670-44E1-9CB8-E2C0715EF367}"/>
    <cellStyle name="Currency 2 4 6 2 2 3 5 3" xfId="28821" xr:uid="{4466F10C-3D31-4EAC-948F-FE0C1C4E2004}"/>
    <cellStyle name="Currency 2 4 6 2 2 3 6" xfId="18499" xr:uid="{E0B3A5AA-961C-4748-A7B7-9D2EE8F5670B}"/>
    <cellStyle name="Currency 2 4 6 2 2 3 6 2" xfId="30760" xr:uid="{E288C301-F455-4048-A4D5-FFC847D6F58B}"/>
    <cellStyle name="Currency 2 4 6 2 2 3 7" xfId="13701" xr:uid="{0D7BC601-C766-4628-A036-1C934BBB6784}"/>
    <cellStyle name="Currency 2 4 6 2 2 3 7 2" xfId="26455" xr:uid="{C7528724-D073-4338-AFEA-7A445AEF99CF}"/>
    <cellStyle name="Currency 2 4 6 2 2 3 8" xfId="22474" xr:uid="{F897300A-0979-41D1-B157-B310708996F0}"/>
    <cellStyle name="Currency 2 4 6 2 2 3 8 2" xfId="34654" xr:uid="{8F4CDE1A-0FAB-4B30-970F-FE284BFD5804}"/>
    <cellStyle name="Currency 2 4 6 2 2 3 9" xfId="24944" xr:uid="{2A5BE791-E7F1-45D6-B3A2-49B84B7C0AD2}"/>
    <cellStyle name="Currency 2 4 6 2 2 4" xfId="12471" xr:uid="{72DFD67F-5229-4E99-BC9D-08EE3F957D67}"/>
    <cellStyle name="Currency 2 4 6 2 2 4 2" xfId="15615" xr:uid="{C04C4812-5E07-467A-8E22-B8422914C6EC}"/>
    <cellStyle name="Currency 2 4 6 2 2 4 2 2" xfId="17699" xr:uid="{1A8E87D0-3AFF-4A4E-B395-D10963AAE48D}"/>
    <cellStyle name="Currency 2 4 6 2 2 4 2 2 2" xfId="22004" xr:uid="{79CABC35-F7CB-4115-8555-CB32605D8722}"/>
    <cellStyle name="Currency 2 4 6 2 2 4 2 2 2 2" xfId="34265" xr:uid="{16AC814D-9725-48E1-997F-EC536CF58B00}"/>
    <cellStyle name="Currency 2 4 6 2 2 4 2 2 3" xfId="29962" xr:uid="{A1C5A4BB-3AE2-43EA-B45C-9756B422BA9C}"/>
    <cellStyle name="Currency 2 4 6 2 2 4 2 3" xfId="20284" xr:uid="{F1AEC808-5EC0-4B0F-B3B5-F3BCF61F08FD}"/>
    <cellStyle name="Currency 2 4 6 2 2 4 2 3 2" xfId="32545" xr:uid="{3F78726C-6A56-4669-A58C-8A7F545366C7}"/>
    <cellStyle name="Currency 2 4 6 2 2 4 2 4" xfId="28242" xr:uid="{8883C2EC-81BA-4BCF-A139-111E596F41F7}"/>
    <cellStyle name="Currency 2 4 6 2 2 4 3" xfId="14844" xr:uid="{ABB3407E-024D-4D36-8179-AF8B10033089}"/>
    <cellStyle name="Currency 2 4 6 2 2 4 3 2" xfId="19609" xr:uid="{821569EF-07E6-419A-AA58-916BEA005A83}"/>
    <cellStyle name="Currency 2 4 6 2 2 4 3 2 2" xfId="31870" xr:uid="{41DDA461-F586-4229-AC3E-E9A174567B50}"/>
    <cellStyle name="Currency 2 4 6 2 2 4 3 3" xfId="27567" xr:uid="{9AFC8DC0-00D6-46CD-8D8C-0E055ABFD334}"/>
    <cellStyle name="Currency 2 4 6 2 2 4 4" xfId="17025" xr:uid="{6B1B4558-1C35-40D0-990D-02473E8A7CA4}"/>
    <cellStyle name="Currency 2 4 6 2 2 4 4 2" xfId="21330" xr:uid="{528F41AA-B052-4519-B540-2F1DEB588C6F}"/>
    <cellStyle name="Currency 2 4 6 2 2 4 4 2 2" xfId="33591" xr:uid="{2CA7FC37-7AC6-4E4C-B9D2-BFEC256F68B0}"/>
    <cellStyle name="Currency 2 4 6 2 2 4 4 3" xfId="29288" xr:uid="{AA344A0F-1768-49C1-ADEA-53EF6AD8B014}"/>
    <cellStyle name="Currency 2 4 6 2 2 4 5" xfId="18655" xr:uid="{5F2E0101-F7E3-4CC8-B63A-9016DECD1EFD}"/>
    <cellStyle name="Currency 2 4 6 2 2 4 5 2" xfId="30916" xr:uid="{EBAC8B8C-2D28-4017-B96F-B0A5BAD7F594}"/>
    <cellStyle name="Currency 2 4 6 2 2 4 6" xfId="13858" xr:uid="{58E352E7-BE1B-4303-B2F0-03B4A7E5C363}"/>
    <cellStyle name="Currency 2 4 6 2 2 4 6 2" xfId="26612" xr:uid="{453CDDBD-0146-48D0-9DD8-D21D10986C95}"/>
    <cellStyle name="Currency 2 4 6 2 2 4 7" xfId="25432" xr:uid="{DE575705-ADB9-433F-A05E-A2BF08A5E289}"/>
    <cellStyle name="Currency 2 4 6 2 2 5" xfId="12472" xr:uid="{E1328902-2B12-4F36-B7B8-4B9171F837A9}"/>
    <cellStyle name="Currency 2 4 6 2 2 5 2" xfId="14535" xr:uid="{E37A8E7F-754E-4DBC-8537-74747B2CECEE}"/>
    <cellStyle name="Currency 2 4 6 2 2 5 2 2" xfId="19301" xr:uid="{6F71256A-C6CB-42B1-9FE9-96EA1D7A3315}"/>
    <cellStyle name="Currency 2 4 6 2 2 5 2 2 2" xfId="31562" xr:uid="{FB10676C-7FCB-46F1-8CCF-DB1D95BF5EC1}"/>
    <cellStyle name="Currency 2 4 6 2 2 5 2 3" xfId="27259" xr:uid="{4F1906E9-719B-49DA-B13E-4BD9BE7DA619}"/>
    <cellStyle name="Currency 2 4 6 2 2 5 3" xfId="16626" xr:uid="{A9DE1F77-982E-4507-906B-F358AD4C888A}"/>
    <cellStyle name="Currency 2 4 6 2 2 5 3 2" xfId="21058" xr:uid="{085F73D9-9E46-4DF8-8E82-8472242F4C52}"/>
    <cellStyle name="Currency 2 4 6 2 2 5 3 2 2" xfId="33319" xr:uid="{A0D4B7BB-A47B-48F7-9161-DF0C908A367B}"/>
    <cellStyle name="Currency 2 4 6 2 2 5 3 3" xfId="29016" xr:uid="{CCDDB0FE-3439-4F3B-9BAD-3B95136F2123}"/>
    <cellStyle name="Currency 2 4 6 2 2 5 4" xfId="18347" xr:uid="{385A5E27-47FD-4282-9A0E-C117B581C6E7}"/>
    <cellStyle name="Currency 2 4 6 2 2 5 4 2" xfId="30608" xr:uid="{FDA1EF12-BD8B-4758-936A-F352283F364B}"/>
    <cellStyle name="Currency 2 4 6 2 2 5 5" xfId="13491" xr:uid="{3B175AAF-B35F-456D-A91D-999C881A7C19}"/>
    <cellStyle name="Currency 2 4 6 2 2 5 5 2" xfId="26301" xr:uid="{CE1E531D-B254-49BF-AD33-15AC943D2C8F}"/>
    <cellStyle name="Currency 2 4 6 2 2 5 6" xfId="25433" xr:uid="{40547DE8-5F1D-4C4B-A66A-C4FEA23FC830}"/>
    <cellStyle name="Currency 2 4 6 2 2 6" xfId="22475" xr:uid="{F4915F2A-53D5-4F99-94ED-E0C2C0D25E41}"/>
    <cellStyle name="Currency 2 4 6 2 2 6 2" xfId="34655" xr:uid="{8042D161-22D6-49AE-8001-3D197D275BF0}"/>
    <cellStyle name="Currency 2 4 6 2 2 7" xfId="24761" xr:uid="{A2D79AA1-625E-427C-83B9-1A7299C6E8C7}"/>
    <cellStyle name="Currency 2 4 6 2 3" xfId="11061" xr:uid="{2616646C-BEE2-43B4-AD7E-BF19B0832617}"/>
    <cellStyle name="Currency 2 4 6 2 3 2" xfId="11062" xr:uid="{AD4BD72E-7DE9-4C71-BC93-4466EE671FF0}"/>
    <cellStyle name="Currency 2 4 6 2 3 2 2" xfId="16159" xr:uid="{42E2E34D-EBE9-4D7A-9455-E255B9BD94AE}"/>
    <cellStyle name="Currency 2 4 6 2 3 2 3" xfId="17304" xr:uid="{1AA55F92-8ABF-4A1A-B09A-6EE7B5D4A373}"/>
    <cellStyle name="Currency 2 4 6 2 3 2 3 2" xfId="21609" xr:uid="{C4D1E0DC-981B-4731-B134-1D5354E27B0E}"/>
    <cellStyle name="Currency 2 4 6 2 3 2 3 2 2" xfId="33870" xr:uid="{D05E7ADB-F08C-4EB4-81F6-77A0EC39F99F}"/>
    <cellStyle name="Currency 2 4 6 2 3 2 3 3" xfId="29567" xr:uid="{2F8555D1-AE3A-4FA3-9827-780AF3484634}"/>
    <cellStyle name="Currency 2 4 6 2 3 2 4" xfId="19889" xr:uid="{50B8D1E0-C0D8-4683-A8A8-623906F661A7}"/>
    <cellStyle name="Currency 2 4 6 2 3 2 4 2" xfId="32150" xr:uid="{DEF7DC37-92AB-4CE0-AD0A-1073377BEC40}"/>
    <cellStyle name="Currency 2 4 6 2 3 2 5" xfId="15178" xr:uid="{D1B6B452-D802-4FF1-AA7E-6261A2D3C676}"/>
    <cellStyle name="Currency 2 4 6 2 3 2 5 2" xfId="27847" xr:uid="{5A1AC524-7382-4C97-A5DB-F53A42FEDC30}"/>
    <cellStyle name="Currency 2 4 6 2 3 3" xfId="11063" xr:uid="{5B9CD90D-B684-4C67-AEA8-446267C6DC96}"/>
    <cellStyle name="Currency 2 4 6 2 3 3 2" xfId="20606" xr:uid="{06C402B2-E876-47BB-AA0F-56FF92866755}"/>
    <cellStyle name="Currency 2 4 6 2 3 3 2 2" xfId="32867" xr:uid="{D91CA221-1C9A-45CE-A84D-17825D644751}"/>
    <cellStyle name="Currency 2 4 6 2 3 3 3" xfId="15967" xr:uid="{B4C94EA3-522A-4E7B-AF52-F97FC4A5942B}"/>
    <cellStyle name="Currency 2 4 6 2 3 3 3 2" xfId="28564" xr:uid="{0F33DDE6-A9FE-4355-AEDA-FF5BF05F1C1D}"/>
    <cellStyle name="Currency 2 4 6 2 3 3 4" xfId="22476" xr:uid="{CC3F00A3-88BE-4A5D-A906-112AF3C2E29F}"/>
    <cellStyle name="Currency 2 4 6 2 3 3 4 2" xfId="34656" xr:uid="{60D502FB-F46C-4ED8-B441-6193E99B91EF}"/>
    <cellStyle name="Currency 2 4 6 2 3 3 5" xfId="24945" xr:uid="{8BDEF895-9C93-41D0-82D9-EBA43E7F2666}"/>
    <cellStyle name="Currency 2 4 6 2 4" xfId="11064" xr:uid="{49FCF6AE-6029-41C0-99D5-05F3714EC394}"/>
    <cellStyle name="Currency 2 4 6 2 4 10" xfId="24946" xr:uid="{99ED6FEB-7A4D-44D5-AEBD-C414F6F8E1FD}"/>
    <cellStyle name="Currency 2 4 6 2 4 2" xfId="12473" xr:uid="{476ABFF6-236E-4483-ACAB-FCEE04B4C53F}"/>
    <cellStyle name="Currency 2 4 6 2 4 2 2" xfId="15691" xr:uid="{C1079DAC-A57A-473F-8659-91B14F725736}"/>
    <cellStyle name="Currency 2 4 6 2 4 2 2 2" xfId="17775" xr:uid="{A12E93B1-4A91-4BA7-8E8A-54D9C23E8010}"/>
    <cellStyle name="Currency 2 4 6 2 4 2 2 2 2" xfId="22080" xr:uid="{4B8A3DF4-10CE-48CF-921F-D4BB7773F5B0}"/>
    <cellStyle name="Currency 2 4 6 2 4 2 2 2 2 2" xfId="34341" xr:uid="{5DC75B8E-FE79-4A9A-BADB-13F964779F19}"/>
    <cellStyle name="Currency 2 4 6 2 4 2 2 2 3" xfId="30038" xr:uid="{1193FAA7-BF99-475B-B74A-75146375EE05}"/>
    <cellStyle name="Currency 2 4 6 2 4 2 2 3" xfId="20360" xr:uid="{64E8272E-D7D5-4738-9F41-52EDE136A75E}"/>
    <cellStyle name="Currency 2 4 6 2 4 2 2 3 2" xfId="32621" xr:uid="{577EBCFA-B08F-4E4C-A8C9-4E3FF5ED2BCD}"/>
    <cellStyle name="Currency 2 4 6 2 4 2 2 4" xfId="28318" xr:uid="{1B2BF435-400E-4D20-90A9-56A58223C86A}"/>
    <cellStyle name="Currency 2 4 6 2 4 2 3" xfId="14920" xr:uid="{E7C16D7E-C1EB-4E18-A259-61B11ACEAC1E}"/>
    <cellStyle name="Currency 2 4 6 2 4 2 3 2" xfId="19685" xr:uid="{72659719-ACEA-4241-817F-6A0469CFB864}"/>
    <cellStyle name="Currency 2 4 6 2 4 2 3 2 2" xfId="31946" xr:uid="{FBD4A9A3-769E-4EFD-B916-927CF8DB18E0}"/>
    <cellStyle name="Currency 2 4 6 2 4 2 3 3" xfId="27643" xr:uid="{754A80E0-6740-478D-8318-5CF134BD2895}"/>
    <cellStyle name="Currency 2 4 6 2 4 2 4" xfId="17100" xr:uid="{0DAC3260-318C-4A30-858D-0E9063E89F52}"/>
    <cellStyle name="Currency 2 4 6 2 4 2 4 2" xfId="21405" xr:uid="{1CE86E76-D140-4B46-A4B5-53C1D47A716F}"/>
    <cellStyle name="Currency 2 4 6 2 4 2 4 2 2" xfId="33666" xr:uid="{1171A758-4D00-44A7-ACE1-319F57332E12}"/>
    <cellStyle name="Currency 2 4 6 2 4 2 4 3" xfId="29363" xr:uid="{46EE6782-9FAF-4DFE-B8D1-8EE2842A0227}"/>
    <cellStyle name="Currency 2 4 6 2 4 2 5" xfId="18731" xr:uid="{9CE22CEF-5930-4BFD-AE79-71C0E5FCD8D1}"/>
    <cellStyle name="Currency 2 4 6 2 4 2 5 2" xfId="30992" xr:uid="{3D537269-AD2C-4503-B114-1DBA2C7A489B}"/>
    <cellStyle name="Currency 2 4 6 2 4 2 6" xfId="13935" xr:uid="{79B3AF8E-B8C7-417C-A5E1-32147BE43C47}"/>
    <cellStyle name="Currency 2 4 6 2 4 2 6 2" xfId="26689" xr:uid="{7C2CE585-740F-4B5F-BD90-77A02560F397}"/>
    <cellStyle name="Currency 2 4 6 2 4 2 7" xfId="25434" xr:uid="{1D250ECD-872D-4F8E-A832-4A62EB5A401D}"/>
    <cellStyle name="Currency 2 4 6 2 4 3" xfId="12474" xr:uid="{48B82DAF-E798-45A7-8782-C6BB12BDE96E}"/>
    <cellStyle name="Currency 2 4 6 2 4 3 2" xfId="14612" xr:uid="{7E2C0901-982A-48CA-B46A-FC09048FE82F}"/>
    <cellStyle name="Currency 2 4 6 2 4 3 2 2" xfId="19377" xr:uid="{E7A5181F-AA5F-4472-A9DA-6A3D040F5E51}"/>
    <cellStyle name="Currency 2 4 6 2 4 3 2 2 2" xfId="31638" xr:uid="{94A6C5F0-7F47-4EAC-AF95-703842EAB30E}"/>
    <cellStyle name="Currency 2 4 6 2 4 3 2 3" xfId="27335" xr:uid="{C1B57B18-7928-45A5-B681-2E568DAFD023}"/>
    <cellStyle name="Currency 2 4 6 2 4 3 3" xfId="16873" xr:uid="{98721DE4-D374-4175-B195-1F827D024DB1}"/>
    <cellStyle name="Currency 2 4 6 2 4 3 3 2" xfId="21178" xr:uid="{1C7AE692-2309-475C-AB51-9913D074EB22}"/>
    <cellStyle name="Currency 2 4 6 2 4 3 3 2 2" xfId="33439" xr:uid="{B18CACD5-FBDE-4DE8-9506-657504EE03F5}"/>
    <cellStyle name="Currency 2 4 6 2 4 3 3 3" xfId="29136" xr:uid="{43BA84F8-F19A-49A1-A7BB-042B8F0FB74D}"/>
    <cellStyle name="Currency 2 4 6 2 4 3 4" xfId="18423" xr:uid="{2D6E9331-6934-445B-AC7B-2A2ACA7F50A8}"/>
    <cellStyle name="Currency 2 4 6 2 4 3 4 2" xfId="30684" xr:uid="{678C4595-1B6E-49D6-BF63-EF85CDEA3965}"/>
    <cellStyle name="Currency 2 4 6 2 4 3 5" xfId="13625" xr:uid="{1E8607A0-0C42-4463-8018-728C709A7062}"/>
    <cellStyle name="Currency 2 4 6 2 4 3 5 2" xfId="26379" xr:uid="{E4B14559-FED3-4689-BFF2-DAD022D00EC9}"/>
    <cellStyle name="Currency 2 4 6 2 4 3 6" xfId="25435" xr:uid="{C999419A-923C-4B02-A208-B76D597B39DD}"/>
    <cellStyle name="Currency 2 4 6 2 4 4" xfId="15385" xr:uid="{89011F9A-5DD9-4288-9F5D-49CC4520D37E}"/>
    <cellStyle name="Currency 2 4 6 2 4 4 2" xfId="17469" xr:uid="{0466DFA8-6BA1-4C13-854E-EB7481B8BE4C}"/>
    <cellStyle name="Currency 2 4 6 2 4 4 2 2" xfId="21774" xr:uid="{1F1D676D-5B2B-4644-8176-3A2D87B4C37D}"/>
    <cellStyle name="Currency 2 4 6 2 4 4 2 2 2" xfId="34035" xr:uid="{5FD17BAB-1088-4D27-B926-171A4E868DAF}"/>
    <cellStyle name="Currency 2 4 6 2 4 4 2 3" xfId="29732" xr:uid="{2249125F-935E-4F38-A5C0-92FD77AE50D0}"/>
    <cellStyle name="Currency 2 4 6 2 4 4 3" xfId="20054" xr:uid="{A7A337E3-3B0C-4848-A4E3-722BF72E4AB8}"/>
    <cellStyle name="Currency 2 4 6 2 4 4 3 2" xfId="32315" xr:uid="{7A4BEB01-EE7E-4963-AE4B-652F18B1C8E6}"/>
    <cellStyle name="Currency 2 4 6 2 4 4 4" xfId="28012" xr:uid="{7D58B371-35E8-445A-B87E-BE9AAF2AC575}"/>
    <cellStyle name="Currency 2 4 6 2 4 5" xfId="14286" xr:uid="{70B19DE1-DB64-4A50-AB76-DDE1C924D912}"/>
    <cellStyle name="Currency 2 4 6 2 4 5 2" xfId="19075" xr:uid="{BE528D69-7976-4D76-B0EF-45DB82887745}"/>
    <cellStyle name="Currency 2 4 6 2 4 5 2 2" xfId="31336" xr:uid="{F0B6A5C6-D0E7-48CA-8DA6-24F2DD1AAFAB}"/>
    <cellStyle name="Currency 2 4 6 2 4 5 3" xfId="27033" xr:uid="{D5284184-650D-4C0B-BAFF-D8507FB311A7}"/>
    <cellStyle name="Currency 2 4 6 2 4 6" xfId="16296" xr:uid="{9D89E95C-1399-4BF2-98EE-1EC8F25A0AEE}"/>
    <cellStyle name="Currency 2 4 6 2 4 6 2" xfId="20787" xr:uid="{A5A19CCA-12CD-4D6E-936E-4BA74E74BACD}"/>
    <cellStyle name="Currency 2 4 6 2 4 6 2 2" xfId="33048" xr:uid="{E99F3BEE-6461-4087-A02C-CD8258B5FE85}"/>
    <cellStyle name="Currency 2 4 6 2 4 6 3" xfId="28745" xr:uid="{C0079F8D-4092-42A5-9A29-97A70BDA868E}"/>
    <cellStyle name="Currency 2 4 6 2 4 7" xfId="18119" xr:uid="{2346E07B-6104-46B6-A9FD-2CB91223A99C}"/>
    <cellStyle name="Currency 2 4 6 2 4 7 2" xfId="30382" xr:uid="{9C5F18C2-3F2D-447E-8375-3FF47E1BF87C}"/>
    <cellStyle name="Currency 2 4 6 2 4 8" xfId="13205" xr:uid="{B131A450-A325-4651-9483-9280A9D24F62}"/>
    <cellStyle name="Currency 2 4 6 2 4 8 2" xfId="26075" xr:uid="{A6A742D3-C4ED-49FD-AA60-B782427B3DFD}"/>
    <cellStyle name="Currency 2 4 6 2 4 9" xfId="22477" xr:uid="{A5B6EDC8-9818-496D-B770-A508BBFC7280}"/>
    <cellStyle name="Currency 2 4 6 2 4 9 2" xfId="34657" xr:uid="{F0A0DEDB-07E5-4E29-A607-8D0BACA2957A}"/>
    <cellStyle name="Currency 2 4 6 2 5" xfId="12475" xr:uid="{D3627EF2-769C-4C1D-8A61-C9A6214F3B06}"/>
    <cellStyle name="Currency 2 4 6 2 5 2" xfId="15539" xr:uid="{0A5DF7A0-7363-41B3-B659-6639ACB387F0}"/>
    <cellStyle name="Currency 2 4 6 2 5 2 2" xfId="17623" xr:uid="{1D37704B-C995-4EC4-A120-4ADA5EAAA8D5}"/>
    <cellStyle name="Currency 2 4 6 2 5 2 2 2" xfId="21928" xr:uid="{D62E881C-ACF7-43D3-BFF0-7936E12D65C2}"/>
    <cellStyle name="Currency 2 4 6 2 5 2 2 2 2" xfId="34189" xr:uid="{7ED6439E-E68E-40D6-8669-CBB49C3F0B88}"/>
    <cellStyle name="Currency 2 4 6 2 5 2 2 3" xfId="29886" xr:uid="{DC49E9AF-9E11-43A4-A1D0-135361E7CDF7}"/>
    <cellStyle name="Currency 2 4 6 2 5 2 3" xfId="20208" xr:uid="{BF808F92-9078-4F56-BD13-A6F1AF961DDA}"/>
    <cellStyle name="Currency 2 4 6 2 5 2 3 2" xfId="32469" xr:uid="{E03AE880-2EC8-4697-AE60-E545E5156F07}"/>
    <cellStyle name="Currency 2 4 6 2 5 2 4" xfId="28166" xr:uid="{5C90FD21-805B-4AD4-95AF-A52B64EB161F}"/>
    <cellStyle name="Currency 2 4 6 2 5 3" xfId="14768" xr:uid="{0C146AC7-CD95-4F25-AC1C-54250A142112}"/>
    <cellStyle name="Currency 2 4 6 2 5 3 2" xfId="19533" xr:uid="{F55744D0-2802-40D1-9F83-0E1D0B3FB77E}"/>
    <cellStyle name="Currency 2 4 6 2 5 3 2 2" xfId="31794" xr:uid="{15AC860E-95E4-43C4-A8DC-E82462459EA9}"/>
    <cellStyle name="Currency 2 4 6 2 5 3 3" xfId="27491" xr:uid="{42AEE913-37F3-490C-ADBA-8F34C057E7A1}"/>
    <cellStyle name="Currency 2 4 6 2 5 4" xfId="16949" xr:uid="{88AF0D98-8541-4BA6-9EC9-85823CCAD9D6}"/>
    <cellStyle name="Currency 2 4 6 2 5 4 2" xfId="21254" xr:uid="{C45ED6AE-58A4-4A43-A029-A6B7524E4590}"/>
    <cellStyle name="Currency 2 4 6 2 5 4 2 2" xfId="33515" xr:uid="{6FB5F7A3-18B0-4540-A6EB-FA3791DD7501}"/>
    <cellStyle name="Currency 2 4 6 2 5 4 3" xfId="29212" xr:uid="{38D1DE84-4177-46FB-916E-277C9608DA4B}"/>
    <cellStyle name="Currency 2 4 6 2 5 5" xfId="18579" xr:uid="{58885D69-C335-4002-8685-96E020524D1C}"/>
    <cellStyle name="Currency 2 4 6 2 5 5 2" xfId="30840" xr:uid="{B2AFE41F-8938-4CB1-B63A-AAE177C868CB}"/>
    <cellStyle name="Currency 2 4 6 2 5 6" xfId="13782" xr:uid="{BA069DB1-ED7B-4D00-B68F-2066C6C4D5B2}"/>
    <cellStyle name="Currency 2 4 6 2 5 6 2" xfId="26536" xr:uid="{853082CC-5010-4A7B-877B-A42115FF22F6}"/>
    <cellStyle name="Currency 2 4 6 2 5 7" xfId="25436" xr:uid="{052CD93C-17C5-4BA5-9243-27743110AD55}"/>
    <cellStyle name="Currency 2 4 6 2 6" xfId="12476" xr:uid="{423CAA94-0D11-4ED0-BA96-623EC67EEDA2}"/>
    <cellStyle name="Currency 2 4 6 2 6 2" xfId="14459" xr:uid="{39EA50BE-C615-427B-949A-19E83EEFC999}"/>
    <cellStyle name="Currency 2 4 6 2 6 2 2" xfId="19225" xr:uid="{69AE0960-0183-4458-8D00-6845437BF545}"/>
    <cellStyle name="Currency 2 4 6 2 6 2 2 2" xfId="31486" xr:uid="{A0F0F46A-C2B6-4C32-9686-A024E29949F8}"/>
    <cellStyle name="Currency 2 4 6 2 6 2 3" xfId="27183" xr:uid="{A34B0971-E88A-48FD-A2E1-E1107E34F251}"/>
    <cellStyle name="Currency 2 4 6 2 6 3" xfId="16429" xr:uid="{24F53BC3-04B1-4A69-BB02-2D9D00376CE0}"/>
    <cellStyle name="Currency 2 4 6 2 6 3 2" xfId="20911" xr:uid="{2E5A029B-FAD8-42CD-91D0-D990521BBBF5}"/>
    <cellStyle name="Currency 2 4 6 2 6 3 2 2" xfId="33172" xr:uid="{60CF6309-BB01-46A0-BF1A-9120364AEEAF}"/>
    <cellStyle name="Currency 2 4 6 2 6 3 3" xfId="28869" xr:uid="{341DF92F-E243-4845-888D-A919DE9D52FD}"/>
    <cellStyle name="Currency 2 4 6 2 6 4" xfId="18271" xr:uid="{0F5879A8-56ED-4CFB-99D6-A35553A9A682}"/>
    <cellStyle name="Currency 2 4 6 2 6 4 2" xfId="30532" xr:uid="{3BB458DA-EBBA-46D8-9C18-0234EB0054EE}"/>
    <cellStyle name="Currency 2 4 6 2 6 5" xfId="13415" xr:uid="{E9B418D3-D03D-41D4-BFA7-1C55667061CE}"/>
    <cellStyle name="Currency 2 4 6 2 6 5 2" xfId="26225" xr:uid="{146F85D4-FDAE-479E-B81F-ED1F56E72F7B}"/>
    <cellStyle name="Currency 2 4 6 2 6 6" xfId="25437" xr:uid="{6E56A5EE-E79C-419F-A6E6-E253BCFD1B0A}"/>
    <cellStyle name="Currency 2 4 6 2 7" xfId="14082" xr:uid="{A4709266-3FC2-407A-A2FE-D85EBCAC0725}"/>
    <cellStyle name="Currency 2 4 6 2 7 2" xfId="18878" xr:uid="{E2EC8854-187C-4D84-99FE-6EA01B72D047}"/>
    <cellStyle name="Currency 2 4 6 2 7 2 2" xfId="31139" xr:uid="{55CD16B1-BFB7-4B8E-AD80-8E52BC08FFF9}"/>
    <cellStyle name="Currency 2 4 6 2 7 3" xfId="26836" xr:uid="{F82869CA-A445-448A-942F-52ED13A2D258}"/>
    <cellStyle name="Currency 2 4 6 2 8" xfId="17922" xr:uid="{58AFC278-EC4D-49CD-A1C5-034979870467}"/>
    <cellStyle name="Currency 2 4 6 2 8 2" xfId="30185" xr:uid="{FFB5EAE1-160B-4135-85DD-67F79F0064A9}"/>
    <cellStyle name="Currency 2 4 6 2 9" xfId="12992" xr:uid="{1D133C5E-2E7A-4769-AD0C-22769146D9C7}"/>
    <cellStyle name="Currency 2 4 6 2 9 2" xfId="25878" xr:uid="{D56AD238-817C-4B14-81C2-56E582A90258}"/>
    <cellStyle name="Currency 2 4 6 3" xfId="11065" xr:uid="{FC127740-685E-4BC8-B715-1E9E909CF94C}"/>
    <cellStyle name="Currency 2 4 7" xfId="216" xr:uid="{290078F1-72C4-41C3-A953-E7FCB2CE916D}"/>
    <cellStyle name="Currency 2 4 7 2" xfId="217" xr:uid="{8C78BB2D-F027-4310-A18E-E13C3FDD15E4}"/>
    <cellStyle name="Currency 2 4 7 2 10" xfId="22478" xr:uid="{FC0BB1E2-96DE-43B0-9565-001C7F90C370}"/>
    <cellStyle name="Currency 2 4 7 2 10 2" xfId="34658" xr:uid="{D0A04F52-4112-4A30-98E3-A15B2D6049E2}"/>
    <cellStyle name="Currency 2 4 7 2 11" xfId="24696" xr:uid="{B00D7F1B-F567-48A7-8DE3-C50EC408F08B}"/>
    <cellStyle name="Currency 2 4 7 2 2" xfId="1168" xr:uid="{616FE02E-51A2-404F-B400-46AE38664C14}"/>
    <cellStyle name="Currency 2 4 7 2 2 2" xfId="11066" xr:uid="{9A2D7045-618B-4397-AA03-084F55B18465}"/>
    <cellStyle name="Currency 2 4 7 2 2 2 2" xfId="11067" xr:uid="{055DF617-DEDF-4046-B3EC-8F6646C3182B}"/>
    <cellStyle name="Currency 2 4 7 2 2 2 2 2" xfId="16162" xr:uid="{7797814D-D634-42FB-B8CF-537C2561C6BC}"/>
    <cellStyle name="Currency 2 4 7 2 2 2 2 3" xfId="17397" xr:uid="{D5ECEC80-D923-4159-8938-1F3F4F4F2926}"/>
    <cellStyle name="Currency 2 4 7 2 2 2 2 3 2" xfId="21702" xr:uid="{097B90AE-794B-4C21-9ECC-EECFD3F0383F}"/>
    <cellStyle name="Currency 2 4 7 2 2 2 2 3 2 2" xfId="33963" xr:uid="{BA7B81F7-6AE5-4636-8B0F-4D5FD65BF5E5}"/>
    <cellStyle name="Currency 2 4 7 2 2 2 2 3 3" xfId="29660" xr:uid="{48EE280D-9A8D-45A6-B006-DB4B3669A36B}"/>
    <cellStyle name="Currency 2 4 7 2 2 2 2 4" xfId="19982" xr:uid="{6FB7876B-731C-41AC-AD84-7B42C2B6B2A8}"/>
    <cellStyle name="Currency 2 4 7 2 2 2 2 4 2" xfId="32243" xr:uid="{F446516A-7412-4458-91DA-1795C4B69086}"/>
    <cellStyle name="Currency 2 4 7 2 2 2 2 5" xfId="15280" xr:uid="{F4EFC632-4ADE-4F3B-8979-DA56ACEBF9B1}"/>
    <cellStyle name="Currency 2 4 7 2 2 2 2 5 2" xfId="27940" xr:uid="{62803D89-8090-4132-8024-ABA17547EDF3}"/>
    <cellStyle name="Currency 2 4 7 2 2 2 3" xfId="16062" xr:uid="{A8F892BE-0F47-418E-8667-3E04EDADDFEF}"/>
    <cellStyle name="Currency 2 4 7 2 2 2 3 2" xfId="20701" xr:uid="{B2ABD354-B41E-4A95-8F57-AB636D79FEE1}"/>
    <cellStyle name="Currency 2 4 7 2 2 2 3 2 2" xfId="32962" xr:uid="{A8E186D1-53B7-4647-BA9F-F3D5BD724299}"/>
    <cellStyle name="Currency 2 4 7 2 2 2 3 3" xfId="28659" xr:uid="{307B7586-7C2A-4FFF-B943-1A1DA338E3CE}"/>
    <cellStyle name="Currency 2 4 7 2 2 2 4" xfId="22479" xr:uid="{6EA35DE1-FC32-4CA6-AB56-4F10497AEFD8}"/>
    <cellStyle name="Currency 2 4 7 2 2 2 4 2" xfId="34659" xr:uid="{AE29B91A-9638-4690-8489-91F3F167D911}"/>
    <cellStyle name="Currency 2 4 7 2 2 2 5" xfId="24947" xr:uid="{75AEFCBD-79D6-4A19-89C9-418701967AB6}"/>
    <cellStyle name="Currency 2 4 7 2 2 3" xfId="11068" xr:uid="{0E283E54-D0C9-47DA-B44E-EE2A3F739644}"/>
    <cellStyle name="Currency 2 4 7 2 2 3 2" xfId="12477" xr:uid="{FA73B674-C62C-456B-A651-981EA613C4F7}"/>
    <cellStyle name="Currency 2 4 7 2 2 3 2 2" xfId="15768" xr:uid="{30A8B485-9E73-4548-8104-D96C6D401B99}"/>
    <cellStyle name="Currency 2 4 7 2 2 3 2 2 2" xfId="17852" xr:uid="{E7EFD954-FB7A-4B6D-89CE-7072778AD9B7}"/>
    <cellStyle name="Currency 2 4 7 2 2 3 2 2 2 2" xfId="22157" xr:uid="{0B3F06C4-1010-402F-A01C-700754F52D62}"/>
    <cellStyle name="Currency 2 4 7 2 2 3 2 2 2 2 2" xfId="34418" xr:uid="{B077ECE8-2276-4726-8AC6-157BF55A992B}"/>
    <cellStyle name="Currency 2 4 7 2 2 3 2 2 2 3" xfId="30115" xr:uid="{809500D8-F945-48F9-90F4-FD7F36FB026A}"/>
    <cellStyle name="Currency 2 4 7 2 2 3 2 2 3" xfId="20437" xr:uid="{A2271BA5-ADFF-4198-A636-BFCE7B150BBA}"/>
    <cellStyle name="Currency 2 4 7 2 2 3 2 2 3 2" xfId="32698" xr:uid="{72F69B9D-2204-4A43-87D4-E508133B397A}"/>
    <cellStyle name="Currency 2 4 7 2 2 3 2 2 4" xfId="28395" xr:uid="{775C2891-501E-461C-AB04-093DC1BDA325}"/>
    <cellStyle name="Currency 2 4 7 2 2 3 2 3" xfId="14997" xr:uid="{68E307E5-3A1D-4B01-A52E-89C56A27BE25}"/>
    <cellStyle name="Currency 2 4 7 2 2 3 2 3 2" xfId="19762" xr:uid="{3AE88E49-9642-4258-934D-DC0315031F3E}"/>
    <cellStyle name="Currency 2 4 7 2 2 3 2 3 2 2" xfId="32023" xr:uid="{C8FDF4BF-15E5-4E5E-AD63-9038BE97652D}"/>
    <cellStyle name="Currency 2 4 7 2 2 3 2 3 3" xfId="27720" xr:uid="{73DFF75D-86A8-425E-B185-B0056027D82A}"/>
    <cellStyle name="Currency 2 4 7 2 2 3 2 4" xfId="17177" xr:uid="{22F0D2D0-55AD-4F68-B0FE-89DF34A5378D}"/>
    <cellStyle name="Currency 2 4 7 2 2 3 2 4 2" xfId="21482" xr:uid="{267EEF45-5CE6-49B2-9382-93649280C3BC}"/>
    <cellStyle name="Currency 2 4 7 2 2 3 2 4 2 2" xfId="33743" xr:uid="{757796EA-A345-42CE-8C09-C2B9035C0227}"/>
    <cellStyle name="Currency 2 4 7 2 2 3 2 4 3" xfId="29440" xr:uid="{A92C0612-9C4E-4944-8AB1-2996776082C1}"/>
    <cellStyle name="Currency 2 4 7 2 2 3 2 5" xfId="18808" xr:uid="{89C3C7A5-3BB4-46FB-BBA2-0C8BA8DEA96A}"/>
    <cellStyle name="Currency 2 4 7 2 2 3 2 5 2" xfId="31069" xr:uid="{08EBDFDE-E1BC-4100-A8D6-3112C6ED6595}"/>
    <cellStyle name="Currency 2 4 7 2 2 3 2 6" xfId="14012" xr:uid="{D3DC832F-4BC3-4B02-B27D-A0B6CFA70C5F}"/>
    <cellStyle name="Currency 2 4 7 2 2 3 2 6 2" xfId="26766" xr:uid="{3208FFF4-25FF-4FF7-A288-87BABC831919}"/>
    <cellStyle name="Currency 2 4 7 2 2 3 2 7" xfId="25438" xr:uid="{971D3386-2B95-4A7F-A929-1FBE3E3230D3}"/>
    <cellStyle name="Currency 2 4 7 2 2 3 3" xfId="15462" xr:uid="{667D262C-38BA-43A7-B309-FBB5264AA08D}"/>
    <cellStyle name="Currency 2 4 7 2 2 3 3 2" xfId="17546" xr:uid="{69E771A7-4C33-4A1B-9469-2CE8BCE744D8}"/>
    <cellStyle name="Currency 2 4 7 2 2 3 3 2 2" xfId="21851" xr:uid="{81894E40-EE2D-4ABC-BB7B-F44D70BAAB58}"/>
    <cellStyle name="Currency 2 4 7 2 2 3 3 2 2 2" xfId="34112" xr:uid="{A5F194C3-9C57-42BE-AE10-555D196696DB}"/>
    <cellStyle name="Currency 2 4 7 2 2 3 3 2 3" xfId="29809" xr:uid="{6616AFD8-0E4A-43F3-938A-4CBD1BB8B04D}"/>
    <cellStyle name="Currency 2 4 7 2 2 3 3 3" xfId="20131" xr:uid="{E0370F80-923D-403B-9A35-874E6ED145E5}"/>
    <cellStyle name="Currency 2 4 7 2 2 3 3 3 2" xfId="32392" xr:uid="{03543B3A-A2E4-4F8C-93C2-330F24AEE0C1}"/>
    <cellStyle name="Currency 2 4 7 2 2 3 3 4" xfId="28089" xr:uid="{D1EB5E3F-9AF4-46B3-ABF8-705373538B1A}"/>
    <cellStyle name="Currency 2 4 7 2 2 3 4" xfId="14689" xr:uid="{1F9D8F22-BD20-41D1-91D5-0B457D3D9C97}"/>
    <cellStyle name="Currency 2 4 7 2 2 3 4 2" xfId="19454" xr:uid="{20CAAD41-250C-4795-8F41-64F872A9F9B8}"/>
    <cellStyle name="Currency 2 4 7 2 2 3 4 2 2" xfId="31715" xr:uid="{C0A52D90-5BA6-43ED-BB56-EF79E4FEB9DF}"/>
    <cellStyle name="Currency 2 4 7 2 2 3 4 3" xfId="27412" xr:uid="{8D264DBC-28DA-4F99-8EF9-B850A683F441}"/>
    <cellStyle name="Currency 2 4 7 2 2 3 5" xfId="16373" xr:uid="{A76C7F9B-322C-43EA-AACC-6FB1221B9F4D}"/>
    <cellStyle name="Currency 2 4 7 2 2 3 5 2" xfId="20864" xr:uid="{945EE991-1F81-4ED8-B5A1-4E3CEDA30A85}"/>
    <cellStyle name="Currency 2 4 7 2 2 3 5 2 2" xfId="33125" xr:uid="{FD17DAD6-557D-4427-B855-AB6D6846E3F8}"/>
    <cellStyle name="Currency 2 4 7 2 2 3 5 3" xfId="28822" xr:uid="{6BABC584-F1DD-4D98-8FC8-33CF250D7A10}"/>
    <cellStyle name="Currency 2 4 7 2 2 3 6" xfId="18500" xr:uid="{8E5DE3AC-0BDF-4A5E-BE53-98DFA32DAA5B}"/>
    <cellStyle name="Currency 2 4 7 2 2 3 6 2" xfId="30761" xr:uid="{20FA9CAF-1049-4B89-9A01-B559FEEFC010}"/>
    <cellStyle name="Currency 2 4 7 2 2 3 7" xfId="13702" xr:uid="{1C3133B1-845A-4E8D-847A-DACC5CBA3EA2}"/>
    <cellStyle name="Currency 2 4 7 2 2 3 7 2" xfId="26456" xr:uid="{89F9FF8F-FC06-4224-84DD-3D0F92930275}"/>
    <cellStyle name="Currency 2 4 7 2 2 3 8" xfId="22480" xr:uid="{D864623E-FC16-4C66-B0D0-60AA7C424321}"/>
    <cellStyle name="Currency 2 4 7 2 2 3 8 2" xfId="34660" xr:uid="{82579D02-73CB-4B8B-90B7-7ED775A086B7}"/>
    <cellStyle name="Currency 2 4 7 2 2 3 9" xfId="24948" xr:uid="{957A2F26-3F53-440F-AD81-6F86C78082C2}"/>
    <cellStyle name="Currency 2 4 7 2 2 4" xfId="12478" xr:uid="{7E72732E-D4F8-419E-8AA8-57F50BF15E20}"/>
    <cellStyle name="Currency 2 4 7 2 2 4 2" xfId="15616" xr:uid="{0AADEE74-BABD-4240-8AB3-ABDF4D2C3807}"/>
    <cellStyle name="Currency 2 4 7 2 2 4 2 2" xfId="17700" xr:uid="{F1E8523E-C361-41F2-81FB-E828F0F5A2D3}"/>
    <cellStyle name="Currency 2 4 7 2 2 4 2 2 2" xfId="22005" xr:uid="{5D19819B-476D-44D6-99C3-96D637AB8FCA}"/>
    <cellStyle name="Currency 2 4 7 2 2 4 2 2 2 2" xfId="34266" xr:uid="{C040D66B-4B45-40A4-A355-3D5C7DFCB460}"/>
    <cellStyle name="Currency 2 4 7 2 2 4 2 2 3" xfId="29963" xr:uid="{E18CEC2E-31E5-483B-8D89-EB3E246FFC46}"/>
    <cellStyle name="Currency 2 4 7 2 2 4 2 3" xfId="20285" xr:uid="{90F4E0F8-1573-4801-85D1-E3D3B2783207}"/>
    <cellStyle name="Currency 2 4 7 2 2 4 2 3 2" xfId="32546" xr:uid="{1E7BC0B8-DB81-48ED-9946-7079EECBB341}"/>
    <cellStyle name="Currency 2 4 7 2 2 4 2 4" xfId="28243" xr:uid="{6F4FBA36-6DBB-44B6-A137-FB90FD6284D9}"/>
    <cellStyle name="Currency 2 4 7 2 2 4 3" xfId="14845" xr:uid="{31EBDF38-D21D-49D6-9C3E-5AB5424F49BC}"/>
    <cellStyle name="Currency 2 4 7 2 2 4 3 2" xfId="19610" xr:uid="{D4C59C7F-4AB6-46C7-8B9E-2ACAF01765DA}"/>
    <cellStyle name="Currency 2 4 7 2 2 4 3 2 2" xfId="31871" xr:uid="{088E2626-5838-4911-8DBB-51A412E3D02E}"/>
    <cellStyle name="Currency 2 4 7 2 2 4 3 3" xfId="27568" xr:uid="{4B009851-76C8-4B9E-A3A8-FF538E57BE18}"/>
    <cellStyle name="Currency 2 4 7 2 2 4 4" xfId="17026" xr:uid="{D758F611-79B3-4784-9105-FACA7DCDD5B6}"/>
    <cellStyle name="Currency 2 4 7 2 2 4 4 2" xfId="21331" xr:uid="{04A3EACB-6B45-4D27-BFCD-72A1CCF609B6}"/>
    <cellStyle name="Currency 2 4 7 2 2 4 4 2 2" xfId="33592" xr:uid="{D8D1DD76-A740-47A4-8D2B-778CDDAE040B}"/>
    <cellStyle name="Currency 2 4 7 2 2 4 4 3" xfId="29289" xr:uid="{74F15C29-F27E-4B48-8405-525F8A9FBB40}"/>
    <cellStyle name="Currency 2 4 7 2 2 4 5" xfId="18656" xr:uid="{27141A00-3DB1-4213-9A39-4F67DF25E04D}"/>
    <cellStyle name="Currency 2 4 7 2 2 4 5 2" xfId="30917" xr:uid="{C74ED3E7-2003-4DDF-B677-8642078DB0FF}"/>
    <cellStyle name="Currency 2 4 7 2 2 4 6" xfId="13859" xr:uid="{A5471B4C-E6E1-4EA3-82AF-E3D98614DE8C}"/>
    <cellStyle name="Currency 2 4 7 2 2 4 6 2" xfId="26613" xr:uid="{E9979DD5-6E51-4A15-8B0C-5A47662BB037}"/>
    <cellStyle name="Currency 2 4 7 2 2 4 7" xfId="25439" xr:uid="{988305A3-9450-4B8B-BF4D-F8C7B343B895}"/>
    <cellStyle name="Currency 2 4 7 2 2 5" xfId="12479" xr:uid="{93167CD1-9D1F-4A57-9B75-80F8B913C3EE}"/>
    <cellStyle name="Currency 2 4 7 2 2 5 2" xfId="14536" xr:uid="{438DE204-64A0-457C-9B2A-820210CF9D99}"/>
    <cellStyle name="Currency 2 4 7 2 2 5 2 2" xfId="19302" xr:uid="{C7F72426-1D72-43D5-80CD-35DAAFC858F0}"/>
    <cellStyle name="Currency 2 4 7 2 2 5 2 2 2" xfId="31563" xr:uid="{B13F28D6-B55D-4360-A313-1F7560C9DD91}"/>
    <cellStyle name="Currency 2 4 7 2 2 5 2 3" xfId="27260" xr:uid="{8412BDE5-E79F-409D-8954-B699BC040295}"/>
    <cellStyle name="Currency 2 4 7 2 2 5 3" xfId="16552" xr:uid="{32219560-914D-4036-AD6E-7247E0E669B2}"/>
    <cellStyle name="Currency 2 4 7 2 2 5 3 2" xfId="21008" xr:uid="{ECDF70F0-01A5-4CAF-BFAC-36AF0400AEB7}"/>
    <cellStyle name="Currency 2 4 7 2 2 5 3 2 2" xfId="33269" xr:uid="{BD035677-748E-4EB1-B67F-824575513EA7}"/>
    <cellStyle name="Currency 2 4 7 2 2 5 3 3" xfId="28966" xr:uid="{89D7D70E-C5AB-4958-9C96-23B90C9A1A5E}"/>
    <cellStyle name="Currency 2 4 7 2 2 5 4" xfId="18348" xr:uid="{32A3F9E4-F8CA-4482-AAF9-61DFEC8AC1C0}"/>
    <cellStyle name="Currency 2 4 7 2 2 5 4 2" xfId="30609" xr:uid="{9A6A09B3-A988-4B6F-8D60-BB2A27E618D0}"/>
    <cellStyle name="Currency 2 4 7 2 2 5 5" xfId="13492" xr:uid="{A5D7F2A0-1B0E-450E-B67D-3D8978C1744F}"/>
    <cellStyle name="Currency 2 4 7 2 2 5 5 2" xfId="26302" xr:uid="{B36A0815-D425-4A04-BE42-A3DD899D3141}"/>
    <cellStyle name="Currency 2 4 7 2 2 5 6" xfId="25440" xr:uid="{3F6CD159-36B6-4392-BDA8-FACA2E1FF2C3}"/>
    <cellStyle name="Currency 2 4 7 2 2 6" xfId="22481" xr:uid="{C2590CF9-1073-433C-9254-B2DC8C965E7B}"/>
    <cellStyle name="Currency 2 4 7 2 2 6 2" xfId="34661" xr:uid="{9AE42742-A460-4014-B765-101B899E25CF}"/>
    <cellStyle name="Currency 2 4 7 2 2 7" xfId="24762" xr:uid="{38B4E6E3-6DA9-492D-8AC6-929DD8662061}"/>
    <cellStyle name="Currency 2 4 7 2 3" xfId="11069" xr:uid="{B4458568-2F5A-4F49-A0C6-5A36F4DB1754}"/>
    <cellStyle name="Currency 2 4 7 2 3 2" xfId="11070" xr:uid="{2FB19670-F8AE-4286-9191-1C25A1A48940}"/>
    <cellStyle name="Currency 2 4 7 2 3 2 2" xfId="16161" xr:uid="{41D47FC3-2B97-461D-9A23-159C33387DAF}"/>
    <cellStyle name="Currency 2 4 7 2 3 2 3" xfId="17305" xr:uid="{AF325DB6-3475-4022-A78B-2422895F5F01}"/>
    <cellStyle name="Currency 2 4 7 2 3 2 3 2" xfId="21610" xr:uid="{DE89AF69-479F-4B26-B572-96F01D86E62F}"/>
    <cellStyle name="Currency 2 4 7 2 3 2 3 2 2" xfId="33871" xr:uid="{99AA7AAF-C10B-458B-826E-BF2A2CE5AC8F}"/>
    <cellStyle name="Currency 2 4 7 2 3 2 3 3" xfId="29568" xr:uid="{BAD8CA81-9E6F-49CD-9D7B-477EF0A3F166}"/>
    <cellStyle name="Currency 2 4 7 2 3 2 4" xfId="19890" xr:uid="{B3F6E713-3D85-48CE-A783-615BF3CCA97B}"/>
    <cellStyle name="Currency 2 4 7 2 3 2 4 2" xfId="32151" xr:uid="{41E007A3-F4F0-43F3-8AD3-F3CD7050410D}"/>
    <cellStyle name="Currency 2 4 7 2 3 2 5" xfId="15179" xr:uid="{DF6450EA-04C2-4474-B50F-EA68D7DE656B}"/>
    <cellStyle name="Currency 2 4 7 2 3 2 5 2" xfId="27848" xr:uid="{2D46E468-013A-43D6-84EA-484FDDD8E02C}"/>
    <cellStyle name="Currency 2 4 7 2 3 3" xfId="11071" xr:uid="{30422567-B0C4-444C-9E11-0BC530EBF7C3}"/>
    <cellStyle name="Currency 2 4 7 2 3 3 2" xfId="20607" xr:uid="{F863A80F-6B00-44C0-A536-8310941D0725}"/>
    <cellStyle name="Currency 2 4 7 2 3 3 2 2" xfId="32868" xr:uid="{6B7B1E26-F803-4178-A089-1FCB72B716C9}"/>
    <cellStyle name="Currency 2 4 7 2 3 3 3" xfId="15968" xr:uid="{C88C7293-14A3-4D22-96BF-0A51FD428995}"/>
    <cellStyle name="Currency 2 4 7 2 3 3 3 2" xfId="28565" xr:uid="{EA4BC576-DC2C-43D1-8D7B-D0BCF904815E}"/>
    <cellStyle name="Currency 2 4 7 2 3 3 4" xfId="22482" xr:uid="{76C7AF9A-FE6E-478C-88F9-3F4D481F5024}"/>
    <cellStyle name="Currency 2 4 7 2 3 3 4 2" xfId="34662" xr:uid="{1A0A11AB-566E-4063-81E7-15D232ACF75A}"/>
    <cellStyle name="Currency 2 4 7 2 3 3 5" xfId="24949" xr:uid="{BFF30910-7058-4969-BBC2-980B40A92A9F}"/>
    <cellStyle name="Currency 2 4 7 2 4" xfId="11072" xr:uid="{AB083952-529D-4603-A373-5FCF8CF7AA50}"/>
    <cellStyle name="Currency 2 4 7 2 4 10" xfId="24950" xr:uid="{E8DFE6B1-B987-416F-9D48-5C0FF8C1E7D7}"/>
    <cellStyle name="Currency 2 4 7 2 4 2" xfId="12480" xr:uid="{EB85A751-1609-4394-9333-C4395DA1E7E1}"/>
    <cellStyle name="Currency 2 4 7 2 4 2 2" xfId="15692" xr:uid="{B5486476-EAE0-41C8-A862-74AC89F231DA}"/>
    <cellStyle name="Currency 2 4 7 2 4 2 2 2" xfId="17776" xr:uid="{D6C8CD14-26B7-4D7E-96C1-BB71D93194DC}"/>
    <cellStyle name="Currency 2 4 7 2 4 2 2 2 2" xfId="22081" xr:uid="{DB5424A7-EBBF-455B-8020-D17255C00806}"/>
    <cellStyle name="Currency 2 4 7 2 4 2 2 2 2 2" xfId="34342" xr:uid="{2D088D35-51FE-44DB-9283-00965B9255B2}"/>
    <cellStyle name="Currency 2 4 7 2 4 2 2 2 3" xfId="30039" xr:uid="{A0F068A1-7B41-496A-80E5-DEAAE5267D2D}"/>
    <cellStyle name="Currency 2 4 7 2 4 2 2 3" xfId="20361" xr:uid="{C517BEAC-11CA-41CB-90A2-03763B3F5B54}"/>
    <cellStyle name="Currency 2 4 7 2 4 2 2 3 2" xfId="32622" xr:uid="{13F8EECF-4F33-4064-A19C-3957E9620AB0}"/>
    <cellStyle name="Currency 2 4 7 2 4 2 2 4" xfId="28319" xr:uid="{B5A121DD-EB81-461B-A791-FAAB4FFB4CFD}"/>
    <cellStyle name="Currency 2 4 7 2 4 2 3" xfId="14921" xr:uid="{4967F5A2-D40E-41DA-B331-9CAE1F648E02}"/>
    <cellStyle name="Currency 2 4 7 2 4 2 3 2" xfId="19686" xr:uid="{AFC3C343-4853-4B83-B1CF-6B99098AB194}"/>
    <cellStyle name="Currency 2 4 7 2 4 2 3 2 2" xfId="31947" xr:uid="{1D2AF544-9B3E-4964-B9B9-5DB1CB564724}"/>
    <cellStyle name="Currency 2 4 7 2 4 2 3 3" xfId="27644" xr:uid="{22CB7F2A-BA32-4988-84A9-F73B7E044261}"/>
    <cellStyle name="Currency 2 4 7 2 4 2 4" xfId="17101" xr:uid="{B67DE97B-23F4-4B7A-8A80-2E20409619AC}"/>
    <cellStyle name="Currency 2 4 7 2 4 2 4 2" xfId="21406" xr:uid="{730D4140-3DDF-40AD-8310-2603949B7441}"/>
    <cellStyle name="Currency 2 4 7 2 4 2 4 2 2" xfId="33667" xr:uid="{42ABE997-48E4-44FA-BEA4-881D28F7F8B4}"/>
    <cellStyle name="Currency 2 4 7 2 4 2 4 3" xfId="29364" xr:uid="{F1F01004-DAA6-45AA-A540-936F1913A00A}"/>
    <cellStyle name="Currency 2 4 7 2 4 2 5" xfId="18732" xr:uid="{7C8A7C6D-4B8F-4098-ADAB-326ACC042AC2}"/>
    <cellStyle name="Currency 2 4 7 2 4 2 5 2" xfId="30993" xr:uid="{87C86E39-CB84-4ACA-ABDA-6F615442C461}"/>
    <cellStyle name="Currency 2 4 7 2 4 2 6" xfId="13936" xr:uid="{ED94369C-6389-4DB4-AB36-A33C08AA058F}"/>
    <cellStyle name="Currency 2 4 7 2 4 2 6 2" xfId="26690" xr:uid="{ECDC6672-0C67-4E28-AD8E-63B906BA9F54}"/>
    <cellStyle name="Currency 2 4 7 2 4 2 7" xfId="25441" xr:uid="{BC652371-1E86-4846-B4B5-D413882DECD4}"/>
    <cellStyle name="Currency 2 4 7 2 4 3" xfId="12481" xr:uid="{B1560333-FE82-49B2-AD97-7D552F399738}"/>
    <cellStyle name="Currency 2 4 7 2 4 3 2" xfId="14613" xr:uid="{F176FABE-6137-486F-A9CC-0FC4520D211C}"/>
    <cellStyle name="Currency 2 4 7 2 4 3 2 2" xfId="19378" xr:uid="{452EEF61-C2BB-41AB-8190-D05E9F6658F8}"/>
    <cellStyle name="Currency 2 4 7 2 4 3 2 2 2" xfId="31639" xr:uid="{6FCC84D9-F6C8-4D22-BC32-DAD22A52970F}"/>
    <cellStyle name="Currency 2 4 7 2 4 3 2 3" xfId="27336" xr:uid="{FC4EA844-7D0F-4804-8DFA-FE8F14A470DB}"/>
    <cellStyle name="Currency 2 4 7 2 4 3 3" xfId="16874" xr:uid="{228A9008-393C-4B71-899B-837434105B9F}"/>
    <cellStyle name="Currency 2 4 7 2 4 3 3 2" xfId="21179" xr:uid="{21CD6C9F-2991-45BC-AADD-FDB2D14B7017}"/>
    <cellStyle name="Currency 2 4 7 2 4 3 3 2 2" xfId="33440" xr:uid="{DEE3723D-87FC-4E72-BA4E-7934D2066458}"/>
    <cellStyle name="Currency 2 4 7 2 4 3 3 3" xfId="29137" xr:uid="{DE597886-4E11-4505-8358-B53D39864560}"/>
    <cellStyle name="Currency 2 4 7 2 4 3 4" xfId="18424" xr:uid="{3C9022F8-0595-4ED4-B5C1-4CC897EBA9A5}"/>
    <cellStyle name="Currency 2 4 7 2 4 3 4 2" xfId="30685" xr:uid="{AE7A25F8-F4BE-4D99-908D-BD70B8DBE8F7}"/>
    <cellStyle name="Currency 2 4 7 2 4 3 5" xfId="13626" xr:uid="{4C019A57-446B-4AEA-AF95-3B61D7D96572}"/>
    <cellStyle name="Currency 2 4 7 2 4 3 5 2" xfId="26380" xr:uid="{A24DC41D-A999-4BA2-BBCB-5A4C902224EE}"/>
    <cellStyle name="Currency 2 4 7 2 4 3 6" xfId="25442" xr:uid="{A13D409D-7C15-4CC7-89D2-804EDF4D4A79}"/>
    <cellStyle name="Currency 2 4 7 2 4 4" xfId="15386" xr:uid="{F7B45F05-4E33-463E-A2C2-72033B9FF29B}"/>
    <cellStyle name="Currency 2 4 7 2 4 4 2" xfId="17470" xr:uid="{EBDF4A02-8A04-4555-A216-04902CE1FD75}"/>
    <cellStyle name="Currency 2 4 7 2 4 4 2 2" xfId="21775" xr:uid="{878DAF32-2498-4AFD-9ABC-5D828621EDDA}"/>
    <cellStyle name="Currency 2 4 7 2 4 4 2 2 2" xfId="34036" xr:uid="{ECA6177F-8FC6-47CB-B7DB-B6C7AE2FEB1A}"/>
    <cellStyle name="Currency 2 4 7 2 4 4 2 3" xfId="29733" xr:uid="{4F75E368-622E-4893-A94B-B1F2D79EB596}"/>
    <cellStyle name="Currency 2 4 7 2 4 4 3" xfId="20055" xr:uid="{A1AD626E-440B-4ED6-B9A1-7CC15ADD23BB}"/>
    <cellStyle name="Currency 2 4 7 2 4 4 3 2" xfId="32316" xr:uid="{9FD8C001-6144-45AD-9918-AF0AC4EDC723}"/>
    <cellStyle name="Currency 2 4 7 2 4 4 4" xfId="28013" xr:uid="{48A2C836-A617-46E5-98A1-86F25121FB42}"/>
    <cellStyle name="Currency 2 4 7 2 4 5" xfId="14287" xr:uid="{9D642FC2-6D6B-444C-8CFF-709663C2037C}"/>
    <cellStyle name="Currency 2 4 7 2 4 5 2" xfId="19076" xr:uid="{1CE30231-FA81-4068-A48C-2C317A6D0130}"/>
    <cellStyle name="Currency 2 4 7 2 4 5 2 2" xfId="31337" xr:uid="{242DCBDC-5853-47FC-8673-8D1817A7DEF8}"/>
    <cellStyle name="Currency 2 4 7 2 4 5 3" xfId="27034" xr:uid="{09D4C15A-5BF3-4C26-995E-82F8471D9CCB}"/>
    <cellStyle name="Currency 2 4 7 2 4 6" xfId="16297" xr:uid="{A4D7E7CF-B366-461B-8E44-0A7126D0A95E}"/>
    <cellStyle name="Currency 2 4 7 2 4 6 2" xfId="20788" xr:uid="{DA81B0D7-6D5C-40C4-83C3-22CEA537C2A3}"/>
    <cellStyle name="Currency 2 4 7 2 4 6 2 2" xfId="33049" xr:uid="{EFD42D0A-C107-4E0A-A60F-19B7389F869C}"/>
    <cellStyle name="Currency 2 4 7 2 4 6 3" xfId="28746" xr:uid="{B54D5998-25FC-47A8-A588-8F06C8211BEC}"/>
    <cellStyle name="Currency 2 4 7 2 4 7" xfId="18120" xr:uid="{C1B0B56F-E5FD-4123-A08A-3ACBFD183B2B}"/>
    <cellStyle name="Currency 2 4 7 2 4 7 2" xfId="30383" xr:uid="{E10BCAEC-C4A3-418E-BA9E-7443D67D7B04}"/>
    <cellStyle name="Currency 2 4 7 2 4 8" xfId="13206" xr:uid="{2962CE89-CBCE-4CF6-ACD9-A3D398C5E624}"/>
    <cellStyle name="Currency 2 4 7 2 4 8 2" xfId="26076" xr:uid="{6FE0FE03-E3E4-4239-8E1A-5EF5A79B2895}"/>
    <cellStyle name="Currency 2 4 7 2 4 9" xfId="22483" xr:uid="{ABF7BB57-79EB-47CE-973D-F1536622E97D}"/>
    <cellStyle name="Currency 2 4 7 2 4 9 2" xfId="34663" xr:uid="{B1737E38-DFFD-4F1C-940A-FC866DE808CC}"/>
    <cellStyle name="Currency 2 4 7 2 5" xfId="12482" xr:uid="{EC1C3A3F-1742-4974-A39E-F4098002963A}"/>
    <cellStyle name="Currency 2 4 7 2 5 2" xfId="15540" xr:uid="{D3606B00-9D8F-4059-9121-0DE61811E45D}"/>
    <cellStyle name="Currency 2 4 7 2 5 2 2" xfId="17624" xr:uid="{4462F69D-A1FA-4D87-A67E-21596EF88C10}"/>
    <cellStyle name="Currency 2 4 7 2 5 2 2 2" xfId="21929" xr:uid="{AF406866-DA60-41AC-A61E-D76044F94FB5}"/>
    <cellStyle name="Currency 2 4 7 2 5 2 2 2 2" xfId="34190" xr:uid="{AFD70481-C439-49ED-9B15-826D5B354A09}"/>
    <cellStyle name="Currency 2 4 7 2 5 2 2 3" xfId="29887" xr:uid="{023CBDFC-DC6B-4792-ACE7-A593A20F9620}"/>
    <cellStyle name="Currency 2 4 7 2 5 2 3" xfId="20209" xr:uid="{4C2C2C4B-E04C-40C4-88F9-3BFD3BBB1B71}"/>
    <cellStyle name="Currency 2 4 7 2 5 2 3 2" xfId="32470" xr:uid="{FB3A09AF-BB15-49AD-B798-8CFADE034ECF}"/>
    <cellStyle name="Currency 2 4 7 2 5 2 4" xfId="28167" xr:uid="{7F63F317-7FAF-4CBA-88C9-F8ADD2560AD9}"/>
    <cellStyle name="Currency 2 4 7 2 5 3" xfId="14769" xr:uid="{E668D83A-7212-4976-9B4F-03792ECE6E4E}"/>
    <cellStyle name="Currency 2 4 7 2 5 3 2" xfId="19534" xr:uid="{C99376B6-BBB6-4F07-AC10-E5AD82786C46}"/>
    <cellStyle name="Currency 2 4 7 2 5 3 2 2" xfId="31795" xr:uid="{C5F3F43D-72FC-44DF-A09B-B6A279E8A144}"/>
    <cellStyle name="Currency 2 4 7 2 5 3 3" xfId="27492" xr:uid="{C4FAEB45-0440-460A-BBA1-EF703936B611}"/>
    <cellStyle name="Currency 2 4 7 2 5 4" xfId="16950" xr:uid="{F88B02C8-13AD-44B6-9108-F2B6F0189E9C}"/>
    <cellStyle name="Currency 2 4 7 2 5 4 2" xfId="21255" xr:uid="{58CE6FA0-1E77-46F8-80C8-2C9BC6A24EBE}"/>
    <cellStyle name="Currency 2 4 7 2 5 4 2 2" xfId="33516" xr:uid="{2A7760C4-B14C-4E63-B9D9-50C6B4AE8DF2}"/>
    <cellStyle name="Currency 2 4 7 2 5 4 3" xfId="29213" xr:uid="{1BF58534-5950-46B9-8777-B0E8674FD933}"/>
    <cellStyle name="Currency 2 4 7 2 5 5" xfId="18580" xr:uid="{510A8E08-3A0D-401A-BB49-FFB4B6D2517D}"/>
    <cellStyle name="Currency 2 4 7 2 5 5 2" xfId="30841" xr:uid="{F7000F62-63E2-46A9-BFC1-EB36DA4082FA}"/>
    <cellStyle name="Currency 2 4 7 2 5 6" xfId="13783" xr:uid="{FBF59804-825A-4FD4-8A19-6649B1C4649B}"/>
    <cellStyle name="Currency 2 4 7 2 5 6 2" xfId="26537" xr:uid="{A70C3999-CCD2-4E4D-A4F7-BA5B517298B5}"/>
    <cellStyle name="Currency 2 4 7 2 5 7" xfId="25443" xr:uid="{6330702B-F65E-49A2-B320-38A9B5E991AE}"/>
    <cellStyle name="Currency 2 4 7 2 6" xfId="12483" xr:uid="{6E1F408B-49E3-42CD-BC01-3CE88E43E24D}"/>
    <cellStyle name="Currency 2 4 7 2 6 2" xfId="14460" xr:uid="{3C7DA6F2-D355-433D-B7B4-D82FE6B9DDA6}"/>
    <cellStyle name="Currency 2 4 7 2 6 2 2" xfId="19226" xr:uid="{FDBE98D3-8391-4F89-8E5E-53B463D604A3}"/>
    <cellStyle name="Currency 2 4 7 2 6 2 2 2" xfId="31487" xr:uid="{5AC6C3C4-0AE0-4C5F-8449-2C7EFC85D48F}"/>
    <cellStyle name="Currency 2 4 7 2 6 2 3" xfId="27184" xr:uid="{C37AF479-A1DA-431C-A777-FCE9C93965F1}"/>
    <cellStyle name="Currency 2 4 7 2 6 3" xfId="16514" xr:uid="{D8847029-1F08-42E0-832A-3B065295D642}"/>
    <cellStyle name="Currency 2 4 7 2 6 3 2" xfId="20985" xr:uid="{97E33E46-2C97-44F6-9591-97F17D6E4989}"/>
    <cellStyle name="Currency 2 4 7 2 6 3 2 2" xfId="33246" xr:uid="{C93C27B0-B336-4507-ACCD-0291242B0F74}"/>
    <cellStyle name="Currency 2 4 7 2 6 3 3" xfId="28943" xr:uid="{497B9DDC-89AB-4D3B-873D-C3D74B312652}"/>
    <cellStyle name="Currency 2 4 7 2 6 4" xfId="18272" xr:uid="{D4B03404-1F3C-4DF8-9F82-875231AC86B3}"/>
    <cellStyle name="Currency 2 4 7 2 6 4 2" xfId="30533" xr:uid="{D38C9D75-3304-48D9-A7D2-9948C5E84A31}"/>
    <cellStyle name="Currency 2 4 7 2 6 5" xfId="13416" xr:uid="{F25327E6-FF52-4622-BC08-FAE353A7AE28}"/>
    <cellStyle name="Currency 2 4 7 2 6 5 2" xfId="26226" xr:uid="{F3CD3B47-9D4A-4A7E-B9C2-05BE66DCBC46}"/>
    <cellStyle name="Currency 2 4 7 2 6 6" xfId="25444" xr:uid="{F617F5D5-205C-43BD-8FF9-A6F9161B8E7B}"/>
    <cellStyle name="Currency 2 4 7 2 7" xfId="14083" xr:uid="{16731EFF-9DDE-4955-B79E-22501961D44A}"/>
    <cellStyle name="Currency 2 4 7 2 7 2" xfId="18879" xr:uid="{D8368DD1-5067-4DAA-B7C6-C32917B7A3FB}"/>
    <cellStyle name="Currency 2 4 7 2 7 2 2" xfId="31140" xr:uid="{2EB17912-8C27-46D7-8541-6DAFBC3A56A8}"/>
    <cellStyle name="Currency 2 4 7 2 7 3" xfId="26837" xr:uid="{628CFD52-58FB-4734-A660-4AC5A350D8DF}"/>
    <cellStyle name="Currency 2 4 7 2 8" xfId="17923" xr:uid="{07C71B89-CB2F-4B73-B9E1-9D1794668860}"/>
    <cellStyle name="Currency 2 4 7 2 8 2" xfId="30186" xr:uid="{3901F61B-C5C0-49F5-B4D6-91EFB20B4E58}"/>
    <cellStyle name="Currency 2 4 7 2 9" xfId="12993" xr:uid="{818695F5-F53A-40A1-90EF-2C7B467E7691}"/>
    <cellStyle name="Currency 2 4 7 2 9 2" xfId="25879" xr:uid="{1368BDC1-840F-402F-8B89-A98F595AD8E5}"/>
    <cellStyle name="Currency 2 4 7 3" xfId="11073" xr:uid="{A6791EEE-AF33-4773-AC23-C3E2EB4897C7}"/>
    <cellStyle name="Currency 2 4 8" xfId="218" xr:uid="{50F01711-BEAB-40AE-99EE-D0895E32E33F}"/>
    <cellStyle name="Currency 2 4 8 2" xfId="219" xr:uid="{15CA3DFE-23CD-43E8-BDEA-9F4565CEB5FE}"/>
    <cellStyle name="Currency 2 4 8 2 10" xfId="22484" xr:uid="{45FCF6E6-EF29-4586-A97F-DB05052838DC}"/>
    <cellStyle name="Currency 2 4 8 2 10 2" xfId="34664" xr:uid="{9D1D18F7-D752-4E2F-A39F-6476D9423DC2}"/>
    <cellStyle name="Currency 2 4 8 2 11" xfId="24697" xr:uid="{20E9B3E9-D247-47D9-92C1-2B01DCC8D043}"/>
    <cellStyle name="Currency 2 4 8 2 2" xfId="1169" xr:uid="{AD166AAB-03CE-4229-9884-CEC93D1BC35A}"/>
    <cellStyle name="Currency 2 4 8 2 2 2" xfId="11074" xr:uid="{81DE971B-BF87-468A-9824-ED5BA87434DF}"/>
    <cellStyle name="Currency 2 4 8 2 2 2 2" xfId="11075" xr:uid="{D5AF0FEF-8617-4B42-A962-654D0C604981}"/>
    <cellStyle name="Currency 2 4 8 2 2 2 2 2" xfId="16164" xr:uid="{E34760ED-AD5C-40A9-BE51-504E2330E767}"/>
    <cellStyle name="Currency 2 4 8 2 2 2 2 3" xfId="17398" xr:uid="{758B615F-D4F1-461C-A1D7-20A7EE51425B}"/>
    <cellStyle name="Currency 2 4 8 2 2 2 2 3 2" xfId="21703" xr:uid="{F9A513B2-170A-4A1E-91EA-C7B399C66B76}"/>
    <cellStyle name="Currency 2 4 8 2 2 2 2 3 2 2" xfId="33964" xr:uid="{B072B53F-0BB5-4E17-9649-B003BB143520}"/>
    <cellStyle name="Currency 2 4 8 2 2 2 2 3 3" xfId="29661" xr:uid="{D1D8B59A-ED66-445E-9350-1722F0891D81}"/>
    <cellStyle name="Currency 2 4 8 2 2 2 2 4" xfId="19983" xr:uid="{A5349DC2-0549-4AD0-8924-FB74478CD403}"/>
    <cellStyle name="Currency 2 4 8 2 2 2 2 4 2" xfId="32244" xr:uid="{DA72C7C3-4D03-45A9-9DF3-989BDFF4ACBC}"/>
    <cellStyle name="Currency 2 4 8 2 2 2 2 5" xfId="15281" xr:uid="{E14D6C96-EFFB-4261-8600-624BDE687C31}"/>
    <cellStyle name="Currency 2 4 8 2 2 2 2 5 2" xfId="27941" xr:uid="{8167FD18-BD6E-419F-A4AE-B2EE2CEFFBCF}"/>
    <cellStyle name="Currency 2 4 8 2 2 2 3" xfId="16063" xr:uid="{1218D6EF-C263-4E99-9491-CCF3BA3BF93A}"/>
    <cellStyle name="Currency 2 4 8 2 2 2 3 2" xfId="20702" xr:uid="{921C9CE5-6AE3-473C-A779-824A145473C1}"/>
    <cellStyle name="Currency 2 4 8 2 2 2 3 2 2" xfId="32963" xr:uid="{9CD778AF-A213-4FE7-BB53-C724C762B80E}"/>
    <cellStyle name="Currency 2 4 8 2 2 2 3 3" xfId="28660" xr:uid="{EE7FF948-1719-4EBC-B708-F4FA76DBAF98}"/>
    <cellStyle name="Currency 2 4 8 2 2 2 4" xfId="22485" xr:uid="{E5C359A3-E2B6-4B8E-8075-54A9E31AA1D0}"/>
    <cellStyle name="Currency 2 4 8 2 2 2 4 2" xfId="34665" xr:uid="{ECDB0AE5-987F-4FB2-8ABD-80385028A92C}"/>
    <cellStyle name="Currency 2 4 8 2 2 2 5" xfId="24951" xr:uid="{E5F081BD-194B-40DF-95E9-885F31F411B2}"/>
    <cellStyle name="Currency 2 4 8 2 2 3" xfId="11076" xr:uid="{DE99E6F0-28E9-4804-B18A-61F506D8DBE9}"/>
    <cellStyle name="Currency 2 4 8 2 2 3 2" xfId="12484" xr:uid="{6732795A-C4FA-4B91-8E7C-5A8199CA9359}"/>
    <cellStyle name="Currency 2 4 8 2 2 3 2 2" xfId="15769" xr:uid="{64AF5B7E-2D68-4A01-83DD-E00F3514CDE3}"/>
    <cellStyle name="Currency 2 4 8 2 2 3 2 2 2" xfId="17853" xr:uid="{A8D0D607-300D-429A-9E73-CE7FC4DD4295}"/>
    <cellStyle name="Currency 2 4 8 2 2 3 2 2 2 2" xfId="22158" xr:uid="{E2D7AAD9-5A42-42AC-9FA5-F12623678EA6}"/>
    <cellStyle name="Currency 2 4 8 2 2 3 2 2 2 2 2" xfId="34419" xr:uid="{E9422C47-587D-4CA5-86A6-6408C3B222D7}"/>
    <cellStyle name="Currency 2 4 8 2 2 3 2 2 2 3" xfId="30116" xr:uid="{82FAE1EE-A7AD-436D-8426-506E37AC589C}"/>
    <cellStyle name="Currency 2 4 8 2 2 3 2 2 3" xfId="20438" xr:uid="{EADC30F1-8B61-4349-BAE8-1F608AFBF4AE}"/>
    <cellStyle name="Currency 2 4 8 2 2 3 2 2 3 2" xfId="32699" xr:uid="{B428DB03-ACBB-4B94-9719-89985707CCA8}"/>
    <cellStyle name="Currency 2 4 8 2 2 3 2 2 4" xfId="28396" xr:uid="{CC789D82-9649-45CC-800B-CF47F93B0262}"/>
    <cellStyle name="Currency 2 4 8 2 2 3 2 3" xfId="14998" xr:uid="{CBF6646C-EBA8-4A17-B15B-99E81B4FE563}"/>
    <cellStyle name="Currency 2 4 8 2 2 3 2 3 2" xfId="19763" xr:uid="{1BCA641E-4F23-49A9-B47F-5F27D7A620E8}"/>
    <cellStyle name="Currency 2 4 8 2 2 3 2 3 2 2" xfId="32024" xr:uid="{B7B0BFE3-CB84-494F-8C42-339C692D24DD}"/>
    <cellStyle name="Currency 2 4 8 2 2 3 2 3 3" xfId="27721" xr:uid="{E16797F5-2472-4CF2-AF26-399F859F95D5}"/>
    <cellStyle name="Currency 2 4 8 2 2 3 2 4" xfId="17178" xr:uid="{F6CC9904-28F7-4607-ACBF-E6BA17E02A77}"/>
    <cellStyle name="Currency 2 4 8 2 2 3 2 4 2" xfId="21483" xr:uid="{9BE60FFE-8BE5-4EC7-BBEC-651C0D2B9F8A}"/>
    <cellStyle name="Currency 2 4 8 2 2 3 2 4 2 2" xfId="33744" xr:uid="{FD87E3CD-AF11-46B7-B754-EC8F852C9588}"/>
    <cellStyle name="Currency 2 4 8 2 2 3 2 4 3" xfId="29441" xr:uid="{C0503BA9-9F24-4DAC-8BB6-025CB69A81EB}"/>
    <cellStyle name="Currency 2 4 8 2 2 3 2 5" xfId="18809" xr:uid="{7AAD9066-F24B-4B81-83DD-E346FDD1101B}"/>
    <cellStyle name="Currency 2 4 8 2 2 3 2 5 2" xfId="31070" xr:uid="{5EB82C14-ABB1-4CC8-B3DB-2074230268F4}"/>
    <cellStyle name="Currency 2 4 8 2 2 3 2 6" xfId="14013" xr:uid="{CDD2FC48-9706-4E58-B606-287B66F3E9EA}"/>
    <cellStyle name="Currency 2 4 8 2 2 3 2 6 2" xfId="26767" xr:uid="{901E0F49-EB59-4EFE-A0D3-970ECF5FF27D}"/>
    <cellStyle name="Currency 2 4 8 2 2 3 2 7" xfId="25445" xr:uid="{B6AD1D0F-8B1D-437B-98A4-3CEF4175D181}"/>
    <cellStyle name="Currency 2 4 8 2 2 3 3" xfId="15463" xr:uid="{2633A535-E19D-4C29-A416-457D1B796F42}"/>
    <cellStyle name="Currency 2 4 8 2 2 3 3 2" xfId="17547" xr:uid="{4E33F3D1-1B79-4D1E-8D72-2D0320563EB0}"/>
    <cellStyle name="Currency 2 4 8 2 2 3 3 2 2" xfId="21852" xr:uid="{9F0BB375-6480-43D1-AB22-85C049046759}"/>
    <cellStyle name="Currency 2 4 8 2 2 3 3 2 2 2" xfId="34113" xr:uid="{B7C16681-FC82-4BD2-BCD8-76497CEB2C57}"/>
    <cellStyle name="Currency 2 4 8 2 2 3 3 2 3" xfId="29810" xr:uid="{3DC632DD-9CFD-4633-A860-8E93138B01F7}"/>
    <cellStyle name="Currency 2 4 8 2 2 3 3 3" xfId="20132" xr:uid="{25094295-C185-43B1-8753-0D031782F578}"/>
    <cellStyle name="Currency 2 4 8 2 2 3 3 3 2" xfId="32393" xr:uid="{C4B08B16-B1F2-4DA0-9D17-3A0C97926DBE}"/>
    <cellStyle name="Currency 2 4 8 2 2 3 3 4" xfId="28090" xr:uid="{DA3B6856-445E-4D6E-B0B6-E36BA14F20DF}"/>
    <cellStyle name="Currency 2 4 8 2 2 3 4" xfId="14690" xr:uid="{BE030ABD-6AB9-4B52-AB2C-4D0BE297AB85}"/>
    <cellStyle name="Currency 2 4 8 2 2 3 4 2" xfId="19455" xr:uid="{CFAFEDB1-324F-444E-B894-EAF64009398C}"/>
    <cellStyle name="Currency 2 4 8 2 2 3 4 2 2" xfId="31716" xr:uid="{A401908C-29A0-4E6C-95CA-366B33B8A242}"/>
    <cellStyle name="Currency 2 4 8 2 2 3 4 3" xfId="27413" xr:uid="{BDD89BE9-8767-4C9E-975C-D338C0A002F9}"/>
    <cellStyle name="Currency 2 4 8 2 2 3 5" xfId="16374" xr:uid="{CE212173-A5EA-4E1B-B7F6-21C759DB1193}"/>
    <cellStyle name="Currency 2 4 8 2 2 3 5 2" xfId="20865" xr:uid="{EB162D47-468F-4CB7-AF0E-92CD7D53E134}"/>
    <cellStyle name="Currency 2 4 8 2 2 3 5 2 2" xfId="33126" xr:uid="{F21D61D0-D98F-4FDC-AD57-E6F6E4FBAF28}"/>
    <cellStyle name="Currency 2 4 8 2 2 3 5 3" xfId="28823" xr:uid="{67EDE6AA-420F-4221-B8E8-A78AD909531E}"/>
    <cellStyle name="Currency 2 4 8 2 2 3 6" xfId="18501" xr:uid="{BAA1F170-9376-4DBA-B2F3-76FB40E3FC08}"/>
    <cellStyle name="Currency 2 4 8 2 2 3 6 2" xfId="30762" xr:uid="{16A6D19E-7617-4D75-A3D0-CCEA734B3EC0}"/>
    <cellStyle name="Currency 2 4 8 2 2 3 7" xfId="13703" xr:uid="{1453B10C-ABA3-44F0-8F17-4CA31DF6382E}"/>
    <cellStyle name="Currency 2 4 8 2 2 3 7 2" xfId="26457" xr:uid="{D341ACC5-50F8-4229-A6BB-A268AE388209}"/>
    <cellStyle name="Currency 2 4 8 2 2 3 8" xfId="22486" xr:uid="{7D0E8B70-64D4-40C1-8B37-92B1970E8AA1}"/>
    <cellStyle name="Currency 2 4 8 2 2 3 8 2" xfId="34666" xr:uid="{07C6C8AC-A0C4-4D29-8E75-FD4A139B8E5D}"/>
    <cellStyle name="Currency 2 4 8 2 2 3 9" xfId="24952" xr:uid="{4D905CE0-1A6A-431A-8E84-8DAC545F1373}"/>
    <cellStyle name="Currency 2 4 8 2 2 4" xfId="12485" xr:uid="{2282955D-A3E9-4BAA-8580-D4E80AC4E481}"/>
    <cellStyle name="Currency 2 4 8 2 2 4 2" xfId="15617" xr:uid="{27452872-1FDF-438F-A460-4043FEE458A1}"/>
    <cellStyle name="Currency 2 4 8 2 2 4 2 2" xfId="17701" xr:uid="{CF7FA597-3989-43B2-8379-03068595842C}"/>
    <cellStyle name="Currency 2 4 8 2 2 4 2 2 2" xfId="22006" xr:uid="{5E868B2B-3934-4047-9801-525584FFCA67}"/>
    <cellStyle name="Currency 2 4 8 2 2 4 2 2 2 2" xfId="34267" xr:uid="{7A21CD45-08BC-4059-8DC8-0428A64EE3D1}"/>
    <cellStyle name="Currency 2 4 8 2 2 4 2 2 3" xfId="29964" xr:uid="{22F30C8B-EBC8-436B-984C-E15E1EF7C92D}"/>
    <cellStyle name="Currency 2 4 8 2 2 4 2 3" xfId="20286" xr:uid="{78232BEC-7784-4F46-A151-9B614D336C86}"/>
    <cellStyle name="Currency 2 4 8 2 2 4 2 3 2" xfId="32547" xr:uid="{271D07D8-9419-448E-9E2B-36DA18E78A87}"/>
    <cellStyle name="Currency 2 4 8 2 2 4 2 4" xfId="28244" xr:uid="{1463011D-DE09-4770-968C-6ED75D1CB27F}"/>
    <cellStyle name="Currency 2 4 8 2 2 4 3" xfId="14846" xr:uid="{A5DC6A69-F6D8-4A3E-B4AD-FC2416E60229}"/>
    <cellStyle name="Currency 2 4 8 2 2 4 3 2" xfId="19611" xr:uid="{8491DC03-0C88-416C-8925-6D36658C8BBC}"/>
    <cellStyle name="Currency 2 4 8 2 2 4 3 2 2" xfId="31872" xr:uid="{06F379FE-360F-4B8C-ABAC-0DEE5CDAF492}"/>
    <cellStyle name="Currency 2 4 8 2 2 4 3 3" xfId="27569" xr:uid="{B0AC77EB-AEA2-4D6C-BFCD-5549AF4D7E76}"/>
    <cellStyle name="Currency 2 4 8 2 2 4 4" xfId="17027" xr:uid="{895E10ED-9015-4E51-B094-35BF2C7DFD81}"/>
    <cellStyle name="Currency 2 4 8 2 2 4 4 2" xfId="21332" xr:uid="{53115E1F-C392-44DB-9BD8-8B0C452AD773}"/>
    <cellStyle name="Currency 2 4 8 2 2 4 4 2 2" xfId="33593" xr:uid="{D7A9A081-F15C-4D11-AFE6-920FBF1D00CE}"/>
    <cellStyle name="Currency 2 4 8 2 2 4 4 3" xfId="29290" xr:uid="{F85853FC-4CFE-409D-BCFA-F8F237FB5668}"/>
    <cellStyle name="Currency 2 4 8 2 2 4 5" xfId="18657" xr:uid="{C9362D37-6958-4C1B-AC06-068352E24805}"/>
    <cellStyle name="Currency 2 4 8 2 2 4 5 2" xfId="30918" xr:uid="{D5992533-9121-4577-BE66-23D86290572F}"/>
    <cellStyle name="Currency 2 4 8 2 2 4 6" xfId="13860" xr:uid="{AB0533E8-A810-4367-A0B4-3E87D5D845FF}"/>
    <cellStyle name="Currency 2 4 8 2 2 4 6 2" xfId="26614" xr:uid="{53ABB203-9B1D-441E-9736-EA5F88D36900}"/>
    <cellStyle name="Currency 2 4 8 2 2 4 7" xfId="25446" xr:uid="{139AE776-8F5C-482C-9201-506EB3BB9CD7}"/>
    <cellStyle name="Currency 2 4 8 2 2 5" xfId="12486" xr:uid="{2B57E8D0-05E3-4C28-B35D-683147AE6645}"/>
    <cellStyle name="Currency 2 4 8 2 2 5 2" xfId="14537" xr:uid="{E2878B5E-2A22-49C3-B8E6-3F13CA89024C}"/>
    <cellStyle name="Currency 2 4 8 2 2 5 2 2" xfId="19303" xr:uid="{196D2CB5-B937-4B93-8783-587422987D86}"/>
    <cellStyle name="Currency 2 4 8 2 2 5 2 2 2" xfId="31564" xr:uid="{D37E16E1-5F3E-48DD-805C-46963FB614B9}"/>
    <cellStyle name="Currency 2 4 8 2 2 5 2 3" xfId="27261" xr:uid="{6BA5551D-9752-4B66-BEFB-DF047DADAF92}"/>
    <cellStyle name="Currency 2 4 8 2 2 5 3" xfId="16498" xr:uid="{530A1AEB-C42C-4563-AC91-807EA6D829F0}"/>
    <cellStyle name="Currency 2 4 8 2 2 5 3 2" xfId="20969" xr:uid="{82002B55-7F9D-4874-BCAC-30C639CDC6B6}"/>
    <cellStyle name="Currency 2 4 8 2 2 5 3 2 2" xfId="33230" xr:uid="{8935C412-11CE-40C0-A190-54EB901662FD}"/>
    <cellStyle name="Currency 2 4 8 2 2 5 3 3" xfId="28927" xr:uid="{1FF2BA78-7ADB-43F6-81E8-8FF836B756DE}"/>
    <cellStyle name="Currency 2 4 8 2 2 5 4" xfId="18349" xr:uid="{7814619E-50C8-430A-84FE-1B698BA40181}"/>
    <cellStyle name="Currency 2 4 8 2 2 5 4 2" xfId="30610" xr:uid="{49C1A566-39B4-4A8F-B685-E4FF62745736}"/>
    <cellStyle name="Currency 2 4 8 2 2 5 5" xfId="13493" xr:uid="{C31AA16E-C8AA-48CE-9ED6-7FD189F1096A}"/>
    <cellStyle name="Currency 2 4 8 2 2 5 5 2" xfId="26303" xr:uid="{D091A9DD-3F57-4F27-814E-AFE4DB55928E}"/>
    <cellStyle name="Currency 2 4 8 2 2 5 6" xfId="25447" xr:uid="{A64452A7-2D54-44A5-8EDF-6A0920252529}"/>
    <cellStyle name="Currency 2 4 8 2 2 6" xfId="22487" xr:uid="{E3FB955F-1E3B-4B13-9FC2-BE4E2E0555E4}"/>
    <cellStyle name="Currency 2 4 8 2 2 6 2" xfId="34667" xr:uid="{7703CD11-1600-4610-8D70-CA3691C1FF4F}"/>
    <cellStyle name="Currency 2 4 8 2 2 7" xfId="24763" xr:uid="{092729B7-D552-410E-941C-B6B4CC5FFDC0}"/>
    <cellStyle name="Currency 2 4 8 2 3" xfId="11077" xr:uid="{3CC330AA-2E66-406E-8FD5-323886E9B06A}"/>
    <cellStyle name="Currency 2 4 8 2 3 2" xfId="11078" xr:uid="{D1CE38E4-EC02-4142-95BF-F4B575A20758}"/>
    <cellStyle name="Currency 2 4 8 2 3 2 2" xfId="16163" xr:uid="{FF0844B9-9DF1-40F4-BFD9-F5F1A23BE66C}"/>
    <cellStyle name="Currency 2 4 8 2 3 2 3" xfId="17306" xr:uid="{E18C147E-C395-4ACC-9A08-FB8219E1BDF3}"/>
    <cellStyle name="Currency 2 4 8 2 3 2 3 2" xfId="21611" xr:uid="{C615327B-F021-472C-A96E-48DFFDDE6318}"/>
    <cellStyle name="Currency 2 4 8 2 3 2 3 2 2" xfId="33872" xr:uid="{0227D26B-CE82-4D33-91BB-124F18FEF232}"/>
    <cellStyle name="Currency 2 4 8 2 3 2 3 3" xfId="29569" xr:uid="{07E6C31B-04C7-4756-A4D4-ED10750D4947}"/>
    <cellStyle name="Currency 2 4 8 2 3 2 4" xfId="19891" xr:uid="{3B7E9B22-3482-487D-B3FB-5F421F0CD0F3}"/>
    <cellStyle name="Currency 2 4 8 2 3 2 4 2" xfId="32152" xr:uid="{68D46BD4-EE2A-49C0-A84E-247C0E5FE775}"/>
    <cellStyle name="Currency 2 4 8 2 3 2 5" xfId="15180" xr:uid="{330B9AAD-0D33-447B-A545-648B64D2C739}"/>
    <cellStyle name="Currency 2 4 8 2 3 2 5 2" xfId="27849" xr:uid="{2F94618F-7453-4FAB-9B35-FAECE3DF8CE1}"/>
    <cellStyle name="Currency 2 4 8 2 3 3" xfId="11079" xr:uid="{FFCBDC7F-F12E-43A6-9FB3-ACB6CAFBB07E}"/>
    <cellStyle name="Currency 2 4 8 2 3 3 2" xfId="20608" xr:uid="{F438B7E9-843B-47F4-B660-DCF0906F5ACE}"/>
    <cellStyle name="Currency 2 4 8 2 3 3 2 2" xfId="32869" xr:uid="{3C71E275-A75D-4900-811C-2FBB1DA9BB49}"/>
    <cellStyle name="Currency 2 4 8 2 3 3 3" xfId="15969" xr:uid="{7615EBE7-0B3F-4A8D-909A-E620912D9B44}"/>
    <cellStyle name="Currency 2 4 8 2 3 3 3 2" xfId="28566" xr:uid="{BCEB0158-A599-4C03-AB68-173FEF336EE6}"/>
    <cellStyle name="Currency 2 4 8 2 3 3 4" xfId="22488" xr:uid="{5C573DDE-6573-4DD8-A765-E0CFA0186F0C}"/>
    <cellStyle name="Currency 2 4 8 2 3 3 4 2" xfId="34668" xr:uid="{A93D765E-F2C1-499E-B6AF-E28FC2991EC2}"/>
    <cellStyle name="Currency 2 4 8 2 3 3 5" xfId="24953" xr:uid="{62A6858F-8885-402A-8A79-9CF69B53BA10}"/>
    <cellStyle name="Currency 2 4 8 2 4" xfId="11080" xr:uid="{91568020-D058-4261-92AC-277D3A34B7BD}"/>
    <cellStyle name="Currency 2 4 8 2 4 10" xfId="24954" xr:uid="{655AE04B-F24E-4CCA-8EB1-7A5CB7AAEFF5}"/>
    <cellStyle name="Currency 2 4 8 2 4 2" xfId="12487" xr:uid="{5098467B-AE56-4E5F-AE68-AA093F95CE2E}"/>
    <cellStyle name="Currency 2 4 8 2 4 2 2" xfId="15693" xr:uid="{E2DE837B-D33E-4016-BF15-AC49068BCE25}"/>
    <cellStyle name="Currency 2 4 8 2 4 2 2 2" xfId="17777" xr:uid="{2B858AD8-48A7-4553-9F82-807A6CE20DF1}"/>
    <cellStyle name="Currency 2 4 8 2 4 2 2 2 2" xfId="22082" xr:uid="{F8073A15-B1AE-4DA3-8504-18EBD5972C77}"/>
    <cellStyle name="Currency 2 4 8 2 4 2 2 2 2 2" xfId="34343" xr:uid="{C7195A0E-A04D-460C-B9AE-9F84FDA2D5D6}"/>
    <cellStyle name="Currency 2 4 8 2 4 2 2 2 3" xfId="30040" xr:uid="{CD959FF0-B058-4E30-9922-F23FE9C265A6}"/>
    <cellStyle name="Currency 2 4 8 2 4 2 2 3" xfId="20362" xr:uid="{8E74C7B4-0D52-4358-8692-AA573635B679}"/>
    <cellStyle name="Currency 2 4 8 2 4 2 2 3 2" xfId="32623" xr:uid="{FC80AEA6-F753-494A-9B1B-E222A834EE91}"/>
    <cellStyle name="Currency 2 4 8 2 4 2 2 4" xfId="28320" xr:uid="{53C54024-4E0C-4424-8BC4-97E6992F3513}"/>
    <cellStyle name="Currency 2 4 8 2 4 2 3" xfId="14922" xr:uid="{D7CAEFEC-C150-4FD4-83F0-7AB897F2728A}"/>
    <cellStyle name="Currency 2 4 8 2 4 2 3 2" xfId="19687" xr:uid="{CBDEEA06-B835-414E-9AEE-FDC54AB50F23}"/>
    <cellStyle name="Currency 2 4 8 2 4 2 3 2 2" xfId="31948" xr:uid="{2119F53E-DEBF-4C74-A4BC-C8570F07F91A}"/>
    <cellStyle name="Currency 2 4 8 2 4 2 3 3" xfId="27645" xr:uid="{96B1F0BD-50FC-4450-B49B-41E2A93F50B3}"/>
    <cellStyle name="Currency 2 4 8 2 4 2 4" xfId="17102" xr:uid="{4629AA0A-243E-490D-B2F5-275190126B0F}"/>
    <cellStyle name="Currency 2 4 8 2 4 2 4 2" xfId="21407" xr:uid="{54F7829E-E1BE-4816-BE3E-A5DF0ECF2379}"/>
    <cellStyle name="Currency 2 4 8 2 4 2 4 2 2" xfId="33668" xr:uid="{79CE480A-8033-4940-B8A6-31C4E7C0079F}"/>
    <cellStyle name="Currency 2 4 8 2 4 2 4 3" xfId="29365" xr:uid="{8E9DA4CC-8E59-49DE-B70F-8CB16A5C849A}"/>
    <cellStyle name="Currency 2 4 8 2 4 2 5" xfId="18733" xr:uid="{96E56730-DF59-4622-A92E-E665541780BD}"/>
    <cellStyle name="Currency 2 4 8 2 4 2 5 2" xfId="30994" xr:uid="{009711A4-7E63-4F74-8F82-CDDD53A2DB7F}"/>
    <cellStyle name="Currency 2 4 8 2 4 2 6" xfId="13937" xr:uid="{BD88CC56-6243-428E-A760-687A700121B7}"/>
    <cellStyle name="Currency 2 4 8 2 4 2 6 2" xfId="26691" xr:uid="{E2AE42BC-66BE-42EE-97F5-A6B622BB1B93}"/>
    <cellStyle name="Currency 2 4 8 2 4 2 7" xfId="25448" xr:uid="{F8912494-31DE-48CE-A9DB-C72E323F0AB3}"/>
    <cellStyle name="Currency 2 4 8 2 4 3" xfId="12488" xr:uid="{629CBFA9-2D7D-40AE-89CF-5EB30000982D}"/>
    <cellStyle name="Currency 2 4 8 2 4 3 2" xfId="14614" xr:uid="{E359A35D-326A-4CB0-8CCF-6637C917A490}"/>
    <cellStyle name="Currency 2 4 8 2 4 3 2 2" xfId="19379" xr:uid="{F76087D0-CEFF-4AAB-B524-897347B2ACD2}"/>
    <cellStyle name="Currency 2 4 8 2 4 3 2 2 2" xfId="31640" xr:uid="{8C2DA05E-A651-48EB-B024-168E06C4A547}"/>
    <cellStyle name="Currency 2 4 8 2 4 3 2 3" xfId="27337" xr:uid="{1CFCBAD9-0AFB-43BF-8EAC-2D93DBF99F75}"/>
    <cellStyle name="Currency 2 4 8 2 4 3 3" xfId="16875" xr:uid="{7C7CF114-800A-43AA-AD05-9D14858F991E}"/>
    <cellStyle name="Currency 2 4 8 2 4 3 3 2" xfId="21180" xr:uid="{B21D2BE5-09AD-499F-9B94-A0EABD06E0F9}"/>
    <cellStyle name="Currency 2 4 8 2 4 3 3 2 2" xfId="33441" xr:uid="{82A91B23-C84C-4A7E-8AB1-5F1CD88544D5}"/>
    <cellStyle name="Currency 2 4 8 2 4 3 3 3" xfId="29138" xr:uid="{7BCF2B01-FE44-44C9-A611-9547440D88B3}"/>
    <cellStyle name="Currency 2 4 8 2 4 3 4" xfId="18425" xr:uid="{293CE2C4-D701-4195-918C-4EE21AC9ABDA}"/>
    <cellStyle name="Currency 2 4 8 2 4 3 4 2" xfId="30686" xr:uid="{B6BC4385-74EA-4295-A123-FAE5E1047557}"/>
    <cellStyle name="Currency 2 4 8 2 4 3 5" xfId="13627" xr:uid="{E67F8D25-F00C-4102-9012-F49DB3A802EF}"/>
    <cellStyle name="Currency 2 4 8 2 4 3 5 2" xfId="26381" xr:uid="{E5450AEF-AB4A-4B00-B92C-BAB01A04D503}"/>
    <cellStyle name="Currency 2 4 8 2 4 3 6" xfId="25449" xr:uid="{BE098C99-683E-4491-A821-942D07ED58D8}"/>
    <cellStyle name="Currency 2 4 8 2 4 4" xfId="15387" xr:uid="{C6B8E8CF-6929-4985-90F9-21BE3B8C848A}"/>
    <cellStyle name="Currency 2 4 8 2 4 4 2" xfId="17471" xr:uid="{49E7AE92-E204-4BFE-A399-EC04E945609E}"/>
    <cellStyle name="Currency 2 4 8 2 4 4 2 2" xfId="21776" xr:uid="{C04E06C2-49C3-4543-B079-A784DC1523DF}"/>
    <cellStyle name="Currency 2 4 8 2 4 4 2 2 2" xfId="34037" xr:uid="{A650D60E-03DB-4532-9789-7B4AF7BE6B1E}"/>
    <cellStyle name="Currency 2 4 8 2 4 4 2 3" xfId="29734" xr:uid="{D8689CBA-78A5-4D78-BF79-9470BC1AF3B0}"/>
    <cellStyle name="Currency 2 4 8 2 4 4 3" xfId="20056" xr:uid="{1152C4F7-C154-4334-AB35-A4CBB1E11CCA}"/>
    <cellStyle name="Currency 2 4 8 2 4 4 3 2" xfId="32317" xr:uid="{52F8BC42-16F3-4F28-971C-FEA8FD1144E7}"/>
    <cellStyle name="Currency 2 4 8 2 4 4 4" xfId="28014" xr:uid="{FA788FA3-965C-43AF-BFA3-BD0729B6F0AA}"/>
    <cellStyle name="Currency 2 4 8 2 4 5" xfId="14288" xr:uid="{7D309BB6-DC6C-4F54-A778-446BD82B0FF9}"/>
    <cellStyle name="Currency 2 4 8 2 4 5 2" xfId="19077" xr:uid="{71630025-1E4B-41B9-ABD5-37AB5A6D3BF8}"/>
    <cellStyle name="Currency 2 4 8 2 4 5 2 2" xfId="31338" xr:uid="{8AAE76D8-37F5-487E-9D80-88790DBAA54E}"/>
    <cellStyle name="Currency 2 4 8 2 4 5 3" xfId="27035" xr:uid="{D804E514-14E2-40CB-86D0-A511C3DE07B7}"/>
    <cellStyle name="Currency 2 4 8 2 4 6" xfId="16298" xr:uid="{37EAB5A7-9740-4520-8AA7-52D6735FCB02}"/>
    <cellStyle name="Currency 2 4 8 2 4 6 2" xfId="20789" xr:uid="{EA0C57F7-1112-4B48-ACF5-D31C7C90212B}"/>
    <cellStyle name="Currency 2 4 8 2 4 6 2 2" xfId="33050" xr:uid="{CB8C4046-B5C7-4127-85F4-3FE264B74713}"/>
    <cellStyle name="Currency 2 4 8 2 4 6 3" xfId="28747" xr:uid="{647B212D-033A-4925-8788-329A88CC76B2}"/>
    <cellStyle name="Currency 2 4 8 2 4 7" xfId="18121" xr:uid="{C111E0F8-AB28-4B64-8029-C330073CFFFB}"/>
    <cellStyle name="Currency 2 4 8 2 4 7 2" xfId="30384" xr:uid="{DDB3DCCB-F3CC-4EF4-ADCC-5732E80C2694}"/>
    <cellStyle name="Currency 2 4 8 2 4 8" xfId="13207" xr:uid="{CF6611B6-2C76-41D7-A5F6-89B9237D128F}"/>
    <cellStyle name="Currency 2 4 8 2 4 8 2" xfId="26077" xr:uid="{E94F7C4F-D2DC-414D-9FD2-EB8A584D366B}"/>
    <cellStyle name="Currency 2 4 8 2 4 9" xfId="22489" xr:uid="{D187EA9D-DAC9-4DB2-8F76-B8B8458CF2F4}"/>
    <cellStyle name="Currency 2 4 8 2 4 9 2" xfId="34669" xr:uid="{EC54A59D-41EF-49CA-9B62-C80C3196805B}"/>
    <cellStyle name="Currency 2 4 8 2 5" xfId="12489" xr:uid="{52318E05-BD4A-44F2-87EE-133550D0288A}"/>
    <cellStyle name="Currency 2 4 8 2 5 2" xfId="15541" xr:uid="{0BFD4085-FF00-40A6-B9F3-0128DE8AA63D}"/>
    <cellStyle name="Currency 2 4 8 2 5 2 2" xfId="17625" xr:uid="{FB9E12DF-A39C-4564-AFD8-49902FC63B0E}"/>
    <cellStyle name="Currency 2 4 8 2 5 2 2 2" xfId="21930" xr:uid="{2732A964-3477-4711-83CA-EE5BFF8558E8}"/>
    <cellStyle name="Currency 2 4 8 2 5 2 2 2 2" xfId="34191" xr:uid="{F17FC9C1-D8D4-4EFD-8BCC-C6C4B67DA8EF}"/>
    <cellStyle name="Currency 2 4 8 2 5 2 2 3" xfId="29888" xr:uid="{E298F644-B46A-4AED-921A-973324F2A299}"/>
    <cellStyle name="Currency 2 4 8 2 5 2 3" xfId="20210" xr:uid="{D9290BC4-0496-4A9B-8DD6-8CBB442A84D8}"/>
    <cellStyle name="Currency 2 4 8 2 5 2 3 2" xfId="32471" xr:uid="{B26D7AE0-5A58-48EC-99A5-812E109E03B2}"/>
    <cellStyle name="Currency 2 4 8 2 5 2 4" xfId="28168" xr:uid="{660BB084-870E-4060-AF3E-BE5354FE27A9}"/>
    <cellStyle name="Currency 2 4 8 2 5 3" xfId="14770" xr:uid="{D4AC3760-5B1B-43BC-8113-DF9F409EF61D}"/>
    <cellStyle name="Currency 2 4 8 2 5 3 2" xfId="19535" xr:uid="{E26433EC-A333-48BD-B768-BE9C5A591F02}"/>
    <cellStyle name="Currency 2 4 8 2 5 3 2 2" xfId="31796" xr:uid="{37F71E09-F34F-40FF-81CE-6BF133B78B19}"/>
    <cellStyle name="Currency 2 4 8 2 5 3 3" xfId="27493" xr:uid="{2082BA0A-1903-42A0-B29A-94F3376C355B}"/>
    <cellStyle name="Currency 2 4 8 2 5 4" xfId="16951" xr:uid="{55F3CC86-4F7A-45B4-B008-D3BC09D91FEB}"/>
    <cellStyle name="Currency 2 4 8 2 5 4 2" xfId="21256" xr:uid="{92502051-8C43-4BD1-8762-F6251F74DDC7}"/>
    <cellStyle name="Currency 2 4 8 2 5 4 2 2" xfId="33517" xr:uid="{51275CC9-19B6-472B-9FE1-0098C857220D}"/>
    <cellStyle name="Currency 2 4 8 2 5 4 3" xfId="29214" xr:uid="{840E1945-B55D-4722-920C-F6042792DD35}"/>
    <cellStyle name="Currency 2 4 8 2 5 5" xfId="18581" xr:uid="{E917DBF6-B188-4860-A8F1-2A6F040E9FA8}"/>
    <cellStyle name="Currency 2 4 8 2 5 5 2" xfId="30842" xr:uid="{FFD5D952-F87E-4178-9E9D-08F42DE25F30}"/>
    <cellStyle name="Currency 2 4 8 2 5 6" xfId="13784" xr:uid="{BC1CCDD3-A4B5-4820-9240-585C4A3E7C72}"/>
    <cellStyle name="Currency 2 4 8 2 5 6 2" xfId="26538" xr:uid="{5109707A-DFAB-43C9-B550-0CF26BD786F8}"/>
    <cellStyle name="Currency 2 4 8 2 5 7" xfId="25450" xr:uid="{BB509997-6BC4-42EF-B4AB-22E51E924042}"/>
    <cellStyle name="Currency 2 4 8 2 6" xfId="12490" xr:uid="{1FD06811-9672-43F1-8E3A-7491F37C3F62}"/>
    <cellStyle name="Currency 2 4 8 2 6 2" xfId="14461" xr:uid="{816C6B91-7CF4-48A8-8035-108DD498C391}"/>
    <cellStyle name="Currency 2 4 8 2 6 2 2" xfId="19227" xr:uid="{E31E9A57-8C66-4B1B-BEE5-BFBCF6136C11}"/>
    <cellStyle name="Currency 2 4 8 2 6 2 2 2" xfId="31488" xr:uid="{6B0C6344-F635-49BD-9DEB-784E1AC5F9A6}"/>
    <cellStyle name="Currency 2 4 8 2 6 2 3" xfId="27185" xr:uid="{A2957A0B-34FF-4890-8182-40E3BDF4D1F7}"/>
    <cellStyle name="Currency 2 4 8 2 6 3" xfId="16458" xr:uid="{624614D3-4C26-4B88-9BD0-4C9737DFA8D0}"/>
    <cellStyle name="Currency 2 4 8 2 6 3 2" xfId="20937" xr:uid="{F2BE9553-B759-4B5E-B24C-943F0B2ED1AB}"/>
    <cellStyle name="Currency 2 4 8 2 6 3 2 2" xfId="33198" xr:uid="{E65C74DC-2C93-4F9F-83BF-8C4EE7083DFA}"/>
    <cellStyle name="Currency 2 4 8 2 6 3 3" xfId="28895" xr:uid="{9833442B-F632-43E9-9CEE-843E35AF8A9E}"/>
    <cellStyle name="Currency 2 4 8 2 6 4" xfId="18273" xr:uid="{EA1F7537-54D0-43EC-92BB-6D9A17549099}"/>
    <cellStyle name="Currency 2 4 8 2 6 4 2" xfId="30534" xr:uid="{E7711EFD-C97F-45F2-B249-988D85F75A51}"/>
    <cellStyle name="Currency 2 4 8 2 6 5" xfId="13417" xr:uid="{E406DE41-CC04-4986-9D04-D80902541517}"/>
    <cellStyle name="Currency 2 4 8 2 6 5 2" xfId="26227" xr:uid="{EEB5ACA8-9A15-48E4-8241-AF1003BB8D9B}"/>
    <cellStyle name="Currency 2 4 8 2 6 6" xfId="25451" xr:uid="{9B9FE032-913B-4A1F-90E4-E49F9BF5E3C3}"/>
    <cellStyle name="Currency 2 4 8 2 7" xfId="14084" xr:uid="{6CA4168E-EC5D-4EE8-A4D7-AE3176D2C4D8}"/>
    <cellStyle name="Currency 2 4 8 2 7 2" xfId="18880" xr:uid="{78419ADF-2D53-49F4-BD44-372A4236C36C}"/>
    <cellStyle name="Currency 2 4 8 2 7 2 2" xfId="31141" xr:uid="{54AC1AA9-7F1B-4F97-946F-B2C4897E48AC}"/>
    <cellStyle name="Currency 2 4 8 2 7 3" xfId="26838" xr:uid="{99F49D79-E280-46FC-9008-BE3A730FE273}"/>
    <cellStyle name="Currency 2 4 8 2 8" xfId="17924" xr:uid="{BE691773-BF3C-4DCA-BC97-B77E9502D8DC}"/>
    <cellStyle name="Currency 2 4 8 2 8 2" xfId="30187" xr:uid="{BDA10364-2889-4ABA-8A7B-7B62693AF68C}"/>
    <cellStyle name="Currency 2 4 8 2 9" xfId="12994" xr:uid="{D2BA6F06-58C9-49D8-A9AB-663B87965323}"/>
    <cellStyle name="Currency 2 4 8 2 9 2" xfId="25880" xr:uid="{8696B480-1227-4605-B081-EF420AEA14FE}"/>
    <cellStyle name="Currency 2 4 8 3" xfId="11081" xr:uid="{0CFF5F67-7016-4671-87A1-16C675D80635}"/>
    <cellStyle name="Currency 2 4 9" xfId="220" xr:uid="{97EBC7E3-52BC-49B9-95F2-76F5B806C3FE}"/>
    <cellStyle name="Currency 2 4 9 2" xfId="221" xr:uid="{446E62BD-67EB-4432-9A2E-1A193F71A17F}"/>
    <cellStyle name="Currency 2 4 9 2 10" xfId="22490" xr:uid="{35FFB0A5-CE18-4DF0-9602-F78F2BB94355}"/>
    <cellStyle name="Currency 2 4 9 2 10 2" xfId="34670" xr:uid="{CA947023-0ABA-45A5-8AE1-CDAD2EEB285A}"/>
    <cellStyle name="Currency 2 4 9 2 11" xfId="24698" xr:uid="{32D8DB54-0E52-483C-BCE2-309C74C93FED}"/>
    <cellStyle name="Currency 2 4 9 2 2" xfId="1170" xr:uid="{6D831B7F-7023-43E6-A87E-A2DDB20B4CE9}"/>
    <cellStyle name="Currency 2 4 9 2 2 2" xfId="11082" xr:uid="{B2BC0817-1CAE-47D2-91E1-FAAA74C3A83E}"/>
    <cellStyle name="Currency 2 4 9 2 2 2 2" xfId="11083" xr:uid="{D18B415D-ABD2-4875-B85F-1B9BF892D50F}"/>
    <cellStyle name="Currency 2 4 9 2 2 2 2 2" xfId="16166" xr:uid="{20E7C8B1-D31E-4046-AC86-AE4B4AA79ECF}"/>
    <cellStyle name="Currency 2 4 9 2 2 2 2 3" xfId="17399" xr:uid="{451CF58E-041E-46CC-A32F-0862AB3CE242}"/>
    <cellStyle name="Currency 2 4 9 2 2 2 2 3 2" xfId="21704" xr:uid="{A7A13B7F-C71F-4987-BCA3-98BEFB2FF0D2}"/>
    <cellStyle name="Currency 2 4 9 2 2 2 2 3 2 2" xfId="33965" xr:uid="{D741C7FC-C179-4983-95FF-F9AC73D7F39F}"/>
    <cellStyle name="Currency 2 4 9 2 2 2 2 3 3" xfId="29662" xr:uid="{BFE4F353-4BAA-4448-AEBE-D545D5E79828}"/>
    <cellStyle name="Currency 2 4 9 2 2 2 2 4" xfId="19984" xr:uid="{6B242DB0-2FF8-4D2E-AB9D-008ED1D18284}"/>
    <cellStyle name="Currency 2 4 9 2 2 2 2 4 2" xfId="32245" xr:uid="{A3B6899A-558B-475F-A367-8F99EB25BDFD}"/>
    <cellStyle name="Currency 2 4 9 2 2 2 2 5" xfId="15282" xr:uid="{BCD11B52-26E5-48C0-B367-1C0790B61301}"/>
    <cellStyle name="Currency 2 4 9 2 2 2 2 5 2" xfId="27942" xr:uid="{47BCF837-518C-4D35-B329-6BFEFD2827DE}"/>
    <cellStyle name="Currency 2 4 9 2 2 2 3" xfId="16064" xr:uid="{6B378CBA-82CC-49A9-ACB7-24308B957C01}"/>
    <cellStyle name="Currency 2 4 9 2 2 2 3 2" xfId="20703" xr:uid="{10EA231A-FD29-47E0-A0C2-2503EFE4837C}"/>
    <cellStyle name="Currency 2 4 9 2 2 2 3 2 2" xfId="32964" xr:uid="{FB000B70-4925-4676-989E-27AAA5E9708B}"/>
    <cellStyle name="Currency 2 4 9 2 2 2 3 3" xfId="28661" xr:uid="{D37FA80A-EAA6-4EC2-AF9C-3EF8BC9D10AD}"/>
    <cellStyle name="Currency 2 4 9 2 2 2 4" xfId="22491" xr:uid="{C30ED288-CDC9-489E-B3C9-ACB89312CF91}"/>
    <cellStyle name="Currency 2 4 9 2 2 2 4 2" xfId="34671" xr:uid="{E044E10E-8184-495F-A885-803CE6FE3446}"/>
    <cellStyle name="Currency 2 4 9 2 2 2 5" xfId="24955" xr:uid="{03D2B443-3A88-42C8-B8CD-E6678431A38A}"/>
    <cellStyle name="Currency 2 4 9 2 2 3" xfId="11084" xr:uid="{79CD89A7-B21F-4E30-A53A-A392B97B3B66}"/>
    <cellStyle name="Currency 2 4 9 2 2 3 2" xfId="12491" xr:uid="{8F5DB6BA-F2F6-49CB-875A-732CB179A21D}"/>
    <cellStyle name="Currency 2 4 9 2 2 3 2 2" xfId="15770" xr:uid="{176F408B-54F8-4A7D-BAB4-793AC8610FFB}"/>
    <cellStyle name="Currency 2 4 9 2 2 3 2 2 2" xfId="17854" xr:uid="{A15924C7-C4F3-4A66-BB45-D73AB098C7BE}"/>
    <cellStyle name="Currency 2 4 9 2 2 3 2 2 2 2" xfId="22159" xr:uid="{818519A7-A4E4-4C90-A1E0-6648F27050FB}"/>
    <cellStyle name="Currency 2 4 9 2 2 3 2 2 2 2 2" xfId="34420" xr:uid="{70A7272C-DA17-4796-83F4-C4F37DF4691E}"/>
    <cellStyle name="Currency 2 4 9 2 2 3 2 2 2 3" xfId="30117" xr:uid="{82E0B615-1A4F-4D85-8D1C-E511ABCF4277}"/>
    <cellStyle name="Currency 2 4 9 2 2 3 2 2 3" xfId="20439" xr:uid="{45233006-1857-4D56-A6BB-DB86B9B6791F}"/>
    <cellStyle name="Currency 2 4 9 2 2 3 2 2 3 2" xfId="32700" xr:uid="{BE0EC73A-00E9-4ED8-A87C-B076DC34F00C}"/>
    <cellStyle name="Currency 2 4 9 2 2 3 2 2 4" xfId="28397" xr:uid="{B020C0A4-17C0-4D42-81D9-5A6EBCD5D77D}"/>
    <cellStyle name="Currency 2 4 9 2 2 3 2 3" xfId="14999" xr:uid="{4B35A004-F29B-4EF5-9807-E77D8C000050}"/>
    <cellStyle name="Currency 2 4 9 2 2 3 2 3 2" xfId="19764" xr:uid="{A1A6A047-7515-441C-911D-03432D7244DC}"/>
    <cellStyle name="Currency 2 4 9 2 2 3 2 3 2 2" xfId="32025" xr:uid="{79511FEE-D095-457D-A4F0-E5B8AA99B17D}"/>
    <cellStyle name="Currency 2 4 9 2 2 3 2 3 3" xfId="27722" xr:uid="{0AB7FF45-AC43-4B24-81D4-EE62F8555659}"/>
    <cellStyle name="Currency 2 4 9 2 2 3 2 4" xfId="17179" xr:uid="{DB83C851-94A8-4280-9D60-B1D6EF86279E}"/>
    <cellStyle name="Currency 2 4 9 2 2 3 2 4 2" xfId="21484" xr:uid="{3F260AE6-5F43-4BC2-97C8-E78F0776EC3D}"/>
    <cellStyle name="Currency 2 4 9 2 2 3 2 4 2 2" xfId="33745" xr:uid="{D820316D-5CCE-4100-B5C7-2D10DD346F76}"/>
    <cellStyle name="Currency 2 4 9 2 2 3 2 4 3" xfId="29442" xr:uid="{9ACC7A05-2C3A-4D3E-9C5F-B845C42782BC}"/>
    <cellStyle name="Currency 2 4 9 2 2 3 2 5" xfId="18810" xr:uid="{F29CEF85-E2F6-4660-9CF7-B02A2663DA85}"/>
    <cellStyle name="Currency 2 4 9 2 2 3 2 5 2" xfId="31071" xr:uid="{214D3E6B-0BF2-42A7-B239-605BC047E5C9}"/>
    <cellStyle name="Currency 2 4 9 2 2 3 2 6" xfId="14014" xr:uid="{70D625E2-A083-4FE7-913F-05B8701ECDFD}"/>
    <cellStyle name="Currency 2 4 9 2 2 3 2 6 2" xfId="26768" xr:uid="{18A7C141-5724-4F92-B0A7-DF7326410E20}"/>
    <cellStyle name="Currency 2 4 9 2 2 3 2 7" xfId="25452" xr:uid="{0E492E0F-7E7B-4847-9213-73DFE905390F}"/>
    <cellStyle name="Currency 2 4 9 2 2 3 3" xfId="15464" xr:uid="{1484BA5D-69A1-4637-AD0F-F05EAAF0D82D}"/>
    <cellStyle name="Currency 2 4 9 2 2 3 3 2" xfId="17548" xr:uid="{0D9297C4-92F5-496E-965C-85EBC2EF1FB4}"/>
    <cellStyle name="Currency 2 4 9 2 2 3 3 2 2" xfId="21853" xr:uid="{26761525-D30D-4904-9256-59AC5DB1F892}"/>
    <cellStyle name="Currency 2 4 9 2 2 3 3 2 2 2" xfId="34114" xr:uid="{AFD0CC50-4D2C-4D1C-9818-EF4B474778A0}"/>
    <cellStyle name="Currency 2 4 9 2 2 3 3 2 3" xfId="29811" xr:uid="{DAAAC5CB-9369-49AC-A7F6-D0C1D76D3618}"/>
    <cellStyle name="Currency 2 4 9 2 2 3 3 3" xfId="20133" xr:uid="{6CBD9A07-CAEB-41AA-A5D5-0C3D51826577}"/>
    <cellStyle name="Currency 2 4 9 2 2 3 3 3 2" xfId="32394" xr:uid="{5044C659-5783-4061-8441-0A0E3E0E433A}"/>
    <cellStyle name="Currency 2 4 9 2 2 3 3 4" xfId="28091" xr:uid="{1681B5F6-F890-4E29-ABB5-D76C1A22B251}"/>
    <cellStyle name="Currency 2 4 9 2 2 3 4" xfId="14691" xr:uid="{1266E297-5E56-4C00-8D84-8B6FA2240A52}"/>
    <cellStyle name="Currency 2 4 9 2 2 3 4 2" xfId="19456" xr:uid="{1EC8656E-E9BB-4243-ACE6-92A512C2EBEA}"/>
    <cellStyle name="Currency 2 4 9 2 2 3 4 2 2" xfId="31717" xr:uid="{296389BD-E9B9-43EA-B8AB-5BB2497B5CAF}"/>
    <cellStyle name="Currency 2 4 9 2 2 3 4 3" xfId="27414" xr:uid="{242F9AE5-9DBF-4CAE-B790-556FE99DCA22}"/>
    <cellStyle name="Currency 2 4 9 2 2 3 5" xfId="16375" xr:uid="{75776358-FF2B-4C94-AEFE-3B3E1A010C3B}"/>
    <cellStyle name="Currency 2 4 9 2 2 3 5 2" xfId="20866" xr:uid="{066A4D3F-71C7-456C-8610-42B0324C1EF0}"/>
    <cellStyle name="Currency 2 4 9 2 2 3 5 2 2" xfId="33127" xr:uid="{5EBBBBDE-BA9B-4B7D-845D-FF36623E70BE}"/>
    <cellStyle name="Currency 2 4 9 2 2 3 5 3" xfId="28824" xr:uid="{70EA96F9-9380-4E6A-BE84-80AB05482D54}"/>
    <cellStyle name="Currency 2 4 9 2 2 3 6" xfId="18502" xr:uid="{26530F00-83B1-41FB-AB02-9248AE50AA4B}"/>
    <cellStyle name="Currency 2 4 9 2 2 3 6 2" xfId="30763" xr:uid="{48FD199E-8101-4D35-9B26-0C43950871AF}"/>
    <cellStyle name="Currency 2 4 9 2 2 3 7" xfId="13704" xr:uid="{4C1C4D21-746F-45C5-B3DC-56C62704269D}"/>
    <cellStyle name="Currency 2 4 9 2 2 3 7 2" xfId="26458" xr:uid="{A6CCB92F-44B6-4FD7-89FC-B1054554192F}"/>
    <cellStyle name="Currency 2 4 9 2 2 3 8" xfId="22492" xr:uid="{BC860749-ED30-4E2D-A0D3-AA9CA7BE1877}"/>
    <cellStyle name="Currency 2 4 9 2 2 3 8 2" xfId="34672" xr:uid="{5539A692-6023-467C-AF09-91241D4DA128}"/>
    <cellStyle name="Currency 2 4 9 2 2 3 9" xfId="24956" xr:uid="{3E211E80-4324-48F4-8F67-B88C0060B067}"/>
    <cellStyle name="Currency 2 4 9 2 2 4" xfId="12492" xr:uid="{45F5E31C-A265-4A80-922A-DF5C4AD43153}"/>
    <cellStyle name="Currency 2 4 9 2 2 4 2" xfId="15618" xr:uid="{9349A17E-65EC-4157-90F4-702A432B78D6}"/>
    <cellStyle name="Currency 2 4 9 2 2 4 2 2" xfId="17702" xr:uid="{B6C384DD-7497-41EC-A605-2A3C0CCDB69E}"/>
    <cellStyle name="Currency 2 4 9 2 2 4 2 2 2" xfId="22007" xr:uid="{1D433638-3F68-4A25-A041-A69896F57C12}"/>
    <cellStyle name="Currency 2 4 9 2 2 4 2 2 2 2" xfId="34268" xr:uid="{6B5424F2-4E27-455C-8D19-679272AB6BAB}"/>
    <cellStyle name="Currency 2 4 9 2 2 4 2 2 3" xfId="29965" xr:uid="{2DE73DD8-B60F-4B11-8389-4B5656E7E024}"/>
    <cellStyle name="Currency 2 4 9 2 2 4 2 3" xfId="20287" xr:uid="{C5DA329A-F78F-42C0-BAFF-695AA098B326}"/>
    <cellStyle name="Currency 2 4 9 2 2 4 2 3 2" xfId="32548" xr:uid="{70C43E8D-9EB1-46B6-8575-9AA8FCC57848}"/>
    <cellStyle name="Currency 2 4 9 2 2 4 2 4" xfId="28245" xr:uid="{DF4078F2-EE5B-4B29-9E92-F711D6F05982}"/>
    <cellStyle name="Currency 2 4 9 2 2 4 3" xfId="14847" xr:uid="{318BC28D-D92C-4BFF-9FC9-69DFF8BBE8DD}"/>
    <cellStyle name="Currency 2 4 9 2 2 4 3 2" xfId="19612" xr:uid="{C45DAA0D-3A32-4C1D-A70D-58F6CF492841}"/>
    <cellStyle name="Currency 2 4 9 2 2 4 3 2 2" xfId="31873" xr:uid="{6EDB0884-8730-4742-96A9-277C0C911A6E}"/>
    <cellStyle name="Currency 2 4 9 2 2 4 3 3" xfId="27570" xr:uid="{F9A43C9B-9B21-4CAB-8DD5-418926A7BA2E}"/>
    <cellStyle name="Currency 2 4 9 2 2 4 4" xfId="17028" xr:uid="{D03BA35F-DAED-4D51-A661-A5F536BF5ED4}"/>
    <cellStyle name="Currency 2 4 9 2 2 4 4 2" xfId="21333" xr:uid="{2E92ECEB-8753-4567-BC7D-7C793CF1598E}"/>
    <cellStyle name="Currency 2 4 9 2 2 4 4 2 2" xfId="33594" xr:uid="{79730080-E4F6-4C7A-9776-3A29624A1EA1}"/>
    <cellStyle name="Currency 2 4 9 2 2 4 4 3" xfId="29291" xr:uid="{F02B7C98-77B1-4714-9643-2DC6A92A6C7C}"/>
    <cellStyle name="Currency 2 4 9 2 2 4 5" xfId="18658" xr:uid="{C4A05D81-EFAF-462D-93FC-6DB7F8F5DDA0}"/>
    <cellStyle name="Currency 2 4 9 2 2 4 5 2" xfId="30919" xr:uid="{317DC178-6EB0-4720-B0C4-B330969A744F}"/>
    <cellStyle name="Currency 2 4 9 2 2 4 6" xfId="13861" xr:uid="{792B3934-0DB6-4637-A266-DCCD736F3C94}"/>
    <cellStyle name="Currency 2 4 9 2 2 4 6 2" xfId="26615" xr:uid="{B3898265-3591-4A16-8B76-69C2C7724AB1}"/>
    <cellStyle name="Currency 2 4 9 2 2 4 7" xfId="25453" xr:uid="{9C1025F3-F77A-44F2-A466-72AF571CA642}"/>
    <cellStyle name="Currency 2 4 9 2 2 5" xfId="12493" xr:uid="{8A8DBAAA-E6BE-4EA2-941F-2074DAE8D8A9}"/>
    <cellStyle name="Currency 2 4 9 2 2 5 2" xfId="14538" xr:uid="{AED7062C-A77A-435A-98D2-8BCCD0DFBD0D}"/>
    <cellStyle name="Currency 2 4 9 2 2 5 2 2" xfId="19304" xr:uid="{C9B8DC52-449A-4248-A973-F4AA995C56A3}"/>
    <cellStyle name="Currency 2 4 9 2 2 5 2 2 2" xfId="31565" xr:uid="{BABE9B48-1706-4EB9-BEF7-06D3E4F4BBE9}"/>
    <cellStyle name="Currency 2 4 9 2 2 5 2 3" xfId="27262" xr:uid="{ED9E4C92-1B33-4A8C-B006-6B262B2EED3C}"/>
    <cellStyle name="Currency 2 4 9 2 2 5 3" xfId="16443" xr:uid="{283668FA-AC12-4D7B-B462-4D0250B36BA9}"/>
    <cellStyle name="Currency 2 4 9 2 2 5 3 2" xfId="20922" xr:uid="{719E3413-E1A8-4F93-929E-0736F9469767}"/>
    <cellStyle name="Currency 2 4 9 2 2 5 3 2 2" xfId="33183" xr:uid="{E7030522-DA6C-49F1-A41B-6E252C4EA91B}"/>
    <cellStyle name="Currency 2 4 9 2 2 5 3 3" xfId="28880" xr:uid="{6E6FF5AD-C365-44D5-A5B0-A648D9AB179A}"/>
    <cellStyle name="Currency 2 4 9 2 2 5 4" xfId="18350" xr:uid="{D850ED39-30EF-4E28-846B-00BF6FAEE4C6}"/>
    <cellStyle name="Currency 2 4 9 2 2 5 4 2" xfId="30611" xr:uid="{199ADEA2-3ECB-40D5-A78D-63B5D6F1F77C}"/>
    <cellStyle name="Currency 2 4 9 2 2 5 5" xfId="13494" xr:uid="{28E76ADC-7F7E-4B9B-B40C-3B64A02A3AEC}"/>
    <cellStyle name="Currency 2 4 9 2 2 5 5 2" xfId="26304" xr:uid="{81CCF2CB-63B3-454D-B93A-7A67815930CC}"/>
    <cellStyle name="Currency 2 4 9 2 2 5 6" xfId="25454" xr:uid="{94AF88D2-141C-457A-AA10-CA46B90B4193}"/>
    <cellStyle name="Currency 2 4 9 2 2 6" xfId="22493" xr:uid="{43B88554-D05F-406E-9DE7-CC42C7402E47}"/>
    <cellStyle name="Currency 2 4 9 2 2 6 2" xfId="34673" xr:uid="{5E6F87F6-5608-4163-8396-9AA86D103D52}"/>
    <cellStyle name="Currency 2 4 9 2 2 7" xfId="24764" xr:uid="{D9547FA4-9C52-4A53-950D-B13F80D361D5}"/>
    <cellStyle name="Currency 2 4 9 2 3" xfId="11085" xr:uid="{BEFC35C0-51A1-4FBB-8CF4-8F47BD575316}"/>
    <cellStyle name="Currency 2 4 9 2 3 2" xfId="11086" xr:uid="{9241357A-0C3B-45BE-98A3-917DBAE38ACC}"/>
    <cellStyle name="Currency 2 4 9 2 3 2 2" xfId="16165" xr:uid="{147D9E22-4ACF-4012-B55E-E1D65196FC45}"/>
    <cellStyle name="Currency 2 4 9 2 3 2 3" xfId="17307" xr:uid="{99B1F04E-E0F1-4EEB-8EC0-7415F8C09C54}"/>
    <cellStyle name="Currency 2 4 9 2 3 2 3 2" xfId="21612" xr:uid="{3AD87242-5482-45CC-A624-AC8FB14B91EB}"/>
    <cellStyle name="Currency 2 4 9 2 3 2 3 2 2" xfId="33873" xr:uid="{47C1317E-49C3-4B28-BEDC-0C1F646CF688}"/>
    <cellStyle name="Currency 2 4 9 2 3 2 3 3" xfId="29570" xr:uid="{DCD4C621-7DAE-4E08-9B5E-4E3F06256450}"/>
    <cellStyle name="Currency 2 4 9 2 3 2 4" xfId="19892" xr:uid="{CA8A32B1-AE79-4EBD-8972-534B8A475FFD}"/>
    <cellStyle name="Currency 2 4 9 2 3 2 4 2" xfId="32153" xr:uid="{AE7403D7-CFA0-4FF3-A290-FD8561B8FCFD}"/>
    <cellStyle name="Currency 2 4 9 2 3 2 5" xfId="15181" xr:uid="{3E98ACDA-E7F5-4701-ABE9-70A125737621}"/>
    <cellStyle name="Currency 2 4 9 2 3 2 5 2" xfId="27850" xr:uid="{046CA5A4-58B3-42FD-B364-1B971108535B}"/>
    <cellStyle name="Currency 2 4 9 2 3 3" xfId="11087" xr:uid="{903C4979-235F-4E74-896C-4F948FCEE957}"/>
    <cellStyle name="Currency 2 4 9 2 3 3 2" xfId="20609" xr:uid="{62769570-9822-48BF-8AAE-B3C31919626C}"/>
    <cellStyle name="Currency 2 4 9 2 3 3 2 2" xfId="32870" xr:uid="{52CB30D4-0049-4960-B900-9237D0BA9996}"/>
    <cellStyle name="Currency 2 4 9 2 3 3 3" xfId="15970" xr:uid="{BEEA0E26-C3C9-4266-9445-85DAE4576BC6}"/>
    <cellStyle name="Currency 2 4 9 2 3 3 3 2" xfId="28567" xr:uid="{86F6BC6C-E0EB-42BD-9D79-1A6D04BFEE3C}"/>
    <cellStyle name="Currency 2 4 9 2 3 3 4" xfId="22494" xr:uid="{8684780E-95AE-475E-AA27-88A7A9AD6ED7}"/>
    <cellStyle name="Currency 2 4 9 2 3 3 4 2" xfId="34674" xr:uid="{DDB7D998-BEDA-4114-AE7A-5C707B384C06}"/>
    <cellStyle name="Currency 2 4 9 2 3 3 5" xfId="24957" xr:uid="{F2E417DE-2C1F-4AA8-9005-A5C17BCECB4F}"/>
    <cellStyle name="Currency 2 4 9 2 4" xfId="11088" xr:uid="{CAC59AD7-B5BE-4005-916E-BF1E3FAF6B7A}"/>
    <cellStyle name="Currency 2 4 9 2 4 10" xfId="24958" xr:uid="{09140EA3-F104-4F92-92B1-965C345D5500}"/>
    <cellStyle name="Currency 2 4 9 2 4 2" xfId="12494" xr:uid="{F2D0109B-F883-49C4-B0FD-1F1D9B01B595}"/>
    <cellStyle name="Currency 2 4 9 2 4 2 2" xfId="15694" xr:uid="{BE45D3F0-F0DD-4AE6-B4D7-EF9540A450DD}"/>
    <cellStyle name="Currency 2 4 9 2 4 2 2 2" xfId="17778" xr:uid="{3B116D7A-3D86-42D2-8C51-2E1E6149100D}"/>
    <cellStyle name="Currency 2 4 9 2 4 2 2 2 2" xfId="22083" xr:uid="{E63144A5-FBB0-4B4D-9ECE-AB751A0347DD}"/>
    <cellStyle name="Currency 2 4 9 2 4 2 2 2 2 2" xfId="34344" xr:uid="{37B33404-39D9-40B5-9F06-1C8AFF037750}"/>
    <cellStyle name="Currency 2 4 9 2 4 2 2 2 3" xfId="30041" xr:uid="{7927E041-96A7-4BC6-877A-D717CE987F04}"/>
    <cellStyle name="Currency 2 4 9 2 4 2 2 3" xfId="20363" xr:uid="{009828AF-ED88-4402-8BF8-D39ECD32E5A9}"/>
    <cellStyle name="Currency 2 4 9 2 4 2 2 3 2" xfId="32624" xr:uid="{73BEA74A-7611-4C2A-8415-1C3D9BD4757C}"/>
    <cellStyle name="Currency 2 4 9 2 4 2 2 4" xfId="28321" xr:uid="{2E8E0AE6-FA14-448A-8918-6E875C421A5C}"/>
    <cellStyle name="Currency 2 4 9 2 4 2 3" xfId="14923" xr:uid="{A7F47977-6BE2-4E92-98EC-8AC3E4A65AC6}"/>
    <cellStyle name="Currency 2 4 9 2 4 2 3 2" xfId="19688" xr:uid="{ABCC9E05-794A-4554-A1FB-B8AAAD51E8D5}"/>
    <cellStyle name="Currency 2 4 9 2 4 2 3 2 2" xfId="31949" xr:uid="{156AC957-C80C-448D-B2C0-2D272D5DE6CE}"/>
    <cellStyle name="Currency 2 4 9 2 4 2 3 3" xfId="27646" xr:uid="{0DE6060E-496E-48A5-BF11-9A41C522F643}"/>
    <cellStyle name="Currency 2 4 9 2 4 2 4" xfId="17103" xr:uid="{7572594D-1FBB-43CE-B561-D49A5F0E4077}"/>
    <cellStyle name="Currency 2 4 9 2 4 2 4 2" xfId="21408" xr:uid="{118E9394-BBB7-4C02-AE5B-1AA192CA67B7}"/>
    <cellStyle name="Currency 2 4 9 2 4 2 4 2 2" xfId="33669" xr:uid="{1801377A-F757-4B53-9C2A-5B3825464B6D}"/>
    <cellStyle name="Currency 2 4 9 2 4 2 4 3" xfId="29366" xr:uid="{4F34306C-AA43-49D8-94FD-FC39C9DC912E}"/>
    <cellStyle name="Currency 2 4 9 2 4 2 5" xfId="18734" xr:uid="{146F7D45-2DC2-45C5-AF2D-A25E4C2E83D5}"/>
    <cellStyle name="Currency 2 4 9 2 4 2 5 2" xfId="30995" xr:uid="{765ADB7A-854E-49F3-BFA1-ED0999761EA2}"/>
    <cellStyle name="Currency 2 4 9 2 4 2 6" xfId="13938" xr:uid="{862FFDF5-A340-4D5D-A633-815D7BCD0CD1}"/>
    <cellStyle name="Currency 2 4 9 2 4 2 6 2" xfId="26692" xr:uid="{5420766E-3A46-48F5-BDED-ACE4132ED996}"/>
    <cellStyle name="Currency 2 4 9 2 4 2 7" xfId="25455" xr:uid="{DDE5D6E2-168A-498B-A4D8-B2BA1D2FA950}"/>
    <cellStyle name="Currency 2 4 9 2 4 3" xfId="12495" xr:uid="{7645BBE7-E9A6-48D3-B6C9-499076624612}"/>
    <cellStyle name="Currency 2 4 9 2 4 3 2" xfId="14615" xr:uid="{27D27E7A-42B0-476B-BAB8-DC2C81376E20}"/>
    <cellStyle name="Currency 2 4 9 2 4 3 2 2" xfId="19380" xr:uid="{9A9500FE-7360-4D59-8CDB-8FFF9BCEF85D}"/>
    <cellStyle name="Currency 2 4 9 2 4 3 2 2 2" xfId="31641" xr:uid="{9137AA30-8EBF-45E7-8896-CE068667FC6E}"/>
    <cellStyle name="Currency 2 4 9 2 4 3 2 3" xfId="27338" xr:uid="{80786C92-172C-42BD-AE05-DE08ED5BB048}"/>
    <cellStyle name="Currency 2 4 9 2 4 3 3" xfId="16876" xr:uid="{E1FADA83-F275-49D8-83BB-B733F5D3AEA4}"/>
    <cellStyle name="Currency 2 4 9 2 4 3 3 2" xfId="21181" xr:uid="{10083A13-0658-4C3E-8E62-4353BE2C3DAC}"/>
    <cellStyle name="Currency 2 4 9 2 4 3 3 2 2" xfId="33442" xr:uid="{293B703D-C5D9-4ED5-8855-A30042AEF336}"/>
    <cellStyle name="Currency 2 4 9 2 4 3 3 3" xfId="29139" xr:uid="{B105B677-C0D4-4BF6-8337-B306AEE9A0A8}"/>
    <cellStyle name="Currency 2 4 9 2 4 3 4" xfId="18426" xr:uid="{967B1C12-65C5-4CE0-BF9E-DC5B67ACD79D}"/>
    <cellStyle name="Currency 2 4 9 2 4 3 4 2" xfId="30687" xr:uid="{C42C2EBD-BD81-4065-9A4D-4BD3D04FAEE8}"/>
    <cellStyle name="Currency 2 4 9 2 4 3 5" xfId="13628" xr:uid="{64ADA5D2-2C03-4F95-ACB5-439A53746557}"/>
    <cellStyle name="Currency 2 4 9 2 4 3 5 2" xfId="26382" xr:uid="{197E6D8F-F9B3-4345-8ED2-C61468E13BB8}"/>
    <cellStyle name="Currency 2 4 9 2 4 3 6" xfId="25456" xr:uid="{330D1776-388E-445C-9446-AEE12B5EA00B}"/>
    <cellStyle name="Currency 2 4 9 2 4 4" xfId="15388" xr:uid="{90AD9CE5-6A22-47FC-998D-BE5DB965F6E8}"/>
    <cellStyle name="Currency 2 4 9 2 4 4 2" xfId="17472" xr:uid="{33C5544E-F5B0-4FE0-84AC-1AD5706DB578}"/>
    <cellStyle name="Currency 2 4 9 2 4 4 2 2" xfId="21777" xr:uid="{195BB1BF-8814-43D2-B360-4BFD782FDDA5}"/>
    <cellStyle name="Currency 2 4 9 2 4 4 2 2 2" xfId="34038" xr:uid="{5E36096A-1EC9-4C25-B7DE-229690A3750D}"/>
    <cellStyle name="Currency 2 4 9 2 4 4 2 3" xfId="29735" xr:uid="{6F754771-7789-4E1C-B352-724901847FFA}"/>
    <cellStyle name="Currency 2 4 9 2 4 4 3" xfId="20057" xr:uid="{8E4068F2-1217-4BC4-B055-673199F32D09}"/>
    <cellStyle name="Currency 2 4 9 2 4 4 3 2" xfId="32318" xr:uid="{FC6A87EE-6924-4D6A-8BF8-C34EA6F5107E}"/>
    <cellStyle name="Currency 2 4 9 2 4 4 4" xfId="28015" xr:uid="{E0626FBA-4650-43FE-9F5F-C876528AC09B}"/>
    <cellStyle name="Currency 2 4 9 2 4 5" xfId="14289" xr:uid="{AA926E86-428C-404D-AAC6-481C836C232F}"/>
    <cellStyle name="Currency 2 4 9 2 4 5 2" xfId="19078" xr:uid="{80D7AA75-28DD-48EE-B32C-3190B403089C}"/>
    <cellStyle name="Currency 2 4 9 2 4 5 2 2" xfId="31339" xr:uid="{EBF33454-537C-4CD2-A1BA-6AB5D6B39D73}"/>
    <cellStyle name="Currency 2 4 9 2 4 5 3" xfId="27036" xr:uid="{7D9CA4D9-16C0-4052-BB1D-03DD1C1EEC0A}"/>
    <cellStyle name="Currency 2 4 9 2 4 6" xfId="16299" xr:uid="{F3CB4E0D-4423-44B3-976A-E124F31536AB}"/>
    <cellStyle name="Currency 2 4 9 2 4 6 2" xfId="20790" xr:uid="{553E230B-099E-41F5-83C7-B14326BAAC14}"/>
    <cellStyle name="Currency 2 4 9 2 4 6 2 2" xfId="33051" xr:uid="{8DC9D409-E2E0-4E6D-B3DA-C426E0A5A9CE}"/>
    <cellStyle name="Currency 2 4 9 2 4 6 3" xfId="28748" xr:uid="{022C8594-FFF1-4B75-8354-9DDEF60647E3}"/>
    <cellStyle name="Currency 2 4 9 2 4 7" xfId="18122" xr:uid="{EC1AAE32-4A1F-4A73-BAFE-5DE6F7344EA7}"/>
    <cellStyle name="Currency 2 4 9 2 4 7 2" xfId="30385" xr:uid="{39A424D0-D8AA-487F-9EBF-B5CAF7670410}"/>
    <cellStyle name="Currency 2 4 9 2 4 8" xfId="13208" xr:uid="{B4BB6C7B-2A92-485B-8AA8-DDC61CAD9B97}"/>
    <cellStyle name="Currency 2 4 9 2 4 8 2" xfId="26078" xr:uid="{CAF14153-2025-4E52-9509-808D93595B5F}"/>
    <cellStyle name="Currency 2 4 9 2 4 9" xfId="22495" xr:uid="{9447191F-9C81-4183-BA97-A0E1B6FA79B2}"/>
    <cellStyle name="Currency 2 4 9 2 4 9 2" xfId="34675" xr:uid="{223D7513-45F2-4AED-9427-D608A0FECAD2}"/>
    <cellStyle name="Currency 2 4 9 2 5" xfId="12496" xr:uid="{7E2EBBF3-910D-4FD5-A87B-2ED73B802A99}"/>
    <cellStyle name="Currency 2 4 9 2 5 2" xfId="15542" xr:uid="{BFF72E2A-B665-4CC0-994B-29476B4B65D4}"/>
    <cellStyle name="Currency 2 4 9 2 5 2 2" xfId="17626" xr:uid="{6869B77B-2635-4350-9AAA-B74371B06A14}"/>
    <cellStyle name="Currency 2 4 9 2 5 2 2 2" xfId="21931" xr:uid="{3F440E68-0411-45FB-B5C8-FA405C4222FD}"/>
    <cellStyle name="Currency 2 4 9 2 5 2 2 2 2" xfId="34192" xr:uid="{C1D9ACDF-7F0B-4DBF-B49F-694E023AEEFB}"/>
    <cellStyle name="Currency 2 4 9 2 5 2 2 3" xfId="29889" xr:uid="{3226E6BB-1918-4EE0-9394-1886E43812C4}"/>
    <cellStyle name="Currency 2 4 9 2 5 2 3" xfId="20211" xr:uid="{75C1CACE-94ED-44B8-8456-1450F39CF08A}"/>
    <cellStyle name="Currency 2 4 9 2 5 2 3 2" xfId="32472" xr:uid="{55B30BC2-EC0E-49C1-8CB7-96E714B95F91}"/>
    <cellStyle name="Currency 2 4 9 2 5 2 4" xfId="28169" xr:uid="{4E413A7B-61E1-42AA-9A21-A9780056587E}"/>
    <cellStyle name="Currency 2 4 9 2 5 3" xfId="14771" xr:uid="{55177157-4459-4FC2-BE9F-0CBB19FD9AC4}"/>
    <cellStyle name="Currency 2 4 9 2 5 3 2" xfId="19536" xr:uid="{017F1427-EC7D-4F73-AB30-0462B3E17B57}"/>
    <cellStyle name="Currency 2 4 9 2 5 3 2 2" xfId="31797" xr:uid="{0E256ED0-1978-4229-B058-161402A32C2D}"/>
    <cellStyle name="Currency 2 4 9 2 5 3 3" xfId="27494" xr:uid="{C9995EF9-B9D5-441F-B2FA-B00A342D7F51}"/>
    <cellStyle name="Currency 2 4 9 2 5 4" xfId="16952" xr:uid="{017E7EBE-1F61-4E68-A148-74C40F55686A}"/>
    <cellStyle name="Currency 2 4 9 2 5 4 2" xfId="21257" xr:uid="{A44B0442-F402-412D-9659-D97D02B8F8BD}"/>
    <cellStyle name="Currency 2 4 9 2 5 4 2 2" xfId="33518" xr:uid="{4639850C-1D60-4477-A89D-A8330E375A2B}"/>
    <cellStyle name="Currency 2 4 9 2 5 4 3" xfId="29215" xr:uid="{238A1E2B-73F0-43F5-AD27-6D9EEDB8F956}"/>
    <cellStyle name="Currency 2 4 9 2 5 5" xfId="18582" xr:uid="{C4AE0C12-24F9-4B36-9B35-D8E2B483BBEF}"/>
    <cellStyle name="Currency 2 4 9 2 5 5 2" xfId="30843" xr:uid="{5E7105BB-54E9-428B-8FA6-1E481FEE535F}"/>
    <cellStyle name="Currency 2 4 9 2 5 6" xfId="13785" xr:uid="{F4056B3A-6990-4F65-9554-33B2172E1C52}"/>
    <cellStyle name="Currency 2 4 9 2 5 6 2" xfId="26539" xr:uid="{BDE833ED-0692-496D-BF1B-2CC85F4CBF02}"/>
    <cellStyle name="Currency 2 4 9 2 5 7" xfId="25457" xr:uid="{6324412E-13B7-4CA5-B6B3-63236C399D06}"/>
    <cellStyle name="Currency 2 4 9 2 6" xfId="12497" xr:uid="{3B547FA4-CDF9-451D-ABAD-FEF244BE9C57}"/>
    <cellStyle name="Currency 2 4 9 2 6 2" xfId="14462" xr:uid="{9645D749-EE4E-48CB-A987-C19E289DDE08}"/>
    <cellStyle name="Currency 2 4 9 2 6 2 2" xfId="19228" xr:uid="{9079200A-A245-4F4B-A59C-7AB7AA79DAC1}"/>
    <cellStyle name="Currency 2 4 9 2 6 2 2 2" xfId="31489" xr:uid="{9D2F0F1E-BB0F-4051-A781-B07FE47D7269}"/>
    <cellStyle name="Currency 2 4 9 2 6 2 3" xfId="27186" xr:uid="{AC6FFBCC-9876-4239-A2BA-310B6BEB603C}"/>
    <cellStyle name="Currency 2 4 9 2 6 3" xfId="16484" xr:uid="{D9390974-B62D-453F-84BF-9AB53B4B2610}"/>
    <cellStyle name="Currency 2 4 9 2 6 3 2" xfId="20957" xr:uid="{8BB194EB-C7BB-44E2-B9CA-DCA9F8BBCB7A}"/>
    <cellStyle name="Currency 2 4 9 2 6 3 2 2" xfId="33218" xr:uid="{0675D652-8674-4AC0-A2F3-B340BF8FFE89}"/>
    <cellStyle name="Currency 2 4 9 2 6 3 3" xfId="28915" xr:uid="{F98485B2-79CE-49A6-A5C2-169A3718A3EA}"/>
    <cellStyle name="Currency 2 4 9 2 6 4" xfId="18274" xr:uid="{3F3B8F57-D4D5-4533-8EDE-383B8135BAE5}"/>
    <cellStyle name="Currency 2 4 9 2 6 4 2" xfId="30535" xr:uid="{616DB1C7-EADB-408C-9F0E-B9BB92145277}"/>
    <cellStyle name="Currency 2 4 9 2 6 5" xfId="13418" xr:uid="{B86176D5-1CB4-4E99-BE8D-00C7ADA8775E}"/>
    <cellStyle name="Currency 2 4 9 2 6 5 2" xfId="26228" xr:uid="{69A1019B-8A4F-4048-80E6-54B7B345C0CB}"/>
    <cellStyle name="Currency 2 4 9 2 6 6" xfId="25458" xr:uid="{CF38E2C4-FF4F-4CDD-8AB8-997E382C7550}"/>
    <cellStyle name="Currency 2 4 9 2 7" xfId="14085" xr:uid="{A60B93EF-A138-406E-88BE-CD0D31E5DBA0}"/>
    <cellStyle name="Currency 2 4 9 2 7 2" xfId="18881" xr:uid="{CF398299-E00C-4B31-A90C-DD92E0E64D7D}"/>
    <cellStyle name="Currency 2 4 9 2 7 2 2" xfId="31142" xr:uid="{4435AFCE-8BF9-433F-B912-6B191F93F241}"/>
    <cellStyle name="Currency 2 4 9 2 7 3" xfId="26839" xr:uid="{E2A9801D-10AE-4429-9817-E7C6375929A8}"/>
    <cellStyle name="Currency 2 4 9 2 8" xfId="17925" xr:uid="{4E9D84F2-631D-4303-A8DA-5D3A6FB8EDBF}"/>
    <cellStyle name="Currency 2 4 9 2 8 2" xfId="30188" xr:uid="{3DDF1DDC-A210-42E5-86FC-F3ACB8EABCB3}"/>
    <cellStyle name="Currency 2 4 9 2 9" xfId="12995" xr:uid="{5936F760-8AAC-4F38-9369-BD230DA775A7}"/>
    <cellStyle name="Currency 2 4 9 2 9 2" xfId="25881" xr:uid="{78EE0571-04EA-41DD-A7B7-BA86C01FABFB}"/>
    <cellStyle name="Currency 2 4 9 3" xfId="11089" xr:uid="{A728542B-D550-46DC-878E-B946B22FC7CF}"/>
    <cellStyle name="Currency 2 5" xfId="222" xr:uid="{D0651B8B-0C06-4208-83B9-5441A47E7367}"/>
    <cellStyle name="Currency 2 5 10" xfId="223" xr:uid="{E5FC8EA9-0533-4B17-85C5-9C594F3ABD7C}"/>
    <cellStyle name="Currency 2 5 10 2" xfId="224" xr:uid="{49D399A8-8918-4D3A-9533-37E91EDF95EF}"/>
    <cellStyle name="Currency 2 5 10 2 10" xfId="22496" xr:uid="{670DB8D6-A084-4B5C-9C4B-7370AD425642}"/>
    <cellStyle name="Currency 2 5 10 2 10 2" xfId="34676" xr:uid="{69EB56D2-4AEB-4BE2-8CF0-BCD360826106}"/>
    <cellStyle name="Currency 2 5 10 2 11" xfId="24699" xr:uid="{7605EEA4-D1B0-4F8A-AD34-A26A93ADDBAD}"/>
    <cellStyle name="Currency 2 5 10 2 2" xfId="1171" xr:uid="{1F2B9C98-10C3-4679-ABE4-B9988C8A8304}"/>
    <cellStyle name="Currency 2 5 10 2 2 2" xfId="11090" xr:uid="{FD76B2DD-CCD6-4157-AA5C-97E09D25E3E3}"/>
    <cellStyle name="Currency 2 5 10 2 2 2 2" xfId="11091" xr:uid="{3F90D8AD-C000-4375-B117-BBDD38DE99BD}"/>
    <cellStyle name="Currency 2 5 10 2 2 2 2 2" xfId="16168" xr:uid="{089D5E37-688D-4466-8403-F756B27C78B2}"/>
    <cellStyle name="Currency 2 5 10 2 2 2 2 3" xfId="17400" xr:uid="{45A96F24-DCBA-49F3-B898-463EDD47D156}"/>
    <cellStyle name="Currency 2 5 10 2 2 2 2 3 2" xfId="21705" xr:uid="{4C345977-4625-4541-BD27-EA6C89D0C9B4}"/>
    <cellStyle name="Currency 2 5 10 2 2 2 2 3 2 2" xfId="33966" xr:uid="{9181C381-919D-4ECD-A248-D5039E6CAD78}"/>
    <cellStyle name="Currency 2 5 10 2 2 2 2 3 3" xfId="29663" xr:uid="{D08D6A50-0F0E-4154-8994-5BB57ABF3C4B}"/>
    <cellStyle name="Currency 2 5 10 2 2 2 2 4" xfId="19985" xr:uid="{12336A1C-3682-493C-9B47-21A50EC512A4}"/>
    <cellStyle name="Currency 2 5 10 2 2 2 2 4 2" xfId="32246" xr:uid="{DAE93694-478D-4F67-882E-6EC7C9E2A125}"/>
    <cellStyle name="Currency 2 5 10 2 2 2 2 5" xfId="15283" xr:uid="{73617852-9D4B-4965-A7A1-80EF7C9265C4}"/>
    <cellStyle name="Currency 2 5 10 2 2 2 2 5 2" xfId="27943" xr:uid="{D8B8CEAA-E624-4E47-AE6A-4AD6106294DF}"/>
    <cellStyle name="Currency 2 5 10 2 2 2 3" xfId="16065" xr:uid="{50F2A1D0-19F4-444B-8C98-A83B9F416980}"/>
    <cellStyle name="Currency 2 5 10 2 2 2 3 2" xfId="20704" xr:uid="{527F4288-FC18-408C-AECD-352029264592}"/>
    <cellStyle name="Currency 2 5 10 2 2 2 3 2 2" xfId="32965" xr:uid="{01198B6B-C6E1-47C7-987A-E8C6E0951162}"/>
    <cellStyle name="Currency 2 5 10 2 2 2 3 3" xfId="28662" xr:uid="{B3955021-212A-48D2-ADD1-2E7CB39323AE}"/>
    <cellStyle name="Currency 2 5 10 2 2 2 4" xfId="22497" xr:uid="{15A1A28C-0B6A-4856-B16D-45FCA416B401}"/>
    <cellStyle name="Currency 2 5 10 2 2 2 4 2" xfId="34677" xr:uid="{CC2950C7-597B-4992-86A2-B914BD42D248}"/>
    <cellStyle name="Currency 2 5 10 2 2 2 5" xfId="24959" xr:uid="{32A5E9CD-19DA-4FB9-B6C7-F552608023E0}"/>
    <cellStyle name="Currency 2 5 10 2 2 3" xfId="11092" xr:uid="{F5B56ED5-FA42-4C17-AFB3-9CFABCC36269}"/>
    <cellStyle name="Currency 2 5 10 2 2 3 2" xfId="12498" xr:uid="{37AA8C74-BF9E-4D70-84FE-9396022D31E6}"/>
    <cellStyle name="Currency 2 5 10 2 2 3 2 2" xfId="15771" xr:uid="{22B4F633-860B-4545-B255-892CC14CF1E8}"/>
    <cellStyle name="Currency 2 5 10 2 2 3 2 2 2" xfId="17855" xr:uid="{C5E63DF4-C3E1-48D0-808F-5165EEF5C42E}"/>
    <cellStyle name="Currency 2 5 10 2 2 3 2 2 2 2" xfId="22160" xr:uid="{43239F3A-8FD1-4D08-814D-E6960944FC61}"/>
    <cellStyle name="Currency 2 5 10 2 2 3 2 2 2 2 2" xfId="34421" xr:uid="{ABB6B65D-3EA2-485B-8AC3-17AEE6252C02}"/>
    <cellStyle name="Currency 2 5 10 2 2 3 2 2 2 3" xfId="30118" xr:uid="{8E1535F8-EBF9-4755-AD27-2CEF7ACBEDB8}"/>
    <cellStyle name="Currency 2 5 10 2 2 3 2 2 3" xfId="20440" xr:uid="{AFC5ECCC-5964-4E31-92A3-92164B7F0751}"/>
    <cellStyle name="Currency 2 5 10 2 2 3 2 2 3 2" xfId="32701" xr:uid="{9369A84C-B57D-4E93-89A3-1EF8D3D80BF2}"/>
    <cellStyle name="Currency 2 5 10 2 2 3 2 2 4" xfId="28398" xr:uid="{8242E3E3-19F5-4E3D-A6AC-45AAA7CB1254}"/>
    <cellStyle name="Currency 2 5 10 2 2 3 2 3" xfId="15000" xr:uid="{4DB9EF12-6C40-4F8E-A8E8-BC9D3B19A359}"/>
    <cellStyle name="Currency 2 5 10 2 2 3 2 3 2" xfId="19765" xr:uid="{AD4A823E-68D2-4246-A605-757353C7B53E}"/>
    <cellStyle name="Currency 2 5 10 2 2 3 2 3 2 2" xfId="32026" xr:uid="{4871DDBA-5CA2-46AF-AA34-A871E98DE4D3}"/>
    <cellStyle name="Currency 2 5 10 2 2 3 2 3 3" xfId="27723" xr:uid="{1D244922-E4E3-45E5-AC03-BED9CAD67753}"/>
    <cellStyle name="Currency 2 5 10 2 2 3 2 4" xfId="17180" xr:uid="{9F646701-F1F5-48D5-B4F4-E5C88C3F8403}"/>
    <cellStyle name="Currency 2 5 10 2 2 3 2 4 2" xfId="21485" xr:uid="{813A10C4-0CE2-41DD-9646-BBC11233C81C}"/>
    <cellStyle name="Currency 2 5 10 2 2 3 2 4 2 2" xfId="33746" xr:uid="{BFB12BC2-3352-4841-94A8-5E728D0D5403}"/>
    <cellStyle name="Currency 2 5 10 2 2 3 2 4 3" xfId="29443" xr:uid="{8C3D55F3-FCBA-4ED6-9B6C-8457150F7895}"/>
    <cellStyle name="Currency 2 5 10 2 2 3 2 5" xfId="18811" xr:uid="{6F3F62E3-3571-423E-B6CB-86467A0B4C0A}"/>
    <cellStyle name="Currency 2 5 10 2 2 3 2 5 2" xfId="31072" xr:uid="{D158ED03-ADCC-4026-B4D5-C3896EEB8C6F}"/>
    <cellStyle name="Currency 2 5 10 2 2 3 2 6" xfId="14015" xr:uid="{BB281626-05FE-4106-8944-CC0C038B8C84}"/>
    <cellStyle name="Currency 2 5 10 2 2 3 2 6 2" xfId="26769" xr:uid="{69944C15-3796-466E-881F-5D4E8C66CB13}"/>
    <cellStyle name="Currency 2 5 10 2 2 3 2 7" xfId="25459" xr:uid="{712D83FD-1D7A-4FB7-BBD5-5E25FBD36E41}"/>
    <cellStyle name="Currency 2 5 10 2 2 3 3" xfId="15465" xr:uid="{2E38E485-72F2-4404-8BCD-360FDE2B1E5F}"/>
    <cellStyle name="Currency 2 5 10 2 2 3 3 2" xfId="17549" xr:uid="{37B55CB5-94D2-4CF1-B3F9-BD2753D7180E}"/>
    <cellStyle name="Currency 2 5 10 2 2 3 3 2 2" xfId="21854" xr:uid="{9CAA9E57-5E51-409C-B3F8-90C5B2E30F56}"/>
    <cellStyle name="Currency 2 5 10 2 2 3 3 2 2 2" xfId="34115" xr:uid="{1919FAB9-F4E6-43E9-AE00-1F584406C215}"/>
    <cellStyle name="Currency 2 5 10 2 2 3 3 2 3" xfId="29812" xr:uid="{B1A8BE16-EE23-4AB0-937B-C688C652459E}"/>
    <cellStyle name="Currency 2 5 10 2 2 3 3 3" xfId="20134" xr:uid="{01A128EF-5F02-4E1E-92F2-70951C7F9637}"/>
    <cellStyle name="Currency 2 5 10 2 2 3 3 3 2" xfId="32395" xr:uid="{28040BBB-6746-4D36-96C8-22D507130261}"/>
    <cellStyle name="Currency 2 5 10 2 2 3 3 4" xfId="28092" xr:uid="{9FFE069F-3C61-4860-AE6D-6089335D4C6C}"/>
    <cellStyle name="Currency 2 5 10 2 2 3 4" xfId="14692" xr:uid="{FAC6824A-D1ED-4315-A285-0C70CAB31AC4}"/>
    <cellStyle name="Currency 2 5 10 2 2 3 4 2" xfId="19457" xr:uid="{6FF99FD2-0384-484C-B27C-97D045C570BC}"/>
    <cellStyle name="Currency 2 5 10 2 2 3 4 2 2" xfId="31718" xr:uid="{F35CE42B-12E9-4D24-A3D0-4602245B9AA6}"/>
    <cellStyle name="Currency 2 5 10 2 2 3 4 3" xfId="27415" xr:uid="{89DA3E3B-8EBA-4974-B982-4016DB299B8C}"/>
    <cellStyle name="Currency 2 5 10 2 2 3 5" xfId="16376" xr:uid="{B9F48FDD-236B-4843-AA65-BDFCAD91ED9E}"/>
    <cellStyle name="Currency 2 5 10 2 2 3 5 2" xfId="20867" xr:uid="{8659A991-E547-4821-97F5-7B0CE1E2FB3A}"/>
    <cellStyle name="Currency 2 5 10 2 2 3 5 2 2" xfId="33128" xr:uid="{EB707AF8-16C8-49A7-A56D-57BB00F8C5E1}"/>
    <cellStyle name="Currency 2 5 10 2 2 3 5 3" xfId="28825" xr:uid="{D8A24CFC-8981-42CA-B084-577D4E060897}"/>
    <cellStyle name="Currency 2 5 10 2 2 3 6" xfId="18503" xr:uid="{5F7B54D4-6655-4C59-B3B0-5E24E591D335}"/>
    <cellStyle name="Currency 2 5 10 2 2 3 6 2" xfId="30764" xr:uid="{CCCFFC7B-87B8-473B-A535-610EAB49EC3B}"/>
    <cellStyle name="Currency 2 5 10 2 2 3 7" xfId="13705" xr:uid="{1E59B5BE-B08D-4E84-B2D9-ED4A6A727A86}"/>
    <cellStyle name="Currency 2 5 10 2 2 3 7 2" xfId="26459" xr:uid="{F6C19576-438F-4CC1-95A2-0D4946CA1E00}"/>
    <cellStyle name="Currency 2 5 10 2 2 3 8" xfId="22498" xr:uid="{AB63B0B7-EB6B-438A-87C0-9F76DB815CF6}"/>
    <cellStyle name="Currency 2 5 10 2 2 3 8 2" xfId="34678" xr:uid="{5D6A62F3-09E6-4F0D-BF28-91E20A24C62A}"/>
    <cellStyle name="Currency 2 5 10 2 2 3 9" xfId="24960" xr:uid="{54F0E986-C11B-4408-932B-BC32E15F4464}"/>
    <cellStyle name="Currency 2 5 10 2 2 4" xfId="12499" xr:uid="{8147E3CD-3518-4C51-9B6F-6BA049BBD289}"/>
    <cellStyle name="Currency 2 5 10 2 2 4 2" xfId="15619" xr:uid="{3312FCF3-0FF7-4DAB-B0F8-74CC21142765}"/>
    <cellStyle name="Currency 2 5 10 2 2 4 2 2" xfId="17703" xr:uid="{1B0EA7AE-7DD2-418F-AF43-055A062DA5AB}"/>
    <cellStyle name="Currency 2 5 10 2 2 4 2 2 2" xfId="22008" xr:uid="{88BB27D7-70D7-4604-8F4B-7CA9D12D3B5F}"/>
    <cellStyle name="Currency 2 5 10 2 2 4 2 2 2 2" xfId="34269" xr:uid="{AA708A19-C61F-4F90-BDD4-AB92A779F4CC}"/>
    <cellStyle name="Currency 2 5 10 2 2 4 2 2 3" xfId="29966" xr:uid="{8FD3AA1A-3E9F-4ACC-88CE-F2B1EF2DFBEA}"/>
    <cellStyle name="Currency 2 5 10 2 2 4 2 3" xfId="20288" xr:uid="{30F82EAB-07BF-4056-9BD4-AB2C717CBA19}"/>
    <cellStyle name="Currency 2 5 10 2 2 4 2 3 2" xfId="32549" xr:uid="{E70BB993-CCAE-4066-A3DD-0D7DEE27B196}"/>
    <cellStyle name="Currency 2 5 10 2 2 4 2 4" xfId="28246" xr:uid="{2DC2AF47-22BC-4CEA-89FC-BFE34D1A7B18}"/>
    <cellStyle name="Currency 2 5 10 2 2 4 3" xfId="14848" xr:uid="{50CD130C-E55B-4FEE-982D-30AA361E0FA1}"/>
    <cellStyle name="Currency 2 5 10 2 2 4 3 2" xfId="19613" xr:uid="{4504FEA9-B8B9-4DCA-BC6F-3CC27215ECA0}"/>
    <cellStyle name="Currency 2 5 10 2 2 4 3 2 2" xfId="31874" xr:uid="{D55353DA-2A24-4FC1-A56A-E33826640EAF}"/>
    <cellStyle name="Currency 2 5 10 2 2 4 3 3" xfId="27571" xr:uid="{05EA8EAD-9ADF-4762-9EDD-3296ADB356DC}"/>
    <cellStyle name="Currency 2 5 10 2 2 4 4" xfId="17029" xr:uid="{27DC00B4-4DED-46A0-BCDB-426DD5193B58}"/>
    <cellStyle name="Currency 2 5 10 2 2 4 4 2" xfId="21334" xr:uid="{65AA4612-A0FB-4D2E-809A-77853AEC281A}"/>
    <cellStyle name="Currency 2 5 10 2 2 4 4 2 2" xfId="33595" xr:uid="{E4273923-6F9B-4EFC-B1B2-58432F4DF198}"/>
    <cellStyle name="Currency 2 5 10 2 2 4 4 3" xfId="29292" xr:uid="{3976835D-7B17-43B7-940B-41FFDD9B14C7}"/>
    <cellStyle name="Currency 2 5 10 2 2 4 5" xfId="18659" xr:uid="{7D5A90AF-8E5B-44D0-A6A3-607A322EB73F}"/>
    <cellStyle name="Currency 2 5 10 2 2 4 5 2" xfId="30920" xr:uid="{2112B6DF-0379-42E6-AB7A-A550E83756EC}"/>
    <cellStyle name="Currency 2 5 10 2 2 4 6" xfId="13862" xr:uid="{7EF86682-FBF6-49B2-8851-108ACCFBC0BC}"/>
    <cellStyle name="Currency 2 5 10 2 2 4 6 2" xfId="26616" xr:uid="{F8C8B83F-2A58-4812-A6FA-B82F0FC57BD6}"/>
    <cellStyle name="Currency 2 5 10 2 2 4 7" xfId="25460" xr:uid="{6E86ACFF-341E-4DCC-9F96-1ACEBF47F210}"/>
    <cellStyle name="Currency 2 5 10 2 2 5" xfId="12500" xr:uid="{E9EC2695-6141-4799-87D5-5D2B46BA173D}"/>
    <cellStyle name="Currency 2 5 10 2 2 5 2" xfId="14539" xr:uid="{B1E0F01D-AED1-46AB-BE31-23ECC4858A2B}"/>
    <cellStyle name="Currency 2 5 10 2 2 5 2 2" xfId="19305" xr:uid="{9EB8CD6D-076E-4E85-927C-D7DE51D71E96}"/>
    <cellStyle name="Currency 2 5 10 2 2 5 2 2 2" xfId="31566" xr:uid="{3E3A2ADC-C86E-4287-B3F9-822DC39517C9}"/>
    <cellStyle name="Currency 2 5 10 2 2 5 2 3" xfId="27263" xr:uid="{CCE4853E-0A37-4056-B26D-AC41F829C6BE}"/>
    <cellStyle name="Currency 2 5 10 2 2 5 3" xfId="16497" xr:uid="{7CF0C871-0A4C-48DE-BB3B-1B63B9E58F1A}"/>
    <cellStyle name="Currency 2 5 10 2 2 5 3 2" xfId="20968" xr:uid="{9C0579B3-0D5A-4747-BF93-1270C9055845}"/>
    <cellStyle name="Currency 2 5 10 2 2 5 3 2 2" xfId="33229" xr:uid="{80B61882-C7CB-45E9-BC7F-B83E76BA47D2}"/>
    <cellStyle name="Currency 2 5 10 2 2 5 3 3" xfId="28926" xr:uid="{EF907B1D-9D0C-49FB-AD9A-354BA4EEAAE7}"/>
    <cellStyle name="Currency 2 5 10 2 2 5 4" xfId="18351" xr:uid="{423B5F09-747E-41C0-A5CB-4BEC9C8B086B}"/>
    <cellStyle name="Currency 2 5 10 2 2 5 4 2" xfId="30612" xr:uid="{A1D99A5F-8DF4-4872-BAB5-19D953472D78}"/>
    <cellStyle name="Currency 2 5 10 2 2 5 5" xfId="13495" xr:uid="{53FF470D-FFC6-411A-BABF-4D4F78A7EB41}"/>
    <cellStyle name="Currency 2 5 10 2 2 5 5 2" xfId="26305" xr:uid="{175D8C99-0ABA-4178-84AB-B15A2534B008}"/>
    <cellStyle name="Currency 2 5 10 2 2 5 6" xfId="25461" xr:uid="{AA55175C-E139-4605-8F22-D2561A3D68FC}"/>
    <cellStyle name="Currency 2 5 10 2 2 6" xfId="22499" xr:uid="{37492FD5-C96C-4C07-8FAD-A7053FA180C1}"/>
    <cellStyle name="Currency 2 5 10 2 2 6 2" xfId="34679" xr:uid="{42938C13-4C16-4041-B81F-6AE6A20FAC73}"/>
    <cellStyle name="Currency 2 5 10 2 2 7" xfId="24765" xr:uid="{1C7D9B4A-D81E-4656-B5EA-C9C2D80D6278}"/>
    <cellStyle name="Currency 2 5 10 2 3" xfId="11093" xr:uid="{70D4EF97-37C0-46CE-BE10-806D5D8AA148}"/>
    <cellStyle name="Currency 2 5 10 2 3 2" xfId="11094" xr:uid="{69136D17-326E-4C6E-B1E8-DFC1E6C4C8D9}"/>
    <cellStyle name="Currency 2 5 10 2 3 2 2" xfId="16167" xr:uid="{E1A5DBA5-C60F-4644-86CB-2EE18DB75479}"/>
    <cellStyle name="Currency 2 5 10 2 3 2 3" xfId="17308" xr:uid="{999F4665-4021-45C1-8018-EB28412AD10D}"/>
    <cellStyle name="Currency 2 5 10 2 3 2 3 2" xfId="21613" xr:uid="{88FBB137-A02E-43C7-A5D3-91FFAFF2C101}"/>
    <cellStyle name="Currency 2 5 10 2 3 2 3 2 2" xfId="33874" xr:uid="{8621723C-2E14-4AC2-9033-C96D7C94E15E}"/>
    <cellStyle name="Currency 2 5 10 2 3 2 3 3" xfId="29571" xr:uid="{1366D818-AEA2-4770-B745-0EEFDD540CCA}"/>
    <cellStyle name="Currency 2 5 10 2 3 2 4" xfId="19893" xr:uid="{A1BC61D1-0E70-43EC-B34A-1B636532AE87}"/>
    <cellStyle name="Currency 2 5 10 2 3 2 4 2" xfId="32154" xr:uid="{3BEAE490-F3C9-4D2D-8610-E1A5A649A06F}"/>
    <cellStyle name="Currency 2 5 10 2 3 2 5" xfId="15182" xr:uid="{D84FF78F-BCA6-4CDE-B4CE-4CA4E942A29A}"/>
    <cellStyle name="Currency 2 5 10 2 3 2 5 2" xfId="27851" xr:uid="{DD84A292-8491-4EF7-B826-7C07726CB7CD}"/>
    <cellStyle name="Currency 2 5 10 2 3 3" xfId="11095" xr:uid="{E884A1C6-39EF-40BC-9C72-29717A3672B5}"/>
    <cellStyle name="Currency 2 5 10 2 3 3 2" xfId="20610" xr:uid="{643B4146-D7A1-4BB0-8018-C23826E6D34A}"/>
    <cellStyle name="Currency 2 5 10 2 3 3 2 2" xfId="32871" xr:uid="{DBD74950-FCB5-430F-A6BC-CDACE76A9B4C}"/>
    <cellStyle name="Currency 2 5 10 2 3 3 3" xfId="15971" xr:uid="{52131AE2-0EF7-4069-8805-7A85E7E783BF}"/>
    <cellStyle name="Currency 2 5 10 2 3 3 3 2" xfId="28568" xr:uid="{12A2B3E2-0338-4C44-9C91-F51AA3E2ABE5}"/>
    <cellStyle name="Currency 2 5 10 2 3 3 4" xfId="22500" xr:uid="{96574A69-ED7F-4A70-B53B-2A77AE46F189}"/>
    <cellStyle name="Currency 2 5 10 2 3 3 4 2" xfId="34680" xr:uid="{E9D8DFAC-6C12-4CF0-B0A9-684F0CEF9F6C}"/>
    <cellStyle name="Currency 2 5 10 2 3 3 5" xfId="24961" xr:uid="{B74F920B-B0DD-407D-BD4A-269946634159}"/>
    <cellStyle name="Currency 2 5 10 2 4" xfId="11096" xr:uid="{3EA74BD1-1915-4C00-B919-A7DFB62B6E32}"/>
    <cellStyle name="Currency 2 5 10 2 4 10" xfId="24962" xr:uid="{8B359FBF-96A3-4B58-B55D-2EEB896DFF1F}"/>
    <cellStyle name="Currency 2 5 10 2 4 2" xfId="12501" xr:uid="{6A6BD4CC-D5B8-41FA-A33C-635F5D5667EB}"/>
    <cellStyle name="Currency 2 5 10 2 4 2 2" xfId="15695" xr:uid="{9DD7151D-7590-41F2-B219-AD72F1B7306D}"/>
    <cellStyle name="Currency 2 5 10 2 4 2 2 2" xfId="17779" xr:uid="{705605D5-F401-4E4F-AF8B-5032582B1B29}"/>
    <cellStyle name="Currency 2 5 10 2 4 2 2 2 2" xfId="22084" xr:uid="{B12F5350-4292-4B4E-A92B-EBFF8F4A831C}"/>
    <cellStyle name="Currency 2 5 10 2 4 2 2 2 2 2" xfId="34345" xr:uid="{27DC9281-B68B-4403-9E68-DC8BCACAE5F1}"/>
    <cellStyle name="Currency 2 5 10 2 4 2 2 2 3" xfId="30042" xr:uid="{2B6C89C5-19FB-43C2-992F-1C87B9D1B534}"/>
    <cellStyle name="Currency 2 5 10 2 4 2 2 3" xfId="20364" xr:uid="{6415F7F9-E46A-4BEE-A8F6-A5C967802094}"/>
    <cellStyle name="Currency 2 5 10 2 4 2 2 3 2" xfId="32625" xr:uid="{A37F8E4D-B8C2-42EB-A916-06117B66F439}"/>
    <cellStyle name="Currency 2 5 10 2 4 2 2 4" xfId="28322" xr:uid="{D0A28F8F-4184-4A3E-970E-F4A9940DF1AA}"/>
    <cellStyle name="Currency 2 5 10 2 4 2 3" xfId="14924" xr:uid="{934C01C6-604C-4645-878C-0E05F9BFEC6E}"/>
    <cellStyle name="Currency 2 5 10 2 4 2 3 2" xfId="19689" xr:uid="{F015369E-193E-4B10-8FE4-50FFA92E8FB6}"/>
    <cellStyle name="Currency 2 5 10 2 4 2 3 2 2" xfId="31950" xr:uid="{41A46DD7-29E9-4F61-B334-94BED29A8D47}"/>
    <cellStyle name="Currency 2 5 10 2 4 2 3 3" xfId="27647" xr:uid="{4717173D-E79D-4B3D-89B3-36638FF06F56}"/>
    <cellStyle name="Currency 2 5 10 2 4 2 4" xfId="17104" xr:uid="{6C45B6FA-7CAA-43D3-BEE0-82C5337337A1}"/>
    <cellStyle name="Currency 2 5 10 2 4 2 4 2" xfId="21409" xr:uid="{84487EFA-C284-46F2-9A68-54BCFE4CFC8A}"/>
    <cellStyle name="Currency 2 5 10 2 4 2 4 2 2" xfId="33670" xr:uid="{9BEA04D8-A9F3-45B6-96B9-961C4428D2DE}"/>
    <cellStyle name="Currency 2 5 10 2 4 2 4 3" xfId="29367" xr:uid="{54E0CDB6-F4F7-473F-A5B6-24353203A524}"/>
    <cellStyle name="Currency 2 5 10 2 4 2 5" xfId="18735" xr:uid="{2190EF40-5F4B-4803-883F-A0C5A8D2FC31}"/>
    <cellStyle name="Currency 2 5 10 2 4 2 5 2" xfId="30996" xr:uid="{96DB700D-85D8-495C-8665-F3EE0641F26C}"/>
    <cellStyle name="Currency 2 5 10 2 4 2 6" xfId="13939" xr:uid="{72214D46-2A86-4654-9CC7-3A254FBAFC83}"/>
    <cellStyle name="Currency 2 5 10 2 4 2 6 2" xfId="26693" xr:uid="{89463637-FE93-413B-9C9C-638179E9C2D5}"/>
    <cellStyle name="Currency 2 5 10 2 4 2 7" xfId="25462" xr:uid="{5C9E645C-7042-4DF3-A8C4-17CE9421C1C0}"/>
    <cellStyle name="Currency 2 5 10 2 4 3" xfId="12502" xr:uid="{4B4F3DE8-972A-4BBD-A4FA-BB74EF20A337}"/>
    <cellStyle name="Currency 2 5 10 2 4 3 2" xfId="14616" xr:uid="{9228E8B3-D959-45D3-AB12-44B7E62BB1F3}"/>
    <cellStyle name="Currency 2 5 10 2 4 3 2 2" xfId="19381" xr:uid="{4D79E2D2-A633-4ADB-B3E6-A6BF8ECCEE3D}"/>
    <cellStyle name="Currency 2 5 10 2 4 3 2 2 2" xfId="31642" xr:uid="{C27D204A-52C4-4EF4-9B75-9C361116BAF6}"/>
    <cellStyle name="Currency 2 5 10 2 4 3 2 3" xfId="27339" xr:uid="{A917D7C0-A91D-4A9B-BEE3-54F055777B33}"/>
    <cellStyle name="Currency 2 5 10 2 4 3 3" xfId="16877" xr:uid="{957B569A-9CAC-4BD1-A320-3BB30AED5897}"/>
    <cellStyle name="Currency 2 5 10 2 4 3 3 2" xfId="21182" xr:uid="{9A3EF4E1-B647-4DB5-BAFE-B7BC3C4D6DB7}"/>
    <cellStyle name="Currency 2 5 10 2 4 3 3 2 2" xfId="33443" xr:uid="{98184424-2247-43A5-915D-F8C95077F42B}"/>
    <cellStyle name="Currency 2 5 10 2 4 3 3 3" xfId="29140" xr:uid="{607434B0-4F10-4F07-B55A-A5FA82A1577E}"/>
    <cellStyle name="Currency 2 5 10 2 4 3 4" xfId="18427" xr:uid="{EA25BF55-9059-4371-B3C6-A956A86D2321}"/>
    <cellStyle name="Currency 2 5 10 2 4 3 4 2" xfId="30688" xr:uid="{DED5D6C7-2DF3-4F8F-8894-AA3A15EA879F}"/>
    <cellStyle name="Currency 2 5 10 2 4 3 5" xfId="13629" xr:uid="{084F29DE-DF5D-47BD-BF54-6FD8A170F527}"/>
    <cellStyle name="Currency 2 5 10 2 4 3 5 2" xfId="26383" xr:uid="{FC9A7256-3417-4345-8D7C-B51CBE239E26}"/>
    <cellStyle name="Currency 2 5 10 2 4 3 6" xfId="25463" xr:uid="{22081627-7FB6-4287-A5A0-CB53FFA60462}"/>
    <cellStyle name="Currency 2 5 10 2 4 4" xfId="15389" xr:uid="{05057890-8ADE-4673-85E6-0F02E10E1101}"/>
    <cellStyle name="Currency 2 5 10 2 4 4 2" xfId="17473" xr:uid="{13955CE7-32C9-4699-B0F7-C3090FB37B8D}"/>
    <cellStyle name="Currency 2 5 10 2 4 4 2 2" xfId="21778" xr:uid="{A08AB93F-C104-4A21-8EEA-A3A105FCA11F}"/>
    <cellStyle name="Currency 2 5 10 2 4 4 2 2 2" xfId="34039" xr:uid="{77D1B8CD-F9E7-4D81-ABA0-943EF6894AA4}"/>
    <cellStyle name="Currency 2 5 10 2 4 4 2 3" xfId="29736" xr:uid="{B5F87033-200F-44E0-B1CD-E3DF2196BF91}"/>
    <cellStyle name="Currency 2 5 10 2 4 4 3" xfId="20058" xr:uid="{5F6C2688-F756-4C94-BC41-31306943082D}"/>
    <cellStyle name="Currency 2 5 10 2 4 4 3 2" xfId="32319" xr:uid="{A061231F-D3DE-40EA-B3BE-B054397AADF7}"/>
    <cellStyle name="Currency 2 5 10 2 4 4 4" xfId="28016" xr:uid="{609B949A-1C9D-4FB1-8FFE-24A41E3671FB}"/>
    <cellStyle name="Currency 2 5 10 2 4 5" xfId="14290" xr:uid="{D12655B2-A7A2-4DCF-862C-30E228901C1A}"/>
    <cellStyle name="Currency 2 5 10 2 4 5 2" xfId="19079" xr:uid="{034F02A6-ABBA-453E-BC12-D97B43CED630}"/>
    <cellStyle name="Currency 2 5 10 2 4 5 2 2" xfId="31340" xr:uid="{92F853D6-12FC-4B83-85C7-159E4E44FA2C}"/>
    <cellStyle name="Currency 2 5 10 2 4 5 3" xfId="27037" xr:uid="{8D0E3CD6-92AA-4159-9CF1-5C5160A20952}"/>
    <cellStyle name="Currency 2 5 10 2 4 6" xfId="16300" xr:uid="{988CEA65-5146-4A51-A03D-E82971FCC56E}"/>
    <cellStyle name="Currency 2 5 10 2 4 6 2" xfId="20791" xr:uid="{80A9FE48-D807-4276-B604-22ACAB68222C}"/>
    <cellStyle name="Currency 2 5 10 2 4 6 2 2" xfId="33052" xr:uid="{130C2E6E-2666-4F40-8306-7E74605F16D8}"/>
    <cellStyle name="Currency 2 5 10 2 4 6 3" xfId="28749" xr:uid="{C327DE4C-AD8E-42B3-BB59-2B53FDF33CFE}"/>
    <cellStyle name="Currency 2 5 10 2 4 7" xfId="18123" xr:uid="{004E7A8D-FC5E-4304-B181-5C43EFAF186D}"/>
    <cellStyle name="Currency 2 5 10 2 4 7 2" xfId="30386" xr:uid="{E598214E-97B8-4F30-B7B2-7305002F7286}"/>
    <cellStyle name="Currency 2 5 10 2 4 8" xfId="13209" xr:uid="{996CC002-1176-4CA2-B3E3-658ACFB5D3EB}"/>
    <cellStyle name="Currency 2 5 10 2 4 8 2" xfId="26079" xr:uid="{3031ED4B-556A-4725-BFEF-79E9C18C47D3}"/>
    <cellStyle name="Currency 2 5 10 2 4 9" xfId="22501" xr:uid="{522E79E6-C5D4-485C-9AFE-17673EBC813D}"/>
    <cellStyle name="Currency 2 5 10 2 4 9 2" xfId="34681" xr:uid="{15B89BB2-B95F-4BD0-9B76-9EF3EA109E3F}"/>
    <cellStyle name="Currency 2 5 10 2 5" xfId="12503" xr:uid="{0CC3B481-FC51-43B3-AEFF-B54E62796B1B}"/>
    <cellStyle name="Currency 2 5 10 2 5 2" xfId="15543" xr:uid="{681BC55B-1746-4F26-8B00-4FBC6BE9055C}"/>
    <cellStyle name="Currency 2 5 10 2 5 2 2" xfId="17627" xr:uid="{18D31621-9679-4C81-907A-1B0F4B83301C}"/>
    <cellStyle name="Currency 2 5 10 2 5 2 2 2" xfId="21932" xr:uid="{5F1DC328-47C2-4715-AA74-E477E8517FB3}"/>
    <cellStyle name="Currency 2 5 10 2 5 2 2 2 2" xfId="34193" xr:uid="{21AE098A-7116-4786-9EAF-F161D4A48809}"/>
    <cellStyle name="Currency 2 5 10 2 5 2 2 3" xfId="29890" xr:uid="{3E1EDAA8-32D2-48C6-9EFF-7B706B783310}"/>
    <cellStyle name="Currency 2 5 10 2 5 2 3" xfId="20212" xr:uid="{871BD317-7D7B-4ADC-8184-18FDA2D4BE40}"/>
    <cellStyle name="Currency 2 5 10 2 5 2 3 2" xfId="32473" xr:uid="{F14AC35E-F0D9-4B96-96B5-13D149CF3C37}"/>
    <cellStyle name="Currency 2 5 10 2 5 2 4" xfId="28170" xr:uid="{FF278686-A534-4936-960E-899CE659C20F}"/>
    <cellStyle name="Currency 2 5 10 2 5 3" xfId="14772" xr:uid="{287D88FC-EDD8-44BD-B8BB-30C8C0D87D70}"/>
    <cellStyle name="Currency 2 5 10 2 5 3 2" xfId="19537" xr:uid="{480F84DB-7E06-4254-908F-489B4FF94BE4}"/>
    <cellStyle name="Currency 2 5 10 2 5 3 2 2" xfId="31798" xr:uid="{80E2DD6D-9FF8-49FB-ACC8-BA270A2D1940}"/>
    <cellStyle name="Currency 2 5 10 2 5 3 3" xfId="27495" xr:uid="{CBF29B18-4095-49D3-8EEE-BFF59A96D736}"/>
    <cellStyle name="Currency 2 5 10 2 5 4" xfId="16953" xr:uid="{738C4234-D953-4F40-A7BA-A7CF25C1CC19}"/>
    <cellStyle name="Currency 2 5 10 2 5 4 2" xfId="21258" xr:uid="{C7521BBA-7940-4A6E-B5CE-50A33DF15AF7}"/>
    <cellStyle name="Currency 2 5 10 2 5 4 2 2" xfId="33519" xr:uid="{73EC37B4-2249-41FE-AB3E-5984E37820C4}"/>
    <cellStyle name="Currency 2 5 10 2 5 4 3" xfId="29216" xr:uid="{E8844583-B6C6-4688-96E9-2AC3FCAA5B72}"/>
    <cellStyle name="Currency 2 5 10 2 5 5" xfId="18583" xr:uid="{FBBEBBBB-B2B4-449F-85D6-D1178FD50CF1}"/>
    <cellStyle name="Currency 2 5 10 2 5 5 2" xfId="30844" xr:uid="{DB9DEC14-6B57-41C5-9BA4-5B6179E5D83D}"/>
    <cellStyle name="Currency 2 5 10 2 5 6" xfId="13786" xr:uid="{9483D23C-94CC-4390-953F-9470B6046704}"/>
    <cellStyle name="Currency 2 5 10 2 5 6 2" xfId="26540" xr:uid="{9293743F-0404-49C5-9F09-A268BE25EDFD}"/>
    <cellStyle name="Currency 2 5 10 2 5 7" xfId="25464" xr:uid="{23B050B5-3EB0-4008-85E5-7752679724AD}"/>
    <cellStyle name="Currency 2 5 10 2 6" xfId="12504" xr:uid="{273A0F12-D523-4AAD-9727-B49D25EB43E0}"/>
    <cellStyle name="Currency 2 5 10 2 6 2" xfId="14463" xr:uid="{950E6C24-F1CD-4011-8B25-7E1D66FF46C0}"/>
    <cellStyle name="Currency 2 5 10 2 6 2 2" xfId="19229" xr:uid="{5CBA6FFD-80E9-43AE-B48E-E4C01D2F4383}"/>
    <cellStyle name="Currency 2 5 10 2 6 2 2 2" xfId="31490" xr:uid="{C1D86D01-2125-416A-916D-49C0A83CF94D}"/>
    <cellStyle name="Currency 2 5 10 2 6 2 3" xfId="27187" xr:uid="{156AD3E8-25B5-42D4-80E7-915E25DE021B}"/>
    <cellStyle name="Currency 2 5 10 2 6 3" xfId="16820" xr:uid="{CC76CFCF-82A9-4375-8A3A-B3F5CFD6CEB5}"/>
    <cellStyle name="Currency 2 5 10 2 6 3 2" xfId="21125" xr:uid="{8E949248-EC18-42CE-BA7F-5BE7D267CEB5}"/>
    <cellStyle name="Currency 2 5 10 2 6 3 2 2" xfId="33386" xr:uid="{28E62465-EF43-408C-9DBF-E7A37C0B1E9E}"/>
    <cellStyle name="Currency 2 5 10 2 6 3 3" xfId="29083" xr:uid="{3B7A2BE6-753B-4976-AA21-0E4454269D90}"/>
    <cellStyle name="Currency 2 5 10 2 6 4" xfId="18275" xr:uid="{02BD6FF5-9F4D-42E1-B8BD-2025DE17811B}"/>
    <cellStyle name="Currency 2 5 10 2 6 4 2" xfId="30536" xr:uid="{14183958-3877-4C52-AB7C-7B8725A9D817}"/>
    <cellStyle name="Currency 2 5 10 2 6 5" xfId="13419" xr:uid="{CCB8AB22-A9C3-4E1D-BC21-F9BE135C4CFD}"/>
    <cellStyle name="Currency 2 5 10 2 6 5 2" xfId="26229" xr:uid="{1A32D2F2-486A-41E1-876B-A238E81377B3}"/>
    <cellStyle name="Currency 2 5 10 2 6 6" xfId="25465" xr:uid="{4C23D489-EC6D-4389-AB99-7BC0268A9471}"/>
    <cellStyle name="Currency 2 5 10 2 7" xfId="14086" xr:uid="{50D40526-3E2B-4B41-859B-138520DDC8DE}"/>
    <cellStyle name="Currency 2 5 10 2 7 2" xfId="18882" xr:uid="{726D7664-816D-4705-BCC9-0DA202E53924}"/>
    <cellStyle name="Currency 2 5 10 2 7 2 2" xfId="31143" xr:uid="{1AA24982-F5DE-4901-9350-5E1526FA2C9F}"/>
    <cellStyle name="Currency 2 5 10 2 7 3" xfId="26840" xr:uid="{807127BC-61FD-4A45-8659-4ECF945623F5}"/>
    <cellStyle name="Currency 2 5 10 2 8" xfId="17926" xr:uid="{F4D67413-84A7-429B-9FA6-2342FB74B026}"/>
    <cellStyle name="Currency 2 5 10 2 8 2" xfId="30189" xr:uid="{E4AB0321-02F4-420E-B9FB-3BB7EC95827D}"/>
    <cellStyle name="Currency 2 5 10 2 9" xfId="12996" xr:uid="{A96FFCAC-C8A6-409B-ADBB-8787F64BC3E8}"/>
    <cellStyle name="Currency 2 5 10 2 9 2" xfId="25882" xr:uid="{802B0E7A-99AC-4523-A3A1-617CD9671337}"/>
    <cellStyle name="Currency 2 5 10 3" xfId="11097" xr:uid="{FFFCA053-72F9-4903-B919-7976250F8F25}"/>
    <cellStyle name="Currency 2 5 11" xfId="225" xr:uid="{79E68FE9-B28E-40E9-8063-07B89CF86EDD}"/>
    <cellStyle name="Currency 2 5 11 2" xfId="226" xr:uid="{F65F2195-2722-4C5B-8D1B-9EC8D4266DDA}"/>
    <cellStyle name="Currency 2 5 11 2 10" xfId="22502" xr:uid="{96BF4470-1F8C-41E3-A549-483A14EAA4EC}"/>
    <cellStyle name="Currency 2 5 11 2 10 2" xfId="34682" xr:uid="{4E21292C-972C-448C-9D4F-FDF79495D4AF}"/>
    <cellStyle name="Currency 2 5 11 2 11" xfId="24700" xr:uid="{79F89884-8209-4DE8-A49F-4C103A4DA25F}"/>
    <cellStyle name="Currency 2 5 11 2 2" xfId="1172" xr:uid="{EF20D4FE-1A87-462A-A3AD-425D67B7AA0A}"/>
    <cellStyle name="Currency 2 5 11 2 2 2" xfId="11098" xr:uid="{2336CB71-49DE-49F3-A3F2-EBF596DEA3FD}"/>
    <cellStyle name="Currency 2 5 11 2 2 2 2" xfId="11099" xr:uid="{F50C5AED-9682-4309-9FDF-97125C37EFA5}"/>
    <cellStyle name="Currency 2 5 11 2 2 2 2 2" xfId="16170" xr:uid="{0F571880-426D-465A-8D64-3AADF1972959}"/>
    <cellStyle name="Currency 2 5 11 2 2 2 2 3" xfId="17401" xr:uid="{6EAD6922-01B6-49BF-A1DF-E476E1FAD7EB}"/>
    <cellStyle name="Currency 2 5 11 2 2 2 2 3 2" xfId="21706" xr:uid="{85B5FFA3-CC0B-429C-BB61-A7A1554E13C0}"/>
    <cellStyle name="Currency 2 5 11 2 2 2 2 3 2 2" xfId="33967" xr:uid="{83DF97A1-C2F3-411B-BD68-2BFE46C5B047}"/>
    <cellStyle name="Currency 2 5 11 2 2 2 2 3 3" xfId="29664" xr:uid="{846A9129-EFD2-428C-A52A-BAF39636F215}"/>
    <cellStyle name="Currency 2 5 11 2 2 2 2 4" xfId="19986" xr:uid="{49B37F21-7DB2-4044-980F-C6594EF9621C}"/>
    <cellStyle name="Currency 2 5 11 2 2 2 2 4 2" xfId="32247" xr:uid="{934A62F5-0324-44CC-AA26-6C1FCA5129E8}"/>
    <cellStyle name="Currency 2 5 11 2 2 2 2 5" xfId="15284" xr:uid="{14B88331-B460-475C-A632-BAB38F50CB6C}"/>
    <cellStyle name="Currency 2 5 11 2 2 2 2 5 2" xfId="27944" xr:uid="{E1D9A7A2-912C-4AA9-A4F9-82588CEB2559}"/>
    <cellStyle name="Currency 2 5 11 2 2 2 3" xfId="16066" xr:uid="{CF0779DA-C390-4530-8543-AF87AD9B1CAC}"/>
    <cellStyle name="Currency 2 5 11 2 2 2 3 2" xfId="20705" xr:uid="{F3D6B846-4FFC-4F67-8DD9-C28B925B7853}"/>
    <cellStyle name="Currency 2 5 11 2 2 2 3 2 2" xfId="32966" xr:uid="{8D6A4113-2362-480D-8DE8-180D2A89F124}"/>
    <cellStyle name="Currency 2 5 11 2 2 2 3 3" xfId="28663" xr:uid="{38961A77-CC6E-41C4-9736-20D462EFBA4A}"/>
    <cellStyle name="Currency 2 5 11 2 2 2 4" xfId="22503" xr:uid="{FB6753E8-0E44-4F2D-8C6B-D0E2CAA90C70}"/>
    <cellStyle name="Currency 2 5 11 2 2 2 4 2" xfId="34683" xr:uid="{FC8F12EE-E469-4C69-AC04-89877CDA46A6}"/>
    <cellStyle name="Currency 2 5 11 2 2 2 5" xfId="24963" xr:uid="{8A2AB66A-62AF-4E08-842B-94CE97BDD285}"/>
    <cellStyle name="Currency 2 5 11 2 2 3" xfId="11100" xr:uid="{CFFDEC38-5EF2-4AA1-B313-6F7D51FCD712}"/>
    <cellStyle name="Currency 2 5 11 2 2 3 2" xfId="12505" xr:uid="{292B4CC4-5E84-4F54-B7AD-52A175D084FE}"/>
    <cellStyle name="Currency 2 5 11 2 2 3 2 2" xfId="15772" xr:uid="{04CD57C8-E228-422B-9B73-CE014BABB3B9}"/>
    <cellStyle name="Currency 2 5 11 2 2 3 2 2 2" xfId="17856" xr:uid="{6B03B379-C785-4FFF-BD86-E81F3A5FF476}"/>
    <cellStyle name="Currency 2 5 11 2 2 3 2 2 2 2" xfId="22161" xr:uid="{236E74E3-A629-471F-8DBF-9FEAB98F080A}"/>
    <cellStyle name="Currency 2 5 11 2 2 3 2 2 2 2 2" xfId="34422" xr:uid="{09BA217B-6AEA-4546-870B-1F31BF6D5C42}"/>
    <cellStyle name="Currency 2 5 11 2 2 3 2 2 2 3" xfId="30119" xr:uid="{0E5EA053-F406-4248-A235-C909B93804AA}"/>
    <cellStyle name="Currency 2 5 11 2 2 3 2 2 3" xfId="20441" xr:uid="{1F9472AD-39FA-428F-99A1-CADAD31FA901}"/>
    <cellStyle name="Currency 2 5 11 2 2 3 2 2 3 2" xfId="32702" xr:uid="{951FAEE7-8486-41AB-B823-BAB0EA85DE2B}"/>
    <cellStyle name="Currency 2 5 11 2 2 3 2 2 4" xfId="28399" xr:uid="{655C7566-A778-4797-BA82-CD45A7EF49A0}"/>
    <cellStyle name="Currency 2 5 11 2 2 3 2 3" xfId="15001" xr:uid="{11C94BA7-4D33-41DF-A6C6-4E54E2F91DFE}"/>
    <cellStyle name="Currency 2 5 11 2 2 3 2 3 2" xfId="19766" xr:uid="{A49327FC-1225-47AE-BE4C-269AEC8DB6BD}"/>
    <cellStyle name="Currency 2 5 11 2 2 3 2 3 2 2" xfId="32027" xr:uid="{C744DFC9-A35F-4D67-A429-BDDF9640AA87}"/>
    <cellStyle name="Currency 2 5 11 2 2 3 2 3 3" xfId="27724" xr:uid="{3DF160BF-1194-4473-9064-AC20185B16D1}"/>
    <cellStyle name="Currency 2 5 11 2 2 3 2 4" xfId="17181" xr:uid="{857B91F6-B5D4-40CA-84E5-EAA0C3F81B19}"/>
    <cellStyle name="Currency 2 5 11 2 2 3 2 4 2" xfId="21486" xr:uid="{44FCBEDC-75F7-45FA-833C-13ACA6AAC119}"/>
    <cellStyle name="Currency 2 5 11 2 2 3 2 4 2 2" xfId="33747" xr:uid="{4DDE2E23-5C0D-474A-A48D-7601494646EC}"/>
    <cellStyle name="Currency 2 5 11 2 2 3 2 4 3" xfId="29444" xr:uid="{50864F49-742E-422C-90D6-C041A00359BA}"/>
    <cellStyle name="Currency 2 5 11 2 2 3 2 5" xfId="18812" xr:uid="{9FCF97C8-89A5-4CC0-A4B2-45570768A3D4}"/>
    <cellStyle name="Currency 2 5 11 2 2 3 2 5 2" xfId="31073" xr:uid="{CF615554-B8DB-441F-B405-939D946E1250}"/>
    <cellStyle name="Currency 2 5 11 2 2 3 2 6" xfId="14016" xr:uid="{E27A5F96-5CD2-4B34-8D6B-457716539D27}"/>
    <cellStyle name="Currency 2 5 11 2 2 3 2 6 2" xfId="26770" xr:uid="{22AB4FDB-BB3A-40C3-B25F-BFC6CF3197C3}"/>
    <cellStyle name="Currency 2 5 11 2 2 3 2 7" xfId="25466" xr:uid="{F1FA9AE8-6AE6-4E47-97E6-28AD42854B5B}"/>
    <cellStyle name="Currency 2 5 11 2 2 3 3" xfId="15466" xr:uid="{D26E8871-207C-4F45-9136-0634BE9E1541}"/>
    <cellStyle name="Currency 2 5 11 2 2 3 3 2" xfId="17550" xr:uid="{BA118F04-8AE0-4ADA-AB9E-CD7649B22CBF}"/>
    <cellStyle name="Currency 2 5 11 2 2 3 3 2 2" xfId="21855" xr:uid="{88E00DC5-CBEA-473E-96B8-19CDAC881C6C}"/>
    <cellStyle name="Currency 2 5 11 2 2 3 3 2 2 2" xfId="34116" xr:uid="{09C3AF96-311B-4391-B03C-E435295C6318}"/>
    <cellStyle name="Currency 2 5 11 2 2 3 3 2 3" xfId="29813" xr:uid="{9DBDD033-2FA5-4313-8477-D5D726AC820D}"/>
    <cellStyle name="Currency 2 5 11 2 2 3 3 3" xfId="20135" xr:uid="{D3F2B251-0934-40A7-B7D3-AAF0F5AF7CC8}"/>
    <cellStyle name="Currency 2 5 11 2 2 3 3 3 2" xfId="32396" xr:uid="{B19A1548-A7CE-4C2F-9C3E-7068A28A04D0}"/>
    <cellStyle name="Currency 2 5 11 2 2 3 3 4" xfId="28093" xr:uid="{D2D30E45-A19D-4609-BFF6-F085E3E85C29}"/>
    <cellStyle name="Currency 2 5 11 2 2 3 4" xfId="14693" xr:uid="{93271EAF-DE8E-44F2-9871-D9F93371F4FC}"/>
    <cellStyle name="Currency 2 5 11 2 2 3 4 2" xfId="19458" xr:uid="{F574CDC5-AFED-4728-9C64-6F26B3145972}"/>
    <cellStyle name="Currency 2 5 11 2 2 3 4 2 2" xfId="31719" xr:uid="{9312926B-7C08-443B-AB61-E9BFF0CC00AC}"/>
    <cellStyle name="Currency 2 5 11 2 2 3 4 3" xfId="27416" xr:uid="{274DF684-FB17-410D-B4AF-FFA51E768467}"/>
    <cellStyle name="Currency 2 5 11 2 2 3 5" xfId="16377" xr:uid="{57560B8E-D041-460A-8CF3-C9A964E55122}"/>
    <cellStyle name="Currency 2 5 11 2 2 3 5 2" xfId="20868" xr:uid="{05E94CC4-244A-49AD-8410-CE74E8618AB0}"/>
    <cellStyle name="Currency 2 5 11 2 2 3 5 2 2" xfId="33129" xr:uid="{FEADD218-C9E5-47B9-8853-9E8888130231}"/>
    <cellStyle name="Currency 2 5 11 2 2 3 5 3" xfId="28826" xr:uid="{C297B93F-C236-4408-9489-F5C172AB211B}"/>
    <cellStyle name="Currency 2 5 11 2 2 3 6" xfId="18504" xr:uid="{04866B36-31AF-4EA0-9D88-1AA0613262D9}"/>
    <cellStyle name="Currency 2 5 11 2 2 3 6 2" xfId="30765" xr:uid="{721E88C3-A43F-4ED1-899B-D5A7381E6657}"/>
    <cellStyle name="Currency 2 5 11 2 2 3 7" xfId="13706" xr:uid="{BF234A01-BC34-4C59-BF4C-9E2CA26D5936}"/>
    <cellStyle name="Currency 2 5 11 2 2 3 7 2" xfId="26460" xr:uid="{963C1147-CFC2-486F-AFAD-95536909E9F3}"/>
    <cellStyle name="Currency 2 5 11 2 2 3 8" xfId="22504" xr:uid="{9F903CB9-BDCC-430E-B6B5-912AA9C436F7}"/>
    <cellStyle name="Currency 2 5 11 2 2 3 8 2" xfId="34684" xr:uid="{F923871D-78A9-4508-9257-976D954C873D}"/>
    <cellStyle name="Currency 2 5 11 2 2 3 9" xfId="24964" xr:uid="{36A247A2-5582-4CDC-9FD6-3B9EDAE524C2}"/>
    <cellStyle name="Currency 2 5 11 2 2 4" xfId="12506" xr:uid="{841541E8-CCCE-416A-A362-7C84966E523F}"/>
    <cellStyle name="Currency 2 5 11 2 2 4 2" xfId="15620" xr:uid="{1ADD6339-9FB5-4192-9A75-A5565AC6FCDD}"/>
    <cellStyle name="Currency 2 5 11 2 2 4 2 2" xfId="17704" xr:uid="{B33EBC9C-714C-46DC-B387-A14C49A3C4C4}"/>
    <cellStyle name="Currency 2 5 11 2 2 4 2 2 2" xfId="22009" xr:uid="{87C51F8F-2F1C-49A0-8975-AD10975ECD10}"/>
    <cellStyle name="Currency 2 5 11 2 2 4 2 2 2 2" xfId="34270" xr:uid="{D731DE72-12BA-4F80-AA97-052796A22F70}"/>
    <cellStyle name="Currency 2 5 11 2 2 4 2 2 3" xfId="29967" xr:uid="{3BA4B4DC-9D3D-46B2-B0DA-1DD53D497484}"/>
    <cellStyle name="Currency 2 5 11 2 2 4 2 3" xfId="20289" xr:uid="{FF2ED517-2DA4-4AA7-867A-00F9DC34475D}"/>
    <cellStyle name="Currency 2 5 11 2 2 4 2 3 2" xfId="32550" xr:uid="{F33A1AC3-1379-47E6-8CB0-3A97E9EFD701}"/>
    <cellStyle name="Currency 2 5 11 2 2 4 2 4" xfId="28247" xr:uid="{53C68831-436D-4B21-82DB-3F8119F56C6C}"/>
    <cellStyle name="Currency 2 5 11 2 2 4 3" xfId="14849" xr:uid="{D47EC5E5-FFE7-4E8E-96D1-7B30818B7445}"/>
    <cellStyle name="Currency 2 5 11 2 2 4 3 2" xfId="19614" xr:uid="{94A30589-B0EC-457E-B213-C766AF7BEF69}"/>
    <cellStyle name="Currency 2 5 11 2 2 4 3 2 2" xfId="31875" xr:uid="{20220412-BA98-4C27-BAAC-2499B777E1D0}"/>
    <cellStyle name="Currency 2 5 11 2 2 4 3 3" xfId="27572" xr:uid="{B60A0B48-1EAF-4F7C-B8CF-FE2DD95E08ED}"/>
    <cellStyle name="Currency 2 5 11 2 2 4 4" xfId="17030" xr:uid="{4D2AE4E5-D498-450A-B56B-99FA3EEB154B}"/>
    <cellStyle name="Currency 2 5 11 2 2 4 4 2" xfId="21335" xr:uid="{41EE8AA7-234A-47C1-B4C0-ADB7ED6BB7BD}"/>
    <cellStyle name="Currency 2 5 11 2 2 4 4 2 2" xfId="33596" xr:uid="{CCB00275-00E7-4EA3-9E6E-341C298AE375}"/>
    <cellStyle name="Currency 2 5 11 2 2 4 4 3" xfId="29293" xr:uid="{BA3137F0-A07D-4FE3-B7A9-E3E22C2810AB}"/>
    <cellStyle name="Currency 2 5 11 2 2 4 5" xfId="18660" xr:uid="{C1C93E39-3B04-4C48-8710-763E7E950039}"/>
    <cellStyle name="Currency 2 5 11 2 2 4 5 2" xfId="30921" xr:uid="{F1DAD739-354B-4F59-8779-93DD41C5F9BA}"/>
    <cellStyle name="Currency 2 5 11 2 2 4 6" xfId="13863" xr:uid="{EF7F1D7E-A0DC-4257-B805-67A5113CFE3E}"/>
    <cellStyle name="Currency 2 5 11 2 2 4 6 2" xfId="26617" xr:uid="{33C0A69D-6737-4B4B-874F-BBFA72D7917B}"/>
    <cellStyle name="Currency 2 5 11 2 2 4 7" xfId="25467" xr:uid="{4B4DD2D9-442C-4EB5-91C7-E75D70B3495E}"/>
    <cellStyle name="Currency 2 5 11 2 2 5" xfId="12507" xr:uid="{46B8AAF3-9D03-46B6-B8FE-C526ABF6372F}"/>
    <cellStyle name="Currency 2 5 11 2 2 5 2" xfId="14540" xr:uid="{0449C6EA-9708-473C-BC61-9C87DE1FFF44}"/>
    <cellStyle name="Currency 2 5 11 2 2 5 2 2" xfId="19306" xr:uid="{1FA7C4F3-1CF5-47FC-914C-BFF3DA08F02B}"/>
    <cellStyle name="Currency 2 5 11 2 2 5 2 2 2" xfId="31567" xr:uid="{E38270F4-3AAF-40A3-953A-29FF1E9373D0}"/>
    <cellStyle name="Currency 2 5 11 2 2 5 2 3" xfId="27264" xr:uid="{FBE49FC1-35E5-455F-94D5-7B8C447768DA}"/>
    <cellStyle name="Currency 2 5 11 2 2 5 3" xfId="16442" xr:uid="{A8530B9A-344A-4CC3-97EB-EAD0B9DC033B}"/>
    <cellStyle name="Currency 2 5 11 2 2 5 3 2" xfId="20921" xr:uid="{AB6E5596-6517-4414-B547-409B7474081F}"/>
    <cellStyle name="Currency 2 5 11 2 2 5 3 2 2" xfId="33182" xr:uid="{961E63A3-1B59-4D2B-A8CB-26D07B6B1E28}"/>
    <cellStyle name="Currency 2 5 11 2 2 5 3 3" xfId="28879" xr:uid="{B6DF4EFA-9991-41DA-96DC-02A4A67B8889}"/>
    <cellStyle name="Currency 2 5 11 2 2 5 4" xfId="18352" xr:uid="{57EAD75C-B12E-4A3A-83BE-1E0AE63E5EC0}"/>
    <cellStyle name="Currency 2 5 11 2 2 5 4 2" xfId="30613" xr:uid="{5B5A17C5-0099-4D47-8DC1-940F7753FD95}"/>
    <cellStyle name="Currency 2 5 11 2 2 5 5" xfId="13496" xr:uid="{AF305071-84C6-4418-85D3-D3B51C88F0BA}"/>
    <cellStyle name="Currency 2 5 11 2 2 5 5 2" xfId="26306" xr:uid="{D54E5F63-7874-42C7-87EE-BA1499F72EC9}"/>
    <cellStyle name="Currency 2 5 11 2 2 5 6" xfId="25468" xr:uid="{8D6E45EB-F2E1-4F35-95ED-B2335F7F15C6}"/>
    <cellStyle name="Currency 2 5 11 2 2 6" xfId="22505" xr:uid="{8946AA79-34B0-4ACB-99F1-4A6B0345F24E}"/>
    <cellStyle name="Currency 2 5 11 2 2 6 2" xfId="34685" xr:uid="{C4BCE1A6-EFDF-4739-9A67-D430D6141A14}"/>
    <cellStyle name="Currency 2 5 11 2 2 7" xfId="24766" xr:uid="{68E56CAF-D637-47F1-BDB0-96E911F65FF9}"/>
    <cellStyle name="Currency 2 5 11 2 3" xfId="11101" xr:uid="{E427E5AA-A80C-49A9-9819-BCB8E8AB2CC0}"/>
    <cellStyle name="Currency 2 5 11 2 3 2" xfId="11102" xr:uid="{79A40462-97F4-4071-A5E9-07093E8C9A23}"/>
    <cellStyle name="Currency 2 5 11 2 3 2 2" xfId="16169" xr:uid="{A8B5AF62-5E81-4B82-A756-578B2A085F49}"/>
    <cellStyle name="Currency 2 5 11 2 3 2 3" xfId="17309" xr:uid="{4CBE62F7-7791-4A20-A38F-21C1729E3377}"/>
    <cellStyle name="Currency 2 5 11 2 3 2 3 2" xfId="21614" xr:uid="{7E7C30E7-09D1-4C5C-B385-FA9891968314}"/>
    <cellStyle name="Currency 2 5 11 2 3 2 3 2 2" xfId="33875" xr:uid="{AADD1823-53F4-46BE-8031-01E64D1097A4}"/>
    <cellStyle name="Currency 2 5 11 2 3 2 3 3" xfId="29572" xr:uid="{2DEC5F89-5265-4E5D-8708-0E010B828FC0}"/>
    <cellStyle name="Currency 2 5 11 2 3 2 4" xfId="19894" xr:uid="{AA55A66C-9437-40BC-BAC7-0C9397DD5FD2}"/>
    <cellStyle name="Currency 2 5 11 2 3 2 4 2" xfId="32155" xr:uid="{1D850545-97EE-4C2B-9CB9-D9ADB43C2701}"/>
    <cellStyle name="Currency 2 5 11 2 3 2 5" xfId="15183" xr:uid="{073DDEC6-099E-41DA-8B26-648EE56C6803}"/>
    <cellStyle name="Currency 2 5 11 2 3 2 5 2" xfId="27852" xr:uid="{A7F7EDBF-05F6-44CD-A659-411E5A273308}"/>
    <cellStyle name="Currency 2 5 11 2 3 3" xfId="11103" xr:uid="{48488E6C-14F6-480D-8A1C-95F32DD869DF}"/>
    <cellStyle name="Currency 2 5 11 2 3 3 2" xfId="20611" xr:uid="{CC83ECC8-2FF4-41BA-A37D-AE753A1BF273}"/>
    <cellStyle name="Currency 2 5 11 2 3 3 2 2" xfId="32872" xr:uid="{FE9DEC0C-E02C-4167-8955-4356E37F3DDA}"/>
    <cellStyle name="Currency 2 5 11 2 3 3 3" xfId="15972" xr:uid="{7A4CD970-6AB1-4423-9783-8F99A1263F53}"/>
    <cellStyle name="Currency 2 5 11 2 3 3 3 2" xfId="28569" xr:uid="{B09F77AC-02E4-4C19-93EE-E217F397B30D}"/>
    <cellStyle name="Currency 2 5 11 2 3 3 4" xfId="22506" xr:uid="{C901CDCD-9904-4E98-BE82-87F5697FD6F4}"/>
    <cellStyle name="Currency 2 5 11 2 3 3 4 2" xfId="34686" xr:uid="{200CE585-FFA6-437F-9455-469D254A87AF}"/>
    <cellStyle name="Currency 2 5 11 2 3 3 5" xfId="24965" xr:uid="{41D8DE13-9AAE-4C7F-B9F1-7BCAF516BE5E}"/>
    <cellStyle name="Currency 2 5 11 2 4" xfId="11104" xr:uid="{1EDC5921-3087-4889-9605-F88657B042D6}"/>
    <cellStyle name="Currency 2 5 11 2 4 10" xfId="24966" xr:uid="{E8D4A65C-CFE9-4ABC-BEC6-4139FAC96353}"/>
    <cellStyle name="Currency 2 5 11 2 4 2" xfId="12508" xr:uid="{ABE2DCDF-183E-4565-91BB-2647937CB4BD}"/>
    <cellStyle name="Currency 2 5 11 2 4 2 2" xfId="15696" xr:uid="{602D18A3-C8CE-4B31-8502-345AACA00E26}"/>
    <cellStyle name="Currency 2 5 11 2 4 2 2 2" xfId="17780" xr:uid="{844686D0-67BC-4328-BE5F-5937F5BD2C30}"/>
    <cellStyle name="Currency 2 5 11 2 4 2 2 2 2" xfId="22085" xr:uid="{A56E171F-4C7A-4EF5-AD6D-C28AC32059EB}"/>
    <cellStyle name="Currency 2 5 11 2 4 2 2 2 2 2" xfId="34346" xr:uid="{A0023B11-BE28-440C-839C-ECC3A33713C9}"/>
    <cellStyle name="Currency 2 5 11 2 4 2 2 2 3" xfId="30043" xr:uid="{D3139A3F-19B6-44FA-A4BC-6F2531499C82}"/>
    <cellStyle name="Currency 2 5 11 2 4 2 2 3" xfId="20365" xr:uid="{0C80B62E-CA3F-41F4-8009-8A7FA219B033}"/>
    <cellStyle name="Currency 2 5 11 2 4 2 2 3 2" xfId="32626" xr:uid="{D70176D8-C65A-4DAE-A193-FCBD26D90770}"/>
    <cellStyle name="Currency 2 5 11 2 4 2 2 4" xfId="28323" xr:uid="{F0EDB401-2A9C-4FFD-BB2F-06E7E8AC868D}"/>
    <cellStyle name="Currency 2 5 11 2 4 2 3" xfId="14925" xr:uid="{FA7C881A-2FC1-4AC7-BFA9-4B249F9CD588}"/>
    <cellStyle name="Currency 2 5 11 2 4 2 3 2" xfId="19690" xr:uid="{9B500741-CC08-4713-9636-3BD2DB8477D6}"/>
    <cellStyle name="Currency 2 5 11 2 4 2 3 2 2" xfId="31951" xr:uid="{6333537E-15A5-47D0-93EC-86D42B5FF275}"/>
    <cellStyle name="Currency 2 5 11 2 4 2 3 3" xfId="27648" xr:uid="{34C9D775-C1EA-43E4-AB70-1BA3722D445D}"/>
    <cellStyle name="Currency 2 5 11 2 4 2 4" xfId="17105" xr:uid="{C9814F70-4715-45B7-9C30-DFA18F1514B1}"/>
    <cellStyle name="Currency 2 5 11 2 4 2 4 2" xfId="21410" xr:uid="{375BE65F-2A58-4C23-8B79-A77068AB747A}"/>
    <cellStyle name="Currency 2 5 11 2 4 2 4 2 2" xfId="33671" xr:uid="{0148415B-9E36-4B44-81D1-93BDEE671CE7}"/>
    <cellStyle name="Currency 2 5 11 2 4 2 4 3" xfId="29368" xr:uid="{44CAA4BD-AD52-4FA0-8D1F-83C5C9CC0E09}"/>
    <cellStyle name="Currency 2 5 11 2 4 2 5" xfId="18736" xr:uid="{1B81C399-4557-40AD-8C6A-CD3A91D6858D}"/>
    <cellStyle name="Currency 2 5 11 2 4 2 5 2" xfId="30997" xr:uid="{E027FBC6-33DC-4535-A2DF-C14E79FA3B98}"/>
    <cellStyle name="Currency 2 5 11 2 4 2 6" xfId="13940" xr:uid="{0D621C3F-6FFA-4FEE-B703-21964DA80805}"/>
    <cellStyle name="Currency 2 5 11 2 4 2 6 2" xfId="26694" xr:uid="{EB6BC4C3-C9CC-4C6C-A927-AE6C81DF7FA0}"/>
    <cellStyle name="Currency 2 5 11 2 4 2 7" xfId="25469" xr:uid="{2C2CCF65-784B-421B-89D8-CF9935D498B1}"/>
    <cellStyle name="Currency 2 5 11 2 4 3" xfId="12509" xr:uid="{07B6582B-5651-4B20-9A9C-6B4DC95DB5F0}"/>
    <cellStyle name="Currency 2 5 11 2 4 3 2" xfId="14617" xr:uid="{597A6CD7-18B6-4B9F-B8C9-6E16A6D93553}"/>
    <cellStyle name="Currency 2 5 11 2 4 3 2 2" xfId="19382" xr:uid="{72C22D7A-D220-4AC6-97F0-B3D3046CC0C2}"/>
    <cellStyle name="Currency 2 5 11 2 4 3 2 2 2" xfId="31643" xr:uid="{EC32FC0D-6D2B-4D43-8530-BD5ACBFF4852}"/>
    <cellStyle name="Currency 2 5 11 2 4 3 2 3" xfId="27340" xr:uid="{A266FA43-7879-4711-B33B-59A3E0972276}"/>
    <cellStyle name="Currency 2 5 11 2 4 3 3" xfId="16878" xr:uid="{03E7B36A-8704-4DE6-8EF6-2AD8C4B858FF}"/>
    <cellStyle name="Currency 2 5 11 2 4 3 3 2" xfId="21183" xr:uid="{D1F22FF1-6717-4FC9-A399-304E3C97396A}"/>
    <cellStyle name="Currency 2 5 11 2 4 3 3 2 2" xfId="33444" xr:uid="{965F13C7-0A6D-4965-93F7-9C049128A739}"/>
    <cellStyle name="Currency 2 5 11 2 4 3 3 3" xfId="29141" xr:uid="{B3E67DF1-0C1C-4749-A020-9F564CB97BC9}"/>
    <cellStyle name="Currency 2 5 11 2 4 3 4" xfId="18428" xr:uid="{9E975A47-41E6-4F6B-9E49-E679E6E746E2}"/>
    <cellStyle name="Currency 2 5 11 2 4 3 4 2" xfId="30689" xr:uid="{C301F0DB-811E-48C6-B50E-6235AE12F0F3}"/>
    <cellStyle name="Currency 2 5 11 2 4 3 5" xfId="13630" xr:uid="{F0C86E94-ACEA-4E92-8482-BDC854399690}"/>
    <cellStyle name="Currency 2 5 11 2 4 3 5 2" xfId="26384" xr:uid="{A72FABF8-F4DE-46FA-861C-8ACD35C93B70}"/>
    <cellStyle name="Currency 2 5 11 2 4 3 6" xfId="25470" xr:uid="{60F63972-F95D-45AD-A103-77A14762007E}"/>
    <cellStyle name="Currency 2 5 11 2 4 4" xfId="15390" xr:uid="{0A276CA3-E99A-4E8E-9714-E2069EA57D99}"/>
    <cellStyle name="Currency 2 5 11 2 4 4 2" xfId="17474" xr:uid="{79E4E7FD-60EA-4CF7-9083-3A2D7F07359C}"/>
    <cellStyle name="Currency 2 5 11 2 4 4 2 2" xfId="21779" xr:uid="{764FF2D1-1D15-4A69-80EA-D64E10BC91C6}"/>
    <cellStyle name="Currency 2 5 11 2 4 4 2 2 2" xfId="34040" xr:uid="{0EAA33F2-A060-46BC-A9B6-BA01D8B799B1}"/>
    <cellStyle name="Currency 2 5 11 2 4 4 2 3" xfId="29737" xr:uid="{54AB1A41-08E3-490A-99F3-61CFEC221464}"/>
    <cellStyle name="Currency 2 5 11 2 4 4 3" xfId="20059" xr:uid="{CF266C85-ECB2-4728-983C-B82D5C63EBCB}"/>
    <cellStyle name="Currency 2 5 11 2 4 4 3 2" xfId="32320" xr:uid="{75BA305A-1B41-4E37-B629-94FB275B570A}"/>
    <cellStyle name="Currency 2 5 11 2 4 4 4" xfId="28017" xr:uid="{245D4F0F-BB50-420C-A48C-F5D246DB4284}"/>
    <cellStyle name="Currency 2 5 11 2 4 5" xfId="14291" xr:uid="{F7D216F4-20DA-4EF2-9698-A5C234A8A131}"/>
    <cellStyle name="Currency 2 5 11 2 4 5 2" xfId="19080" xr:uid="{5D367911-FCFC-40C4-AAA9-C1AB0DC5261F}"/>
    <cellStyle name="Currency 2 5 11 2 4 5 2 2" xfId="31341" xr:uid="{08957AA0-09E6-4625-8068-17A0CCF25458}"/>
    <cellStyle name="Currency 2 5 11 2 4 5 3" xfId="27038" xr:uid="{DBE54884-920C-492A-B1DB-02ECE31A3E7E}"/>
    <cellStyle name="Currency 2 5 11 2 4 6" xfId="16301" xr:uid="{9EDD3D75-DADD-40C8-A7A5-D6787DBF0C96}"/>
    <cellStyle name="Currency 2 5 11 2 4 6 2" xfId="20792" xr:uid="{A3E1AE2A-24A3-4098-BE26-DF4D7A5DEF6E}"/>
    <cellStyle name="Currency 2 5 11 2 4 6 2 2" xfId="33053" xr:uid="{72AD6726-658E-47FD-879C-78853B26E7C9}"/>
    <cellStyle name="Currency 2 5 11 2 4 6 3" xfId="28750" xr:uid="{46CF5630-0A55-44F3-BA5C-DB1C33DDCBF4}"/>
    <cellStyle name="Currency 2 5 11 2 4 7" xfId="18124" xr:uid="{170E524B-FDF6-4BAD-8A93-800DE511DEF0}"/>
    <cellStyle name="Currency 2 5 11 2 4 7 2" xfId="30387" xr:uid="{19423C23-EF75-47FC-8DAF-9C3CBD465EF2}"/>
    <cellStyle name="Currency 2 5 11 2 4 8" xfId="13210" xr:uid="{E6DDFED9-9CCC-4167-AC0B-248C914EE07C}"/>
    <cellStyle name="Currency 2 5 11 2 4 8 2" xfId="26080" xr:uid="{3FC51010-38D5-4D3C-B420-B5ABB48A7B30}"/>
    <cellStyle name="Currency 2 5 11 2 4 9" xfId="22507" xr:uid="{B2C703DA-D7B0-4226-B994-B8614D99B7ED}"/>
    <cellStyle name="Currency 2 5 11 2 4 9 2" xfId="34687" xr:uid="{7CD9659E-1F74-4C31-AB5C-55682E6F4943}"/>
    <cellStyle name="Currency 2 5 11 2 5" xfId="12510" xr:uid="{D6F66739-FED9-4E9B-90BD-5E54A6CC6B15}"/>
    <cellStyle name="Currency 2 5 11 2 5 2" xfId="15544" xr:uid="{1D60B162-8DEF-43E9-BE40-F468FC43E4E4}"/>
    <cellStyle name="Currency 2 5 11 2 5 2 2" xfId="17628" xr:uid="{46316D38-70BE-4163-BDD3-D38207CCB512}"/>
    <cellStyle name="Currency 2 5 11 2 5 2 2 2" xfId="21933" xr:uid="{7B0C6A5C-B00F-4419-BECF-145B5E6ECA2B}"/>
    <cellStyle name="Currency 2 5 11 2 5 2 2 2 2" xfId="34194" xr:uid="{76C73C90-77F9-4CED-AEE8-58AA4869BD9D}"/>
    <cellStyle name="Currency 2 5 11 2 5 2 2 3" xfId="29891" xr:uid="{A11DC2A2-E9DD-4C09-BF1F-9743F3587A05}"/>
    <cellStyle name="Currency 2 5 11 2 5 2 3" xfId="20213" xr:uid="{8EDA9B77-DDFF-4DF6-A5E1-9C93B11CD66E}"/>
    <cellStyle name="Currency 2 5 11 2 5 2 3 2" xfId="32474" xr:uid="{5ACB283A-4C8B-48A7-B865-79915CF9E5F1}"/>
    <cellStyle name="Currency 2 5 11 2 5 2 4" xfId="28171" xr:uid="{2B9D0ECF-5FC8-49D0-AD8B-F26A31A0EA59}"/>
    <cellStyle name="Currency 2 5 11 2 5 3" xfId="14773" xr:uid="{3B83B226-1DD1-4D5E-9854-8055428DEDC2}"/>
    <cellStyle name="Currency 2 5 11 2 5 3 2" xfId="19538" xr:uid="{564A4F4A-EB50-49E6-BE13-BB7F4E57BE9E}"/>
    <cellStyle name="Currency 2 5 11 2 5 3 2 2" xfId="31799" xr:uid="{245FDA89-56B3-4D11-8EA7-9EB223D15059}"/>
    <cellStyle name="Currency 2 5 11 2 5 3 3" xfId="27496" xr:uid="{2DBD8028-4112-4B41-BBD5-3CE16E8B7038}"/>
    <cellStyle name="Currency 2 5 11 2 5 4" xfId="16954" xr:uid="{33D43195-EDA2-4B57-BE9B-880CF3D45D25}"/>
    <cellStyle name="Currency 2 5 11 2 5 4 2" xfId="21259" xr:uid="{24050C8A-D98A-4D6B-B599-0BE337B8D241}"/>
    <cellStyle name="Currency 2 5 11 2 5 4 2 2" xfId="33520" xr:uid="{8D8E8F72-E361-4A87-829E-7211A9CF7873}"/>
    <cellStyle name="Currency 2 5 11 2 5 4 3" xfId="29217" xr:uid="{DE2D0D0B-FC0D-453C-8DC8-2E6D8837CEB5}"/>
    <cellStyle name="Currency 2 5 11 2 5 5" xfId="18584" xr:uid="{9009B1C9-BB98-4564-9FB4-C318A0D6ACA8}"/>
    <cellStyle name="Currency 2 5 11 2 5 5 2" xfId="30845" xr:uid="{A247502B-023D-41E4-AC5E-63D139D0B1DA}"/>
    <cellStyle name="Currency 2 5 11 2 5 6" xfId="13787" xr:uid="{621906BE-7589-4348-B2F4-C3BF2C532B3B}"/>
    <cellStyle name="Currency 2 5 11 2 5 6 2" xfId="26541" xr:uid="{07C73872-52BE-4C60-8A08-4D634C1EBE80}"/>
    <cellStyle name="Currency 2 5 11 2 5 7" xfId="25471" xr:uid="{3CB8AC9B-E7F3-434E-B9DB-BC512D06D4CB}"/>
    <cellStyle name="Currency 2 5 11 2 6" xfId="12511" xr:uid="{4D1C773E-2904-4AE5-8CEF-5A693D99E9A5}"/>
    <cellStyle name="Currency 2 5 11 2 6 2" xfId="14464" xr:uid="{759AD397-061D-48DC-B1DF-6442E555E56A}"/>
    <cellStyle name="Currency 2 5 11 2 6 2 2" xfId="19230" xr:uid="{12BEF521-B6D8-4A1D-8D33-A791CC3C49C9}"/>
    <cellStyle name="Currency 2 5 11 2 6 2 2 2" xfId="31491" xr:uid="{488DA18A-E627-49DC-8D94-66AACCB68974}"/>
    <cellStyle name="Currency 2 5 11 2 6 2 3" xfId="27188" xr:uid="{D28CEA34-483C-4320-9A30-911004E57493}"/>
    <cellStyle name="Currency 2 5 11 2 6 3" xfId="16831" xr:uid="{9486D560-C2E9-443A-AC86-7BB940966417}"/>
    <cellStyle name="Currency 2 5 11 2 6 3 2" xfId="21136" xr:uid="{61278FF6-5E69-4125-B118-EAD0B10D1D3A}"/>
    <cellStyle name="Currency 2 5 11 2 6 3 2 2" xfId="33397" xr:uid="{21DAB9C7-8109-44C1-BB63-A10EA840E52C}"/>
    <cellStyle name="Currency 2 5 11 2 6 3 3" xfId="29094" xr:uid="{E15C2DD3-BC83-4C51-B1F7-29D0A9BC1CD6}"/>
    <cellStyle name="Currency 2 5 11 2 6 4" xfId="18276" xr:uid="{6868FAB1-843C-4D0D-8F38-47C9A140A439}"/>
    <cellStyle name="Currency 2 5 11 2 6 4 2" xfId="30537" xr:uid="{EDE053E1-28F7-4573-AC6E-ED875AC0A69D}"/>
    <cellStyle name="Currency 2 5 11 2 6 5" xfId="13420" xr:uid="{2FD8752C-855B-4559-A868-65AEE450E0D5}"/>
    <cellStyle name="Currency 2 5 11 2 6 5 2" xfId="26230" xr:uid="{5B96B1A5-9BA0-419F-B62A-A5C8491FD439}"/>
    <cellStyle name="Currency 2 5 11 2 6 6" xfId="25472" xr:uid="{26DB38D6-5E07-4D17-8A10-4C8EAA55674C}"/>
    <cellStyle name="Currency 2 5 11 2 7" xfId="14087" xr:uid="{7725C3B5-D2E2-46B1-969C-3A654CEE1198}"/>
    <cellStyle name="Currency 2 5 11 2 7 2" xfId="18883" xr:uid="{52FA4D9F-43DA-48D8-9B3E-C276F357B3F4}"/>
    <cellStyle name="Currency 2 5 11 2 7 2 2" xfId="31144" xr:uid="{C7CCCAF9-C1FF-4786-A4CC-DC2116EABB57}"/>
    <cellStyle name="Currency 2 5 11 2 7 3" xfId="26841" xr:uid="{919B920E-389D-4778-97E2-8B0B30A86D5B}"/>
    <cellStyle name="Currency 2 5 11 2 8" xfId="17927" xr:uid="{4CBE83FB-7153-4DC1-BF32-11F7FA722217}"/>
    <cellStyle name="Currency 2 5 11 2 8 2" xfId="30190" xr:uid="{C80B52D8-C77B-4858-A06A-12E5199E55AC}"/>
    <cellStyle name="Currency 2 5 11 2 9" xfId="12997" xr:uid="{EE81FC32-6D17-41BF-BFFA-8E33EDA53249}"/>
    <cellStyle name="Currency 2 5 11 2 9 2" xfId="25883" xr:uid="{F77ECF33-9FDB-44C5-A402-7B7157AA30AB}"/>
    <cellStyle name="Currency 2 5 11 3" xfId="11105" xr:uid="{8ECF6420-3D47-4038-82F5-49F94A75DAD9}"/>
    <cellStyle name="Currency 2 5 12" xfId="227" xr:uid="{B1E50006-095A-4A4A-842C-0FC9AA0D9292}"/>
    <cellStyle name="Currency 2 5 12 10" xfId="22508" xr:uid="{AD4AE655-22C5-47C6-99AA-363279FE8E34}"/>
    <cellStyle name="Currency 2 5 12 10 2" xfId="34688" xr:uid="{4EC26F41-5E29-4AF1-B79C-1E6A9FCD3C5B}"/>
    <cellStyle name="Currency 2 5 12 11" xfId="24701" xr:uid="{0A482D43-BE74-4F28-9868-BE95B430110D}"/>
    <cellStyle name="Currency 2 5 12 2" xfId="1173" xr:uid="{4323C1C8-1841-4E3A-B762-E80B78F73698}"/>
    <cellStyle name="Currency 2 5 12 2 2" xfId="11106" xr:uid="{0B2C9971-52D3-443B-983D-A286A29FFAD4}"/>
    <cellStyle name="Currency 2 5 12 2 2 2" xfId="11107" xr:uid="{7286845B-AFDC-4DC6-A745-2796E049A533}"/>
    <cellStyle name="Currency 2 5 12 2 2 2 2" xfId="16172" xr:uid="{6558667F-AC56-422B-A0AC-6AB97E0662A0}"/>
    <cellStyle name="Currency 2 5 12 2 2 2 3" xfId="17402" xr:uid="{3BF28F80-E466-4768-9F30-267F19A151C5}"/>
    <cellStyle name="Currency 2 5 12 2 2 2 3 2" xfId="21707" xr:uid="{3BE92A49-2F2E-4140-9FB1-21BE038A7971}"/>
    <cellStyle name="Currency 2 5 12 2 2 2 3 2 2" xfId="33968" xr:uid="{194B90D4-D6B5-45A5-838A-E2DF1E3503F0}"/>
    <cellStyle name="Currency 2 5 12 2 2 2 3 3" xfId="29665" xr:uid="{6452B56B-CC34-4E26-8EE4-CA495297F2BB}"/>
    <cellStyle name="Currency 2 5 12 2 2 2 4" xfId="19987" xr:uid="{256B64BD-9E49-4782-8420-209907F5F6B6}"/>
    <cellStyle name="Currency 2 5 12 2 2 2 4 2" xfId="32248" xr:uid="{197985A4-2C2C-47EF-9B29-C568D8AFCF21}"/>
    <cellStyle name="Currency 2 5 12 2 2 2 5" xfId="15285" xr:uid="{761C9719-BD1B-49EE-A5CD-B6DE5127378B}"/>
    <cellStyle name="Currency 2 5 12 2 2 2 5 2" xfId="27945" xr:uid="{9965123B-5595-4425-8F64-CF3008C951A3}"/>
    <cellStyle name="Currency 2 5 12 2 2 3" xfId="16067" xr:uid="{1807A919-A955-4448-87CD-5D28D1EE54E4}"/>
    <cellStyle name="Currency 2 5 12 2 2 3 2" xfId="20706" xr:uid="{D1993A64-ECC4-4C68-92E1-AEEAD6E7B4A1}"/>
    <cellStyle name="Currency 2 5 12 2 2 3 2 2" xfId="32967" xr:uid="{4C6BFB39-4311-4942-81E6-99FC50F1720B}"/>
    <cellStyle name="Currency 2 5 12 2 2 3 3" xfId="28664" xr:uid="{FF029009-733A-4078-B442-5273D2BB0088}"/>
    <cellStyle name="Currency 2 5 12 2 2 4" xfId="22509" xr:uid="{9178B08E-6447-4F4F-BDF8-890A6E72E797}"/>
    <cellStyle name="Currency 2 5 12 2 2 4 2" xfId="34689" xr:uid="{F14ED93A-CB9F-499D-B118-52D4326307B3}"/>
    <cellStyle name="Currency 2 5 12 2 2 5" xfId="24967" xr:uid="{5A87D552-0B37-41A1-ADA7-607592412755}"/>
    <cellStyle name="Currency 2 5 12 2 3" xfId="11108" xr:uid="{E89CA79C-AA8D-4B9F-B1C6-54E8E140A40F}"/>
    <cellStyle name="Currency 2 5 12 2 3 2" xfId="12512" xr:uid="{7DE409BB-6ABA-4240-AD98-EB80EB37A564}"/>
    <cellStyle name="Currency 2 5 12 2 3 2 2" xfId="15773" xr:uid="{C05B3AE5-85CD-483F-9B94-F52E87B27AFE}"/>
    <cellStyle name="Currency 2 5 12 2 3 2 2 2" xfId="17857" xr:uid="{42F2BEF8-D46B-45FE-B459-62188DF9D8DB}"/>
    <cellStyle name="Currency 2 5 12 2 3 2 2 2 2" xfId="22162" xr:uid="{ECD47180-2D2C-46AA-9597-51B7694A9B73}"/>
    <cellStyle name="Currency 2 5 12 2 3 2 2 2 2 2" xfId="34423" xr:uid="{42CF450D-FD04-4AE1-8469-50C587F54B73}"/>
    <cellStyle name="Currency 2 5 12 2 3 2 2 2 3" xfId="30120" xr:uid="{2F857272-E5F0-4C52-A197-54F034CD9012}"/>
    <cellStyle name="Currency 2 5 12 2 3 2 2 3" xfId="20442" xr:uid="{EA4D378E-B803-46DB-A396-09D6955BE8AC}"/>
    <cellStyle name="Currency 2 5 12 2 3 2 2 3 2" xfId="32703" xr:uid="{28C69D65-5A0D-4F0C-BB0A-DC2B8189D2DE}"/>
    <cellStyle name="Currency 2 5 12 2 3 2 2 4" xfId="28400" xr:uid="{3843B468-1528-4DDE-8C67-8C265300F4B2}"/>
    <cellStyle name="Currency 2 5 12 2 3 2 3" xfId="15002" xr:uid="{7C9E89FA-1D72-4F58-8640-2E9794F1DD04}"/>
    <cellStyle name="Currency 2 5 12 2 3 2 3 2" xfId="19767" xr:uid="{712A1F5E-3825-434E-9B1E-4477F4848100}"/>
    <cellStyle name="Currency 2 5 12 2 3 2 3 2 2" xfId="32028" xr:uid="{3044D80F-5458-4FEA-9A38-CE9BF5CACCBF}"/>
    <cellStyle name="Currency 2 5 12 2 3 2 3 3" xfId="27725" xr:uid="{4E3B6B7E-BC98-451A-A566-71882E407EAA}"/>
    <cellStyle name="Currency 2 5 12 2 3 2 4" xfId="17182" xr:uid="{CE872F63-320B-4D4C-9E8A-ACAFD127A477}"/>
    <cellStyle name="Currency 2 5 12 2 3 2 4 2" xfId="21487" xr:uid="{F9026DBC-E93B-4D65-B3E3-DD526A879C51}"/>
    <cellStyle name="Currency 2 5 12 2 3 2 4 2 2" xfId="33748" xr:uid="{488DF728-C8BB-436E-99F4-8CAE5354E063}"/>
    <cellStyle name="Currency 2 5 12 2 3 2 4 3" xfId="29445" xr:uid="{887DDFB7-9E7E-4D73-BA3A-0295CD83E36E}"/>
    <cellStyle name="Currency 2 5 12 2 3 2 5" xfId="18813" xr:uid="{758CA78D-ADDA-4DA1-B825-F709C8A66A3D}"/>
    <cellStyle name="Currency 2 5 12 2 3 2 5 2" xfId="31074" xr:uid="{54486B5B-E4AB-4B87-9962-A3EB2CE4B1EE}"/>
    <cellStyle name="Currency 2 5 12 2 3 2 6" xfId="14017" xr:uid="{0A04D4EB-2598-40B0-A778-F48A99CFCDC4}"/>
    <cellStyle name="Currency 2 5 12 2 3 2 6 2" xfId="26771" xr:uid="{EC1B06DB-D194-4994-954C-7C316D91BF78}"/>
    <cellStyle name="Currency 2 5 12 2 3 2 7" xfId="25473" xr:uid="{3EBFA4C4-94E7-4A8D-BA42-730063D3EA72}"/>
    <cellStyle name="Currency 2 5 12 2 3 3" xfId="15467" xr:uid="{969B6796-AB97-4921-83BA-A986EF5F908F}"/>
    <cellStyle name="Currency 2 5 12 2 3 3 2" xfId="17551" xr:uid="{8F9ECF28-3CDD-4D9B-A7BC-A3FA81F96035}"/>
    <cellStyle name="Currency 2 5 12 2 3 3 2 2" xfId="21856" xr:uid="{421CA6A2-0B66-489B-9155-3AC74F1E18E4}"/>
    <cellStyle name="Currency 2 5 12 2 3 3 2 2 2" xfId="34117" xr:uid="{413DA77B-7A3A-4942-BD32-444D248BE8AB}"/>
    <cellStyle name="Currency 2 5 12 2 3 3 2 3" xfId="29814" xr:uid="{0F74654E-13CD-4EA5-9748-3FB8E4E392DA}"/>
    <cellStyle name="Currency 2 5 12 2 3 3 3" xfId="20136" xr:uid="{BDF7CB7E-EB32-4FB0-AF0D-E5C20D5C0BAE}"/>
    <cellStyle name="Currency 2 5 12 2 3 3 3 2" xfId="32397" xr:uid="{1F465820-489D-43FF-82E2-E0EF61DC5B11}"/>
    <cellStyle name="Currency 2 5 12 2 3 3 4" xfId="28094" xr:uid="{B621B4CE-0504-45F4-8749-72DCE5160F15}"/>
    <cellStyle name="Currency 2 5 12 2 3 4" xfId="14694" xr:uid="{A6CB4305-6D5E-4B10-B748-2FE359A24109}"/>
    <cellStyle name="Currency 2 5 12 2 3 4 2" xfId="19459" xr:uid="{FED1F5CC-832F-4390-B861-3F5EFE333095}"/>
    <cellStyle name="Currency 2 5 12 2 3 4 2 2" xfId="31720" xr:uid="{5DAB5AA4-0B98-4519-B294-89F1494F9301}"/>
    <cellStyle name="Currency 2 5 12 2 3 4 3" xfId="27417" xr:uid="{591C54D8-6784-48C6-BACC-B8EA98700F61}"/>
    <cellStyle name="Currency 2 5 12 2 3 5" xfId="16378" xr:uid="{CA56A16C-0E1A-481D-B7F9-BCB9A746E652}"/>
    <cellStyle name="Currency 2 5 12 2 3 5 2" xfId="20869" xr:uid="{E905F559-6BA4-485A-9195-3219BBA60C35}"/>
    <cellStyle name="Currency 2 5 12 2 3 5 2 2" xfId="33130" xr:uid="{9758E70A-1B7B-499E-806F-BDEEBCF2152D}"/>
    <cellStyle name="Currency 2 5 12 2 3 5 3" xfId="28827" xr:uid="{193F317D-7010-4F21-9F9C-60B081188694}"/>
    <cellStyle name="Currency 2 5 12 2 3 6" xfId="18505" xr:uid="{2BD4EDC2-CAC1-4FC9-BD05-E94F8C2F9CBB}"/>
    <cellStyle name="Currency 2 5 12 2 3 6 2" xfId="30766" xr:uid="{025B4050-5F58-409D-BEE9-18898AD61F5C}"/>
    <cellStyle name="Currency 2 5 12 2 3 7" xfId="13707" xr:uid="{3A4DD7C0-0B65-4C31-B91E-0E3D9132913A}"/>
    <cellStyle name="Currency 2 5 12 2 3 7 2" xfId="26461" xr:uid="{9272FC0F-71A7-4532-BE5B-B9EF6E901297}"/>
    <cellStyle name="Currency 2 5 12 2 3 8" xfId="22510" xr:uid="{AD7BE38A-D697-4C06-ABDE-63976795568B}"/>
    <cellStyle name="Currency 2 5 12 2 3 8 2" xfId="34690" xr:uid="{01D75843-C8CC-463F-BE01-60BD94097DDC}"/>
    <cellStyle name="Currency 2 5 12 2 3 9" xfId="24968" xr:uid="{8415AD7B-011A-4C77-B4C5-C16F0D3E3345}"/>
    <cellStyle name="Currency 2 5 12 2 4" xfId="12513" xr:uid="{B0B8DF72-1261-441C-8010-743AC332EBF5}"/>
    <cellStyle name="Currency 2 5 12 2 4 2" xfId="15621" xr:uid="{DD7DF704-DCE9-4FD8-B03E-DCE3C4F97738}"/>
    <cellStyle name="Currency 2 5 12 2 4 2 2" xfId="17705" xr:uid="{1F6987E8-7157-4BE7-B9B9-7FF59F27B5C9}"/>
    <cellStyle name="Currency 2 5 12 2 4 2 2 2" xfId="22010" xr:uid="{43804157-DB1A-4809-9C05-E8BE0EFC3B1B}"/>
    <cellStyle name="Currency 2 5 12 2 4 2 2 2 2" xfId="34271" xr:uid="{4F979A80-EDE7-45C0-97EC-46E85714388B}"/>
    <cellStyle name="Currency 2 5 12 2 4 2 2 3" xfId="29968" xr:uid="{F965FBF7-75C8-422F-A021-466188C6401A}"/>
    <cellStyle name="Currency 2 5 12 2 4 2 3" xfId="20290" xr:uid="{480F82FE-3981-47F8-B621-0B1881AF7EBB}"/>
    <cellStyle name="Currency 2 5 12 2 4 2 3 2" xfId="32551" xr:uid="{0A39A3CF-049A-40DB-9C74-10C32F612D7A}"/>
    <cellStyle name="Currency 2 5 12 2 4 2 4" xfId="28248" xr:uid="{C17318CD-75DC-4E9D-B50D-79FC6C104C20}"/>
    <cellStyle name="Currency 2 5 12 2 4 3" xfId="14850" xr:uid="{4A49BD1E-C5B8-454C-8333-F6240BCB1AC0}"/>
    <cellStyle name="Currency 2 5 12 2 4 3 2" xfId="19615" xr:uid="{9E56417F-1AD5-446F-BA28-D27B8AAA896E}"/>
    <cellStyle name="Currency 2 5 12 2 4 3 2 2" xfId="31876" xr:uid="{5A90DE8C-453B-4E3A-886E-03C44D0E171B}"/>
    <cellStyle name="Currency 2 5 12 2 4 3 3" xfId="27573" xr:uid="{A68C683C-0807-40C9-9DF6-FEB21FE5A45E}"/>
    <cellStyle name="Currency 2 5 12 2 4 4" xfId="17031" xr:uid="{8AF815A4-6285-4BF7-AFBC-3C2BE63C2487}"/>
    <cellStyle name="Currency 2 5 12 2 4 4 2" xfId="21336" xr:uid="{33637E3C-BCF4-4E25-B84C-58725893F565}"/>
    <cellStyle name="Currency 2 5 12 2 4 4 2 2" xfId="33597" xr:uid="{12A9CF3B-BDB0-4880-AB71-819BE0E6E020}"/>
    <cellStyle name="Currency 2 5 12 2 4 4 3" xfId="29294" xr:uid="{9378BFC7-A4C7-44BD-A6C3-76DFFE5A0CD2}"/>
    <cellStyle name="Currency 2 5 12 2 4 5" xfId="18661" xr:uid="{392D72AA-9733-409E-AEBA-51A450C0B2BD}"/>
    <cellStyle name="Currency 2 5 12 2 4 5 2" xfId="30922" xr:uid="{4C0CF512-48AD-4D08-85D3-BADDAE26519B}"/>
    <cellStyle name="Currency 2 5 12 2 4 6" xfId="13864" xr:uid="{7F2CAE43-D67E-465B-BFFE-09342E5A13B4}"/>
    <cellStyle name="Currency 2 5 12 2 4 6 2" xfId="26618" xr:uid="{AE11FB02-61D9-42D6-8567-A1E95E9A6512}"/>
    <cellStyle name="Currency 2 5 12 2 4 7" xfId="25474" xr:uid="{9B193831-21EF-417B-9D87-AAC94AE12E26}"/>
    <cellStyle name="Currency 2 5 12 2 5" xfId="12514" xr:uid="{2E528404-097B-4AFE-BD68-23F5EFFD4C0D}"/>
    <cellStyle name="Currency 2 5 12 2 5 2" xfId="14541" xr:uid="{CCF8BE89-1610-4A3C-AEE1-848492BC7833}"/>
    <cellStyle name="Currency 2 5 12 2 5 2 2" xfId="19307" xr:uid="{AAED9080-DD44-4AFF-BE94-BFB5DDB747E3}"/>
    <cellStyle name="Currency 2 5 12 2 5 2 2 2" xfId="31568" xr:uid="{B5753325-FB44-41D1-850D-7A0E1837808A}"/>
    <cellStyle name="Currency 2 5 12 2 5 2 3" xfId="27265" xr:uid="{23F3E669-A4D2-47BF-9CA2-B8EB60DA2DA0}"/>
    <cellStyle name="Currency 2 5 12 2 5 3" xfId="16496" xr:uid="{C240272A-06D2-4176-B586-9451757FC333}"/>
    <cellStyle name="Currency 2 5 12 2 5 3 2" xfId="20967" xr:uid="{7ED234C0-99E3-4623-A729-54D40260374A}"/>
    <cellStyle name="Currency 2 5 12 2 5 3 2 2" xfId="33228" xr:uid="{747ADB38-F0A5-4AB0-8527-8586A5EEF075}"/>
    <cellStyle name="Currency 2 5 12 2 5 3 3" xfId="28925" xr:uid="{E27E3531-077C-4885-9EF1-4B0FFCFA7E5E}"/>
    <cellStyle name="Currency 2 5 12 2 5 4" xfId="18353" xr:uid="{8B52F6CD-D6FD-4F08-BACD-7A1AE0C42E04}"/>
    <cellStyle name="Currency 2 5 12 2 5 4 2" xfId="30614" xr:uid="{284260D7-8756-4530-96EF-DCF941014D4B}"/>
    <cellStyle name="Currency 2 5 12 2 5 5" xfId="13497" xr:uid="{6427B142-7FC8-49B5-B106-9F97F5C11A95}"/>
    <cellStyle name="Currency 2 5 12 2 5 5 2" xfId="26307" xr:uid="{AF05013C-81AB-4FAB-9A37-B786A5ADC231}"/>
    <cellStyle name="Currency 2 5 12 2 5 6" xfId="25475" xr:uid="{A574B9C1-8CBA-4223-B2EB-5DA6714A3F46}"/>
    <cellStyle name="Currency 2 5 12 2 6" xfId="22511" xr:uid="{5FFB574A-9EE9-43A3-A002-15947156DBD1}"/>
    <cellStyle name="Currency 2 5 12 2 6 2" xfId="34691" xr:uid="{859E67CE-EB7B-4C2E-881F-4F1F5B88883C}"/>
    <cellStyle name="Currency 2 5 12 2 7" xfId="24767" xr:uid="{5DC868BD-DC3C-4DF2-986D-5FF74DA29539}"/>
    <cellStyle name="Currency 2 5 12 3" xfId="11109" xr:uid="{66386AD0-0A79-475A-AF81-8DAD0F7A2635}"/>
    <cellStyle name="Currency 2 5 12 3 2" xfId="11110" xr:uid="{9B42E41A-582F-4A5F-835C-8791785910F2}"/>
    <cellStyle name="Currency 2 5 12 3 2 2" xfId="16171" xr:uid="{C985DE95-9ABB-429B-B63E-E80E44934D33}"/>
    <cellStyle name="Currency 2 5 12 3 2 3" xfId="17310" xr:uid="{1BDDC7A7-77DE-467D-8F74-0E7EC75F8971}"/>
    <cellStyle name="Currency 2 5 12 3 2 3 2" xfId="21615" xr:uid="{758E00DD-0F3D-4896-8AA3-849218B13C85}"/>
    <cellStyle name="Currency 2 5 12 3 2 3 2 2" xfId="33876" xr:uid="{5283836F-5ED7-416F-AE0F-BABE9116B25C}"/>
    <cellStyle name="Currency 2 5 12 3 2 3 3" xfId="29573" xr:uid="{955921B9-5A99-4F63-BCF8-E1C5921FC9B1}"/>
    <cellStyle name="Currency 2 5 12 3 2 4" xfId="19895" xr:uid="{67662D87-FABE-456A-8230-62487D4FCE5B}"/>
    <cellStyle name="Currency 2 5 12 3 2 4 2" xfId="32156" xr:uid="{4B425758-9419-441E-B13D-4D2ADAF9BA15}"/>
    <cellStyle name="Currency 2 5 12 3 2 5" xfId="15184" xr:uid="{FC750832-7879-448F-AAF7-2EDDE7F0BE4A}"/>
    <cellStyle name="Currency 2 5 12 3 2 5 2" xfId="27853" xr:uid="{DC325AC3-5007-4D12-ABD9-3C0D7FD20240}"/>
    <cellStyle name="Currency 2 5 12 3 3" xfId="11111" xr:uid="{68557A49-DDAE-404E-B08A-9DEED1A62B00}"/>
    <cellStyle name="Currency 2 5 12 3 3 2" xfId="20612" xr:uid="{FA869BE6-38A0-467E-9F5E-F987815E3EFB}"/>
    <cellStyle name="Currency 2 5 12 3 3 2 2" xfId="32873" xr:uid="{6FDEA775-627D-479B-A881-35513F733C2C}"/>
    <cellStyle name="Currency 2 5 12 3 3 3" xfId="15973" xr:uid="{C1488C3E-CC63-46B3-8143-06A5D91A60B9}"/>
    <cellStyle name="Currency 2 5 12 3 3 3 2" xfId="28570" xr:uid="{27C95B24-1FD8-4E93-BC39-BEC419C2B512}"/>
    <cellStyle name="Currency 2 5 12 3 3 4" xfId="22512" xr:uid="{BDB1E02C-B13C-44EC-8F01-EAB06776AA70}"/>
    <cellStyle name="Currency 2 5 12 3 3 4 2" xfId="34692" xr:uid="{1B342E91-6841-41E9-B8DA-80CFC4C9FD52}"/>
    <cellStyle name="Currency 2 5 12 3 3 5" xfId="24969" xr:uid="{95BB0542-096C-409A-98E1-06363286F079}"/>
    <cellStyle name="Currency 2 5 12 4" xfId="11112" xr:uid="{68F84465-1D02-4838-971A-C9CD1332D996}"/>
    <cellStyle name="Currency 2 5 12 4 10" xfId="24970" xr:uid="{32FCBB3D-EEBD-4C22-ABAB-9CFDFD0CCC6D}"/>
    <cellStyle name="Currency 2 5 12 4 2" xfId="12515" xr:uid="{20CD7456-FEC5-4DAD-AF34-74BC59A20220}"/>
    <cellStyle name="Currency 2 5 12 4 2 2" xfId="15697" xr:uid="{05FFDFC3-56B4-4136-B466-410B0D06E2A8}"/>
    <cellStyle name="Currency 2 5 12 4 2 2 2" xfId="17781" xr:uid="{B6C2597C-DCBE-451A-8985-E23AD7FBAAF6}"/>
    <cellStyle name="Currency 2 5 12 4 2 2 2 2" xfId="22086" xr:uid="{52B06AA5-E648-4A6C-B7C0-7194B7687540}"/>
    <cellStyle name="Currency 2 5 12 4 2 2 2 2 2" xfId="34347" xr:uid="{B0BDCBA3-554A-408D-99F3-0099833EB412}"/>
    <cellStyle name="Currency 2 5 12 4 2 2 2 3" xfId="30044" xr:uid="{79171686-F0AC-4774-90FF-9369439F8AD2}"/>
    <cellStyle name="Currency 2 5 12 4 2 2 3" xfId="20366" xr:uid="{F708FA64-9D82-4889-9411-20EDE01DBD64}"/>
    <cellStyle name="Currency 2 5 12 4 2 2 3 2" xfId="32627" xr:uid="{A6AF9557-CDF0-4A90-84B6-4951A5CBF7F2}"/>
    <cellStyle name="Currency 2 5 12 4 2 2 4" xfId="28324" xr:uid="{48723053-C142-4987-9B50-4ADC0C2FE21B}"/>
    <cellStyle name="Currency 2 5 12 4 2 3" xfId="14926" xr:uid="{E2D22DF6-BEE6-44B9-BC74-93C3DACA86FE}"/>
    <cellStyle name="Currency 2 5 12 4 2 3 2" xfId="19691" xr:uid="{1082EAF7-C61F-42A5-B728-20C2EB224D37}"/>
    <cellStyle name="Currency 2 5 12 4 2 3 2 2" xfId="31952" xr:uid="{778DC134-646C-42CC-B500-7836F75B4002}"/>
    <cellStyle name="Currency 2 5 12 4 2 3 3" xfId="27649" xr:uid="{910999A9-EBEC-45E5-B95F-7307E3CB083B}"/>
    <cellStyle name="Currency 2 5 12 4 2 4" xfId="17106" xr:uid="{A355167E-E41A-47A8-90AE-D33B18BBE66A}"/>
    <cellStyle name="Currency 2 5 12 4 2 4 2" xfId="21411" xr:uid="{73C233A2-3948-4170-9977-4966852B2D7C}"/>
    <cellStyle name="Currency 2 5 12 4 2 4 2 2" xfId="33672" xr:uid="{9A711362-F50E-4BBE-9EB0-642264F1FB81}"/>
    <cellStyle name="Currency 2 5 12 4 2 4 3" xfId="29369" xr:uid="{4A371572-D611-4F5B-A5EC-686CA5E4A22F}"/>
    <cellStyle name="Currency 2 5 12 4 2 5" xfId="18737" xr:uid="{99AAE9A4-6E23-497B-A46F-040CD76509A2}"/>
    <cellStyle name="Currency 2 5 12 4 2 5 2" xfId="30998" xr:uid="{28F30747-A530-44B5-ACDC-BBA2191454BC}"/>
    <cellStyle name="Currency 2 5 12 4 2 6" xfId="13941" xr:uid="{DA4CC217-0BE1-4DCA-BBE5-F90CEE360B44}"/>
    <cellStyle name="Currency 2 5 12 4 2 6 2" xfId="26695" xr:uid="{D8C61529-4E6F-4148-B6E4-9C80F60A1A6A}"/>
    <cellStyle name="Currency 2 5 12 4 2 7" xfId="25476" xr:uid="{B8703B30-35CC-4467-B15A-3C09A60F8116}"/>
    <cellStyle name="Currency 2 5 12 4 3" xfId="12516" xr:uid="{1A313DCE-70C7-4A18-AD69-B3BFFCD4484B}"/>
    <cellStyle name="Currency 2 5 12 4 3 2" xfId="14618" xr:uid="{D5C1AB15-8BB0-44BA-ABD5-9BC53B78A18D}"/>
    <cellStyle name="Currency 2 5 12 4 3 2 2" xfId="19383" xr:uid="{920E0FE5-F33F-4EF7-8AE4-AE567F27B897}"/>
    <cellStyle name="Currency 2 5 12 4 3 2 2 2" xfId="31644" xr:uid="{BBA98B8C-E284-4065-9D99-B94BBAFE72DC}"/>
    <cellStyle name="Currency 2 5 12 4 3 2 3" xfId="27341" xr:uid="{1E9F0058-34C7-40E7-B295-667365B253D6}"/>
    <cellStyle name="Currency 2 5 12 4 3 3" xfId="16879" xr:uid="{554270BF-A5C3-429C-B400-BC096FC93C12}"/>
    <cellStyle name="Currency 2 5 12 4 3 3 2" xfId="21184" xr:uid="{D9A1C2D8-47E5-438D-9C15-8DFD18F8C9E6}"/>
    <cellStyle name="Currency 2 5 12 4 3 3 2 2" xfId="33445" xr:uid="{787711B6-9460-40A1-B0FF-615A7C4862F4}"/>
    <cellStyle name="Currency 2 5 12 4 3 3 3" xfId="29142" xr:uid="{71890925-1D68-4C66-8766-38D1FEBC8713}"/>
    <cellStyle name="Currency 2 5 12 4 3 4" xfId="18429" xr:uid="{7FD72296-FECB-47A3-BB98-8AD0A4A423E6}"/>
    <cellStyle name="Currency 2 5 12 4 3 4 2" xfId="30690" xr:uid="{64CFB42F-F27C-4678-86F7-10D3E1FBD299}"/>
    <cellStyle name="Currency 2 5 12 4 3 5" xfId="13631" xr:uid="{96F54890-D139-4315-8FC9-7D5E95A4D777}"/>
    <cellStyle name="Currency 2 5 12 4 3 5 2" xfId="26385" xr:uid="{57A5FDC9-A58E-45B7-8FBB-6A4D68BD3C7A}"/>
    <cellStyle name="Currency 2 5 12 4 3 6" xfId="25477" xr:uid="{72740467-D285-4C75-BFB9-564A52EEF924}"/>
    <cellStyle name="Currency 2 5 12 4 4" xfId="15391" xr:uid="{0B5524A3-2D4D-4962-AAA9-EB83CA990C9B}"/>
    <cellStyle name="Currency 2 5 12 4 4 2" xfId="17475" xr:uid="{A361C9FF-2E76-4AC6-9933-FE7302B94655}"/>
    <cellStyle name="Currency 2 5 12 4 4 2 2" xfId="21780" xr:uid="{0A16F0A0-07EA-4FE5-894F-2DF16E4AA659}"/>
    <cellStyle name="Currency 2 5 12 4 4 2 2 2" xfId="34041" xr:uid="{25D03019-9015-433C-80F8-4DDC2ACD92A3}"/>
    <cellStyle name="Currency 2 5 12 4 4 2 3" xfId="29738" xr:uid="{55C0887E-CE6F-48C8-A021-37E0307C16D5}"/>
    <cellStyle name="Currency 2 5 12 4 4 3" xfId="20060" xr:uid="{948A778B-EB16-4D63-A6F6-B3CC9D9A28FA}"/>
    <cellStyle name="Currency 2 5 12 4 4 3 2" xfId="32321" xr:uid="{362B7B8A-C4F8-4FDA-993F-F3187116B683}"/>
    <cellStyle name="Currency 2 5 12 4 4 4" xfId="28018" xr:uid="{7E227FE4-C4A3-417D-9216-03217E9D7DC7}"/>
    <cellStyle name="Currency 2 5 12 4 5" xfId="14292" xr:uid="{17977773-32A9-4B14-B475-FA0732A7C43B}"/>
    <cellStyle name="Currency 2 5 12 4 5 2" xfId="19081" xr:uid="{7817F4D3-21DE-42B7-B6D9-E154282449D0}"/>
    <cellStyle name="Currency 2 5 12 4 5 2 2" xfId="31342" xr:uid="{439D84E5-7807-4F2D-B75B-E75291671726}"/>
    <cellStyle name="Currency 2 5 12 4 5 3" xfId="27039" xr:uid="{4514EE6F-48AC-46E6-9442-1828716DCB3C}"/>
    <cellStyle name="Currency 2 5 12 4 6" xfId="16302" xr:uid="{B7AE2ABC-ED39-43C7-B7AA-C01E93C7067A}"/>
    <cellStyle name="Currency 2 5 12 4 6 2" xfId="20793" xr:uid="{060AFD03-9677-47A5-9879-06BE2DF64084}"/>
    <cellStyle name="Currency 2 5 12 4 6 2 2" xfId="33054" xr:uid="{274FCD45-FAEB-497B-8E5A-48336C20A415}"/>
    <cellStyle name="Currency 2 5 12 4 6 3" xfId="28751" xr:uid="{18517544-3350-4E12-93AE-667E727C0C3F}"/>
    <cellStyle name="Currency 2 5 12 4 7" xfId="18125" xr:uid="{464C5492-F4BE-4D23-84C2-EA56B21CF5F8}"/>
    <cellStyle name="Currency 2 5 12 4 7 2" xfId="30388" xr:uid="{BE09BA99-ED92-4101-9A9E-6084F3C32C66}"/>
    <cellStyle name="Currency 2 5 12 4 8" xfId="13211" xr:uid="{ABAC436E-95AC-4898-BDEA-37CA939D25C0}"/>
    <cellStyle name="Currency 2 5 12 4 8 2" xfId="26081" xr:uid="{815D78CF-836A-45D4-A2AE-28673C1E377D}"/>
    <cellStyle name="Currency 2 5 12 4 9" xfId="22513" xr:uid="{1257C12F-54D1-4D25-BD6A-C53C8D240BDA}"/>
    <cellStyle name="Currency 2 5 12 4 9 2" xfId="34693" xr:uid="{72BAB62C-B34A-4F1F-B280-F0C234B24169}"/>
    <cellStyle name="Currency 2 5 12 5" xfId="12517" xr:uid="{3F76F1A2-6FD6-4C36-921A-49EB5B85AD1E}"/>
    <cellStyle name="Currency 2 5 12 5 2" xfId="15545" xr:uid="{221B4826-CA2E-4E71-8754-58616C00F002}"/>
    <cellStyle name="Currency 2 5 12 5 2 2" xfId="17629" xr:uid="{5DF912E3-8887-4D3A-93B9-57FDEB9ED21A}"/>
    <cellStyle name="Currency 2 5 12 5 2 2 2" xfId="21934" xr:uid="{EE572094-7C51-464C-A88C-0B54AC53CF39}"/>
    <cellStyle name="Currency 2 5 12 5 2 2 2 2" xfId="34195" xr:uid="{11D783A2-FBEC-4373-A0BB-70CA02E0932E}"/>
    <cellStyle name="Currency 2 5 12 5 2 2 3" xfId="29892" xr:uid="{03FE428C-1E60-4D7D-9018-668EDD58CDF1}"/>
    <cellStyle name="Currency 2 5 12 5 2 3" xfId="20214" xr:uid="{09A677AA-4DF3-48E7-8B1B-54A523781A71}"/>
    <cellStyle name="Currency 2 5 12 5 2 3 2" xfId="32475" xr:uid="{F662565E-5E9A-4CA9-A7E0-F632A9D7EAB8}"/>
    <cellStyle name="Currency 2 5 12 5 2 4" xfId="28172" xr:uid="{8835A8E7-5B54-4507-A36A-3AE57A0B042B}"/>
    <cellStyle name="Currency 2 5 12 5 3" xfId="14774" xr:uid="{FD3D27FE-A6B9-4187-B3A5-9835880C84C2}"/>
    <cellStyle name="Currency 2 5 12 5 3 2" xfId="19539" xr:uid="{A5D3BB69-630A-44A5-B847-98A71277645E}"/>
    <cellStyle name="Currency 2 5 12 5 3 2 2" xfId="31800" xr:uid="{FB59365C-C1A6-4AD2-9D9B-DDA188873066}"/>
    <cellStyle name="Currency 2 5 12 5 3 3" xfId="27497" xr:uid="{C9ED079D-2F06-40B5-B44F-D03AFF86CD61}"/>
    <cellStyle name="Currency 2 5 12 5 4" xfId="16955" xr:uid="{B0D94306-15D8-4ABC-B6A3-2BF19C969620}"/>
    <cellStyle name="Currency 2 5 12 5 4 2" xfId="21260" xr:uid="{532B3C84-7157-4031-B591-A1AFA4D8CBC9}"/>
    <cellStyle name="Currency 2 5 12 5 4 2 2" xfId="33521" xr:uid="{83BBB72E-319F-401C-AAF9-6A37132A38B6}"/>
    <cellStyle name="Currency 2 5 12 5 4 3" xfId="29218" xr:uid="{76D1F1DE-9055-48A6-ADAE-E5564BAF63A6}"/>
    <cellStyle name="Currency 2 5 12 5 5" xfId="18585" xr:uid="{9FF130FE-8BE8-4DFF-9C04-C6C2638322E2}"/>
    <cellStyle name="Currency 2 5 12 5 5 2" xfId="30846" xr:uid="{39E1C366-B023-4875-80C1-D8213A7B37BC}"/>
    <cellStyle name="Currency 2 5 12 5 6" xfId="13788" xr:uid="{7612F2AB-7501-47D0-B2E6-5C64FAE088B7}"/>
    <cellStyle name="Currency 2 5 12 5 6 2" xfId="26542" xr:uid="{BE20ADDE-835F-4F70-B9F7-6558C2DC205E}"/>
    <cellStyle name="Currency 2 5 12 5 7" xfId="25478" xr:uid="{E7604545-D896-4887-97E0-68F2F66BA748}"/>
    <cellStyle name="Currency 2 5 12 6" xfId="12518" xr:uid="{94DD6F7A-5174-4052-968C-B7C869F569DC}"/>
    <cellStyle name="Currency 2 5 12 6 2" xfId="14465" xr:uid="{C4544D40-96B9-4FD7-AF30-1576AEDED2D4}"/>
    <cellStyle name="Currency 2 5 12 6 2 2" xfId="19231" xr:uid="{9799CF06-581F-4AEE-B16C-132904C93DAE}"/>
    <cellStyle name="Currency 2 5 12 6 2 2 2" xfId="31492" xr:uid="{B19D4CC0-8484-4A10-A8DD-4F2373DFA226}"/>
    <cellStyle name="Currency 2 5 12 6 2 3" xfId="27189" xr:uid="{944823D0-8381-48E6-A636-D7D6F19BFDA3}"/>
    <cellStyle name="Currency 2 5 12 6 3" xfId="16671" xr:uid="{95296A64-EEFB-40A8-833D-C7BF5534CBBD}"/>
    <cellStyle name="Currency 2 5 12 6 3 2" xfId="21075" xr:uid="{B17BBE36-2784-4141-BA54-56B943A6E775}"/>
    <cellStyle name="Currency 2 5 12 6 3 2 2" xfId="33336" xr:uid="{B6564F88-1716-4BF2-8275-E77681A79754}"/>
    <cellStyle name="Currency 2 5 12 6 3 3" xfId="29033" xr:uid="{6C25B14B-4B65-440A-9C61-5BC0D171F51D}"/>
    <cellStyle name="Currency 2 5 12 6 4" xfId="18277" xr:uid="{8D269D96-6093-45CF-A47D-97BCB6216C5F}"/>
    <cellStyle name="Currency 2 5 12 6 4 2" xfId="30538" xr:uid="{360E22F1-BF3E-4E3E-8E65-8B133E9BB6C6}"/>
    <cellStyle name="Currency 2 5 12 6 5" xfId="13421" xr:uid="{27AEF68F-AA2D-4086-85EB-BABA3BAB955D}"/>
    <cellStyle name="Currency 2 5 12 6 5 2" xfId="26231" xr:uid="{93D3408D-C9F9-4E44-A0EA-2100262B5D27}"/>
    <cellStyle name="Currency 2 5 12 6 6" xfId="25479" xr:uid="{8022E31B-3CC0-488A-B6EA-451633DC2393}"/>
    <cellStyle name="Currency 2 5 12 7" xfId="14088" xr:uid="{8F4AB088-8632-4FA8-8E42-2DA5378E3C97}"/>
    <cellStyle name="Currency 2 5 12 7 2" xfId="18884" xr:uid="{D8BD1958-8DC0-4AD6-80B8-F261F480710F}"/>
    <cellStyle name="Currency 2 5 12 7 2 2" xfId="31145" xr:uid="{0BA06CCC-599C-49D3-87D2-19D86BD4BE1F}"/>
    <cellStyle name="Currency 2 5 12 7 3" xfId="26842" xr:uid="{3B46D653-71BA-4398-B91E-A589DF8F84BD}"/>
    <cellStyle name="Currency 2 5 12 8" xfId="17928" xr:uid="{5EC3A6C4-0084-498C-8959-4928C22DBD4A}"/>
    <cellStyle name="Currency 2 5 12 8 2" xfId="30191" xr:uid="{AE3F10DF-D4D5-4447-958F-97D78D89756F}"/>
    <cellStyle name="Currency 2 5 12 9" xfId="12998" xr:uid="{41E3873E-42E1-4B55-9227-A500C5F61608}"/>
    <cellStyle name="Currency 2 5 12 9 2" xfId="25884" xr:uid="{80235E6E-ECD2-46B8-A914-93ECAB7D69EF}"/>
    <cellStyle name="Currency 2 5 13" xfId="11113" xr:uid="{AE4511BD-D391-47B4-8A05-070F2EC65FB8}"/>
    <cellStyle name="Currency 2 5 14" xfId="12519" xr:uid="{54BBBC73-12D1-4093-ABDD-8B4396B8BFD1}"/>
    <cellStyle name="Currency 2 5 14 2" xfId="14233" xr:uid="{FC39193B-ED95-49DE-83D5-E4FB1B881631}"/>
    <cellStyle name="Currency 2 5 14 2 2" xfId="19028" xr:uid="{4927BE3E-5796-4A6E-917F-1005034C0848}"/>
    <cellStyle name="Currency 2 5 14 2 2 2" xfId="31289" xr:uid="{6F9F2DB8-02EC-4312-881F-86F1C6AA03D6}"/>
    <cellStyle name="Currency 2 5 14 2 3" xfId="26986" xr:uid="{92AA5AD4-E78A-48C1-9295-C493280DB9FF}"/>
    <cellStyle name="Currency 2 5 14 3" xfId="16547" xr:uid="{A5E10FC1-D847-4301-A775-39C02EE7B816}"/>
    <cellStyle name="Currency 2 5 14 3 2" xfId="21004" xr:uid="{1C1E3B74-7799-4E2A-A11B-81684DA828DA}"/>
    <cellStyle name="Currency 2 5 14 3 2 2" xfId="33265" xr:uid="{03FAA8DC-ED40-41F6-8CFC-B43A905E0466}"/>
    <cellStyle name="Currency 2 5 14 3 3" xfId="28962" xr:uid="{64AA6E2D-7C4E-4101-8578-B0D56CC81367}"/>
    <cellStyle name="Currency 2 5 14 4" xfId="18072" xr:uid="{E2C132AE-47B1-4033-886D-51C3A8166436}"/>
    <cellStyle name="Currency 2 5 14 4 2" xfId="30335" xr:uid="{9938CFD4-CCD9-4DF0-BA83-320AEE10F7F5}"/>
    <cellStyle name="Currency 2 5 14 5" xfId="13146" xr:uid="{720FF76A-D6AB-45DD-9358-700863233B26}"/>
    <cellStyle name="Currency 2 5 14 5 2" xfId="26028" xr:uid="{508DAC6C-92C0-4F9B-9A49-89B9A44333DE}"/>
    <cellStyle name="Currency 2 5 14 6" xfId="25480" xr:uid="{A176A345-9D99-48A6-A9DF-683F3CDDBF46}"/>
    <cellStyle name="Currency 2 5 2" xfId="228" xr:uid="{3C75E913-7F24-4AD3-AE8E-CA3E5542F574}"/>
    <cellStyle name="Currency 2 5 2 2" xfId="229" xr:uid="{2879C38D-E6B0-4BE9-818A-BBFB446B2305}"/>
    <cellStyle name="Currency 2 5 2 2 10" xfId="22514" xr:uid="{5A542EB0-A3BB-4CFE-9428-0B0D2E6EA85A}"/>
    <cellStyle name="Currency 2 5 2 2 10 2" xfId="34694" xr:uid="{03A0A90C-EB7B-49C8-9360-133DFDCAE39C}"/>
    <cellStyle name="Currency 2 5 2 2 11" xfId="24702" xr:uid="{91D2E7C3-49C9-47EA-B7EF-D437A0E4F714}"/>
    <cellStyle name="Currency 2 5 2 2 2" xfId="1174" xr:uid="{B1E5C6C2-429F-4753-B021-5571B4214A16}"/>
    <cellStyle name="Currency 2 5 2 2 2 2" xfId="11114" xr:uid="{008D12CF-6911-465F-B9B2-884E0CC2A09C}"/>
    <cellStyle name="Currency 2 5 2 2 2 2 2" xfId="11115" xr:uid="{338C7F2A-B546-4391-B436-74F7C3F33F2F}"/>
    <cellStyle name="Currency 2 5 2 2 2 2 2 2" xfId="16174" xr:uid="{E5076619-DA42-4A20-B877-76FB21824ED3}"/>
    <cellStyle name="Currency 2 5 2 2 2 2 2 3" xfId="17403" xr:uid="{39195D9F-3D3C-4330-BBB1-A09F430A4980}"/>
    <cellStyle name="Currency 2 5 2 2 2 2 2 3 2" xfId="21708" xr:uid="{624406F5-F2B9-47AE-B289-81F73374AEA4}"/>
    <cellStyle name="Currency 2 5 2 2 2 2 2 3 2 2" xfId="33969" xr:uid="{1B420852-7E67-4361-A69C-F3D184B38E71}"/>
    <cellStyle name="Currency 2 5 2 2 2 2 2 3 3" xfId="29666" xr:uid="{F88F213B-4C67-472A-9CF5-078904FDD421}"/>
    <cellStyle name="Currency 2 5 2 2 2 2 2 4" xfId="19988" xr:uid="{0CB666E0-DB6A-494F-BFCE-1CA5C5E1497D}"/>
    <cellStyle name="Currency 2 5 2 2 2 2 2 4 2" xfId="32249" xr:uid="{A756A222-DDC2-4490-9FB7-DD9158A6D023}"/>
    <cellStyle name="Currency 2 5 2 2 2 2 2 5" xfId="15286" xr:uid="{CC65C9BF-7C85-40C5-B800-B2F78401BB3C}"/>
    <cellStyle name="Currency 2 5 2 2 2 2 2 5 2" xfId="27946" xr:uid="{E08A6D97-37E0-4EA3-8195-EEC53EE3D6E3}"/>
    <cellStyle name="Currency 2 5 2 2 2 2 3" xfId="16068" xr:uid="{5A8091BF-76ED-4B7B-ACFB-A8498EA51FCF}"/>
    <cellStyle name="Currency 2 5 2 2 2 2 3 2" xfId="20707" xr:uid="{F05F8768-5BC4-4565-B111-4778E03075DB}"/>
    <cellStyle name="Currency 2 5 2 2 2 2 3 2 2" xfId="32968" xr:uid="{A55B9B6A-4117-4BE2-BCE6-19CBF19AA6D9}"/>
    <cellStyle name="Currency 2 5 2 2 2 2 3 3" xfId="28665" xr:uid="{95BE68F4-A7D4-435E-8A79-596F3479EC2C}"/>
    <cellStyle name="Currency 2 5 2 2 2 2 4" xfId="22515" xr:uid="{03432ECE-3BAA-4712-9BBF-649FD9F99C5F}"/>
    <cellStyle name="Currency 2 5 2 2 2 2 4 2" xfId="34695" xr:uid="{D7ED9953-A543-4369-90B9-248D7F74BCEA}"/>
    <cellStyle name="Currency 2 5 2 2 2 2 5" xfId="24971" xr:uid="{49E6387D-0322-4DE5-9832-9A67F769E85A}"/>
    <cellStyle name="Currency 2 5 2 2 2 3" xfId="11116" xr:uid="{2D4FA88F-0447-4812-8B20-15E6CEB25D23}"/>
    <cellStyle name="Currency 2 5 2 2 2 3 2" xfId="12520" xr:uid="{78613DDC-DE82-4800-A74E-6BEC9DEE51B1}"/>
    <cellStyle name="Currency 2 5 2 2 2 3 2 2" xfId="15774" xr:uid="{2189FE95-8F08-4FE0-8FDA-FEDCDF569869}"/>
    <cellStyle name="Currency 2 5 2 2 2 3 2 2 2" xfId="17858" xr:uid="{6FBBA931-A403-4E25-969C-41A761A02DDB}"/>
    <cellStyle name="Currency 2 5 2 2 2 3 2 2 2 2" xfId="22163" xr:uid="{F8CF1723-1DD5-4D21-BFAC-EA39C9B2D319}"/>
    <cellStyle name="Currency 2 5 2 2 2 3 2 2 2 2 2" xfId="34424" xr:uid="{51623EAF-419C-477A-BB49-B2EF50E73EA7}"/>
    <cellStyle name="Currency 2 5 2 2 2 3 2 2 2 3" xfId="30121" xr:uid="{DE2A94A6-204D-4230-8468-1802AC58A5F9}"/>
    <cellStyle name="Currency 2 5 2 2 2 3 2 2 3" xfId="20443" xr:uid="{AC657A31-3B92-48BE-970E-0471976FBF9F}"/>
    <cellStyle name="Currency 2 5 2 2 2 3 2 2 3 2" xfId="32704" xr:uid="{C49DA08C-0CE1-402E-B7F6-F396BBF4A6B3}"/>
    <cellStyle name="Currency 2 5 2 2 2 3 2 2 4" xfId="28401" xr:uid="{BC9DF802-8730-4DA6-AE48-21C061D19301}"/>
    <cellStyle name="Currency 2 5 2 2 2 3 2 3" xfId="15003" xr:uid="{1DBDF1E2-953C-45C2-9532-7B1B8874CD33}"/>
    <cellStyle name="Currency 2 5 2 2 2 3 2 3 2" xfId="19768" xr:uid="{6EE3A1FD-79CB-4AA7-AAFE-CE547A834EC2}"/>
    <cellStyle name="Currency 2 5 2 2 2 3 2 3 2 2" xfId="32029" xr:uid="{548D089C-AD08-41E6-B9BA-31CF6C2E1013}"/>
    <cellStyle name="Currency 2 5 2 2 2 3 2 3 3" xfId="27726" xr:uid="{050D8533-D7F9-4452-93BB-5A214CF97F3D}"/>
    <cellStyle name="Currency 2 5 2 2 2 3 2 4" xfId="17183" xr:uid="{31AC2E4E-D0F6-40A9-A8FE-1B539CD6A855}"/>
    <cellStyle name="Currency 2 5 2 2 2 3 2 4 2" xfId="21488" xr:uid="{1A624D30-0CD2-4EC0-B0BE-7EAD9D91D4B6}"/>
    <cellStyle name="Currency 2 5 2 2 2 3 2 4 2 2" xfId="33749" xr:uid="{C4E4884A-BC7C-4EA2-A9B4-77DE41470183}"/>
    <cellStyle name="Currency 2 5 2 2 2 3 2 4 3" xfId="29446" xr:uid="{24670EA3-499E-4D7F-BDA7-B5C3E3F2F182}"/>
    <cellStyle name="Currency 2 5 2 2 2 3 2 5" xfId="18814" xr:uid="{6A2C97DD-F7D6-4427-A89D-D341077C106C}"/>
    <cellStyle name="Currency 2 5 2 2 2 3 2 5 2" xfId="31075" xr:uid="{06E3C9A5-4F54-4973-BBF3-B10672038F8F}"/>
    <cellStyle name="Currency 2 5 2 2 2 3 2 6" xfId="14018" xr:uid="{E0C07888-FE00-498F-B41D-AD7D69B45ADA}"/>
    <cellStyle name="Currency 2 5 2 2 2 3 2 6 2" xfId="26772" xr:uid="{977547E9-0EC1-48B7-9645-E1334B359D6B}"/>
    <cellStyle name="Currency 2 5 2 2 2 3 2 7" xfId="25481" xr:uid="{2B663DD0-800D-4432-A405-7C3090E075D6}"/>
    <cellStyle name="Currency 2 5 2 2 2 3 3" xfId="15468" xr:uid="{2D60BCD3-0C9F-4BA5-A59F-EC21FB6392BC}"/>
    <cellStyle name="Currency 2 5 2 2 2 3 3 2" xfId="17552" xr:uid="{01444D66-3977-4967-B2C9-7AC3DBD2DC07}"/>
    <cellStyle name="Currency 2 5 2 2 2 3 3 2 2" xfId="21857" xr:uid="{6F626473-53BB-4B49-B1D9-461459F66750}"/>
    <cellStyle name="Currency 2 5 2 2 2 3 3 2 2 2" xfId="34118" xr:uid="{42911D9E-B756-4A81-A484-6886CF22231B}"/>
    <cellStyle name="Currency 2 5 2 2 2 3 3 2 3" xfId="29815" xr:uid="{55572AF9-B813-4EF2-95FA-E564AFC90C5A}"/>
    <cellStyle name="Currency 2 5 2 2 2 3 3 3" xfId="20137" xr:uid="{2F90C6F5-7C03-4049-9BFD-9E78DAE58447}"/>
    <cellStyle name="Currency 2 5 2 2 2 3 3 3 2" xfId="32398" xr:uid="{CD160AE0-76B1-4B15-9983-8B32C6440232}"/>
    <cellStyle name="Currency 2 5 2 2 2 3 3 4" xfId="28095" xr:uid="{52E5766C-BB71-4097-B50B-538D8498CFC6}"/>
    <cellStyle name="Currency 2 5 2 2 2 3 4" xfId="14695" xr:uid="{343D2669-D644-462F-A2E7-73DE24F54038}"/>
    <cellStyle name="Currency 2 5 2 2 2 3 4 2" xfId="19460" xr:uid="{4EE1F3CC-B7E5-4DC3-9E6A-BDB05DB7FA65}"/>
    <cellStyle name="Currency 2 5 2 2 2 3 4 2 2" xfId="31721" xr:uid="{D3AF4438-380C-42CD-8200-949B9AC9802C}"/>
    <cellStyle name="Currency 2 5 2 2 2 3 4 3" xfId="27418" xr:uid="{6601225B-FC80-4691-8E5D-C61C241D90F3}"/>
    <cellStyle name="Currency 2 5 2 2 2 3 5" xfId="16379" xr:uid="{0BBE052B-3DFD-4C84-BCDE-A8F554E106F1}"/>
    <cellStyle name="Currency 2 5 2 2 2 3 5 2" xfId="20870" xr:uid="{81778943-DD84-4C24-AC75-A4FE2602BE6D}"/>
    <cellStyle name="Currency 2 5 2 2 2 3 5 2 2" xfId="33131" xr:uid="{E66F0FE0-0FCE-4577-ABA8-F55DF4149FC3}"/>
    <cellStyle name="Currency 2 5 2 2 2 3 5 3" xfId="28828" xr:uid="{22A660A0-B2A0-453B-B05A-09A17CBD2D7D}"/>
    <cellStyle name="Currency 2 5 2 2 2 3 6" xfId="18506" xr:uid="{DF6CE8B5-DCCF-4081-AAA2-E672D1613794}"/>
    <cellStyle name="Currency 2 5 2 2 2 3 6 2" xfId="30767" xr:uid="{686BD7F8-34EB-418E-98FE-31285F12BE5E}"/>
    <cellStyle name="Currency 2 5 2 2 2 3 7" xfId="13708" xr:uid="{B22944C7-CB39-4777-B0BF-C8D0DE656517}"/>
    <cellStyle name="Currency 2 5 2 2 2 3 7 2" xfId="26462" xr:uid="{484C7486-6013-4A9B-97C5-64081E823F7E}"/>
    <cellStyle name="Currency 2 5 2 2 2 3 8" xfId="22516" xr:uid="{D2CBDB65-6EF0-43D9-8F72-AA82AAE58C9C}"/>
    <cellStyle name="Currency 2 5 2 2 2 3 8 2" xfId="34696" xr:uid="{15567FF0-C979-43CC-B777-07869695D9A9}"/>
    <cellStyle name="Currency 2 5 2 2 2 3 9" xfId="24972" xr:uid="{1733E442-0739-4302-89AA-B734C120642B}"/>
    <cellStyle name="Currency 2 5 2 2 2 4" xfId="12521" xr:uid="{0B92F980-8581-4646-A7F2-C164ED462DFF}"/>
    <cellStyle name="Currency 2 5 2 2 2 4 2" xfId="15622" xr:uid="{E387CCB4-4858-4BA8-B7CA-F3BBD619C5B5}"/>
    <cellStyle name="Currency 2 5 2 2 2 4 2 2" xfId="17706" xr:uid="{FF1DDC89-DD23-4A30-8D0D-33646A8CEBEC}"/>
    <cellStyle name="Currency 2 5 2 2 2 4 2 2 2" xfId="22011" xr:uid="{A4969095-BC3E-40FD-AA62-20A03D513FC4}"/>
    <cellStyle name="Currency 2 5 2 2 2 4 2 2 2 2" xfId="34272" xr:uid="{1B27EF1C-474F-458A-830D-A9F09A0CE521}"/>
    <cellStyle name="Currency 2 5 2 2 2 4 2 2 3" xfId="29969" xr:uid="{7F72BFA3-2FA3-4AFD-BFE1-D8FB6C95DF96}"/>
    <cellStyle name="Currency 2 5 2 2 2 4 2 3" xfId="20291" xr:uid="{A54F9354-B040-4A22-B1D1-8751337A20BF}"/>
    <cellStyle name="Currency 2 5 2 2 2 4 2 3 2" xfId="32552" xr:uid="{31BEB720-531E-4F63-AA34-6B29EB620BAF}"/>
    <cellStyle name="Currency 2 5 2 2 2 4 2 4" xfId="28249" xr:uid="{2B8ADEBC-C3BD-469F-82E4-893FFB3B9026}"/>
    <cellStyle name="Currency 2 5 2 2 2 4 3" xfId="14851" xr:uid="{DD79103A-D997-4F70-A609-5A46C311770E}"/>
    <cellStyle name="Currency 2 5 2 2 2 4 3 2" xfId="19616" xr:uid="{561CED6A-84D6-463F-87E2-30430FE1CCD1}"/>
    <cellStyle name="Currency 2 5 2 2 2 4 3 2 2" xfId="31877" xr:uid="{461EDA46-5290-4A7E-A2DB-EB8DF9D3A06E}"/>
    <cellStyle name="Currency 2 5 2 2 2 4 3 3" xfId="27574" xr:uid="{CD472467-4E47-4A1D-82D9-963A58082A75}"/>
    <cellStyle name="Currency 2 5 2 2 2 4 4" xfId="17032" xr:uid="{ABDC8C0F-3257-4941-8C0E-40FB53BB1F5F}"/>
    <cellStyle name="Currency 2 5 2 2 2 4 4 2" xfId="21337" xr:uid="{9175CA85-49BD-4FC1-B092-DE51BAD1BABC}"/>
    <cellStyle name="Currency 2 5 2 2 2 4 4 2 2" xfId="33598" xr:uid="{1B11D67D-CF1B-4880-A02F-EFE3566406A5}"/>
    <cellStyle name="Currency 2 5 2 2 2 4 4 3" xfId="29295" xr:uid="{4842E7AB-BF3F-4A05-AAFA-64E84085CC30}"/>
    <cellStyle name="Currency 2 5 2 2 2 4 5" xfId="18662" xr:uid="{C096D502-099C-43DC-92C1-28BC338E5369}"/>
    <cellStyle name="Currency 2 5 2 2 2 4 5 2" xfId="30923" xr:uid="{EE1A2860-61AA-4423-8EBA-0DB20F7C2FA1}"/>
    <cellStyle name="Currency 2 5 2 2 2 4 6" xfId="13865" xr:uid="{FE51EA9A-534F-48CF-A475-AA752F104B15}"/>
    <cellStyle name="Currency 2 5 2 2 2 4 6 2" xfId="26619" xr:uid="{B32BE0FA-FB16-4064-B2E6-F7771FFDF537}"/>
    <cellStyle name="Currency 2 5 2 2 2 4 7" xfId="25482" xr:uid="{0387CFB5-1A90-40F9-80B2-411520B129AD}"/>
    <cellStyle name="Currency 2 5 2 2 2 5" xfId="12522" xr:uid="{0051C309-7541-4E86-A230-E17F6CBF87E6}"/>
    <cellStyle name="Currency 2 5 2 2 2 5 2" xfId="14542" xr:uid="{6822B5D0-B90B-43E4-856C-ADE82E31EB1D}"/>
    <cellStyle name="Currency 2 5 2 2 2 5 2 2" xfId="19308" xr:uid="{60B18C18-E7C6-49B6-AD47-12CC4FDA122B}"/>
    <cellStyle name="Currency 2 5 2 2 2 5 2 2 2" xfId="31569" xr:uid="{3A2A3E2C-859A-42E4-9004-244440324CBD}"/>
    <cellStyle name="Currency 2 5 2 2 2 5 2 3" xfId="27266" xr:uid="{4F5406BF-63B2-4997-BE84-EBCF443BD40C}"/>
    <cellStyle name="Currency 2 5 2 2 2 5 3" xfId="16441" xr:uid="{3A9DDBCF-DE7C-41C5-BDC2-476361ABEA3A}"/>
    <cellStyle name="Currency 2 5 2 2 2 5 3 2" xfId="20920" xr:uid="{A20E996C-0DB6-4A9B-8617-EAAB8499B353}"/>
    <cellStyle name="Currency 2 5 2 2 2 5 3 2 2" xfId="33181" xr:uid="{78BBA4FD-103F-438B-A184-0491FDDF387E}"/>
    <cellStyle name="Currency 2 5 2 2 2 5 3 3" xfId="28878" xr:uid="{61102854-7E4A-4252-9F89-51D577C5DC8C}"/>
    <cellStyle name="Currency 2 5 2 2 2 5 4" xfId="18354" xr:uid="{D1B4DA68-6D81-4AA6-BEAC-4A435201AB34}"/>
    <cellStyle name="Currency 2 5 2 2 2 5 4 2" xfId="30615" xr:uid="{B0668147-151C-4879-82D9-42B715C938AE}"/>
    <cellStyle name="Currency 2 5 2 2 2 5 5" xfId="13498" xr:uid="{B5506AE6-73F4-4E78-B1C5-E01707746A26}"/>
    <cellStyle name="Currency 2 5 2 2 2 5 5 2" xfId="26308" xr:uid="{62BBFED9-EBD8-4B13-8440-6F56FFB5C560}"/>
    <cellStyle name="Currency 2 5 2 2 2 5 6" xfId="25483" xr:uid="{4554EC36-215D-4C0A-9747-91FA1F8E0924}"/>
    <cellStyle name="Currency 2 5 2 2 2 6" xfId="22517" xr:uid="{4A6C6381-7F43-4C3E-963E-37922E4964C4}"/>
    <cellStyle name="Currency 2 5 2 2 2 6 2" xfId="34697" xr:uid="{4204C460-BD8F-4310-9969-4E61A4A743D6}"/>
    <cellStyle name="Currency 2 5 2 2 2 7" xfId="24768" xr:uid="{8FDF29EA-3C35-40F1-A04B-5A572908DF1B}"/>
    <cellStyle name="Currency 2 5 2 2 3" xfId="11117" xr:uid="{A5B2FAC6-96CB-494D-B885-4E9A24500AF0}"/>
    <cellStyle name="Currency 2 5 2 2 3 2" xfId="11118" xr:uid="{DA8384D0-7C35-4B68-B6F5-FFC6179EC49D}"/>
    <cellStyle name="Currency 2 5 2 2 3 2 2" xfId="16173" xr:uid="{F96A3CFA-76AA-46C2-8F39-76BA73065170}"/>
    <cellStyle name="Currency 2 5 2 2 3 2 3" xfId="17311" xr:uid="{93B8D7B6-5BCA-40C5-8240-71A42224DAB6}"/>
    <cellStyle name="Currency 2 5 2 2 3 2 3 2" xfId="21616" xr:uid="{95E34449-4F77-45E5-9B27-A9B86023AA57}"/>
    <cellStyle name="Currency 2 5 2 2 3 2 3 2 2" xfId="33877" xr:uid="{179DD6E2-8382-4654-8598-6C8357FD4ED2}"/>
    <cellStyle name="Currency 2 5 2 2 3 2 3 3" xfId="29574" xr:uid="{6CF412C8-9A4D-429E-9964-BC49A113FD50}"/>
    <cellStyle name="Currency 2 5 2 2 3 2 4" xfId="19896" xr:uid="{FB9BE8A2-E985-4C99-AF60-FF004407A0F0}"/>
    <cellStyle name="Currency 2 5 2 2 3 2 4 2" xfId="32157" xr:uid="{5337BD60-DC88-4BCF-8347-76FFE50B6C3B}"/>
    <cellStyle name="Currency 2 5 2 2 3 2 5" xfId="15185" xr:uid="{AC78EBA1-D756-4F98-954C-1FFF4EE637CD}"/>
    <cellStyle name="Currency 2 5 2 2 3 2 5 2" xfId="27854" xr:uid="{702FE3B9-6A60-479E-967E-21CEB3E05C21}"/>
    <cellStyle name="Currency 2 5 2 2 3 3" xfId="11119" xr:uid="{513E52E0-EE28-45AF-ABFE-5519CD0A7E6D}"/>
    <cellStyle name="Currency 2 5 2 2 3 3 2" xfId="20613" xr:uid="{D9E32559-A9C7-4C00-9715-B53CFDCA14C0}"/>
    <cellStyle name="Currency 2 5 2 2 3 3 2 2" xfId="32874" xr:uid="{E91860BD-DE1B-4B42-8277-A333A3245ABC}"/>
    <cellStyle name="Currency 2 5 2 2 3 3 3" xfId="15974" xr:uid="{12444010-4FB4-43F8-996A-CC199F747419}"/>
    <cellStyle name="Currency 2 5 2 2 3 3 3 2" xfId="28571" xr:uid="{1256430E-CCF7-4161-B927-8D7F55AD0C5E}"/>
    <cellStyle name="Currency 2 5 2 2 3 3 4" xfId="22518" xr:uid="{59BC28AE-546D-411B-ADCB-8504F9C69AD6}"/>
    <cellStyle name="Currency 2 5 2 2 3 3 4 2" xfId="34698" xr:uid="{3085887E-808B-40AC-A14A-6F97769D065F}"/>
    <cellStyle name="Currency 2 5 2 2 3 3 5" xfId="24973" xr:uid="{B3B5314B-7696-4A36-9639-CFA1E1004E47}"/>
    <cellStyle name="Currency 2 5 2 2 4" xfId="11120" xr:uid="{2E390131-37FD-47DB-BC6B-99EC54A93E98}"/>
    <cellStyle name="Currency 2 5 2 2 4 10" xfId="24974" xr:uid="{C727ECBF-E774-4E66-A040-4A70FB77B52D}"/>
    <cellStyle name="Currency 2 5 2 2 4 2" xfId="12523" xr:uid="{E1D2092E-64D6-4B4B-9D4F-17F2A6AFAEB8}"/>
    <cellStyle name="Currency 2 5 2 2 4 2 2" xfId="15698" xr:uid="{CC5FB874-1B49-4488-AC06-36AF006ACD61}"/>
    <cellStyle name="Currency 2 5 2 2 4 2 2 2" xfId="17782" xr:uid="{1D9E571E-7656-4A76-8BF6-85042EFF7093}"/>
    <cellStyle name="Currency 2 5 2 2 4 2 2 2 2" xfId="22087" xr:uid="{C6F2F7AF-4120-4971-94C9-AC1F63DCEAB7}"/>
    <cellStyle name="Currency 2 5 2 2 4 2 2 2 2 2" xfId="34348" xr:uid="{A4A9662B-1A9A-4997-98A8-D1AEC0C94061}"/>
    <cellStyle name="Currency 2 5 2 2 4 2 2 2 3" xfId="30045" xr:uid="{E19ED6C1-FD9B-4138-A48A-286DE7D4E263}"/>
    <cellStyle name="Currency 2 5 2 2 4 2 2 3" xfId="20367" xr:uid="{D345744B-43FD-459C-AC75-66C04BE1056F}"/>
    <cellStyle name="Currency 2 5 2 2 4 2 2 3 2" xfId="32628" xr:uid="{94354DDE-5533-49E5-9A66-1E562D511DAF}"/>
    <cellStyle name="Currency 2 5 2 2 4 2 2 4" xfId="28325" xr:uid="{A48BDA82-71C3-44DC-AAE1-7185EE120A65}"/>
    <cellStyle name="Currency 2 5 2 2 4 2 3" xfId="14927" xr:uid="{B996F27C-BAD8-46BF-9152-EAE6DF41A6D1}"/>
    <cellStyle name="Currency 2 5 2 2 4 2 3 2" xfId="19692" xr:uid="{EDDED0D6-0880-4D42-A907-00C2218AD253}"/>
    <cellStyle name="Currency 2 5 2 2 4 2 3 2 2" xfId="31953" xr:uid="{E67B1F34-2DD2-4A60-AE0F-5A3FF2EA0628}"/>
    <cellStyle name="Currency 2 5 2 2 4 2 3 3" xfId="27650" xr:uid="{D0168BDB-EB68-41D6-A6D4-FFA63BAD0E16}"/>
    <cellStyle name="Currency 2 5 2 2 4 2 4" xfId="17107" xr:uid="{09486D2B-B906-4F7D-90DD-2AF966DC8C2A}"/>
    <cellStyle name="Currency 2 5 2 2 4 2 4 2" xfId="21412" xr:uid="{2D251E6A-21B1-405A-B33E-B4647034C69B}"/>
    <cellStyle name="Currency 2 5 2 2 4 2 4 2 2" xfId="33673" xr:uid="{8AEE3B58-580D-4DD5-8AF6-F95CA0E00D71}"/>
    <cellStyle name="Currency 2 5 2 2 4 2 4 3" xfId="29370" xr:uid="{86AEC078-5E04-4762-9DEB-CCBA5B9173B1}"/>
    <cellStyle name="Currency 2 5 2 2 4 2 5" xfId="18738" xr:uid="{E038CABE-ED83-41CE-8114-4931D47B0A1C}"/>
    <cellStyle name="Currency 2 5 2 2 4 2 5 2" xfId="30999" xr:uid="{F4DAD491-5AB1-4798-AD10-EF33973B04AE}"/>
    <cellStyle name="Currency 2 5 2 2 4 2 6" xfId="13942" xr:uid="{ED6A332C-02A5-40CE-AE38-C04215E20C65}"/>
    <cellStyle name="Currency 2 5 2 2 4 2 6 2" xfId="26696" xr:uid="{8AE5757B-D370-4F36-B371-C6484659FDE8}"/>
    <cellStyle name="Currency 2 5 2 2 4 2 7" xfId="25484" xr:uid="{369BC92C-AF2E-467F-91A5-C96DF12C5032}"/>
    <cellStyle name="Currency 2 5 2 2 4 3" xfId="12524" xr:uid="{2069A3C4-FF77-4739-BA37-A0E18AFBDA2A}"/>
    <cellStyle name="Currency 2 5 2 2 4 3 2" xfId="14619" xr:uid="{883E5DCC-7DAB-49B7-886C-B8877D467001}"/>
    <cellStyle name="Currency 2 5 2 2 4 3 2 2" xfId="19384" xr:uid="{F159E385-1CC4-46D8-AA6D-6173C355C4FE}"/>
    <cellStyle name="Currency 2 5 2 2 4 3 2 2 2" xfId="31645" xr:uid="{FF28909D-A5CB-4642-832C-024CE583F2A4}"/>
    <cellStyle name="Currency 2 5 2 2 4 3 2 3" xfId="27342" xr:uid="{008BEA40-944D-48E9-8180-9CC27B98F753}"/>
    <cellStyle name="Currency 2 5 2 2 4 3 3" xfId="16880" xr:uid="{8FF05BAE-105C-4072-9AB6-96FEA3830C17}"/>
    <cellStyle name="Currency 2 5 2 2 4 3 3 2" xfId="21185" xr:uid="{62EDA764-3A14-4A03-B78D-A3C2B4C2059C}"/>
    <cellStyle name="Currency 2 5 2 2 4 3 3 2 2" xfId="33446" xr:uid="{EE7E0EBF-EF52-4DC0-9FE9-FB98431C3646}"/>
    <cellStyle name="Currency 2 5 2 2 4 3 3 3" xfId="29143" xr:uid="{570DD6CE-23AC-49B8-92C9-A1849255C2CA}"/>
    <cellStyle name="Currency 2 5 2 2 4 3 4" xfId="18430" xr:uid="{DEA5BD2A-F33E-4788-862D-D1F85AF85340}"/>
    <cellStyle name="Currency 2 5 2 2 4 3 4 2" xfId="30691" xr:uid="{223F96D7-ACCD-4382-B724-FE73FE72D497}"/>
    <cellStyle name="Currency 2 5 2 2 4 3 5" xfId="13632" xr:uid="{73F7EC82-D696-4E3C-8FC3-A55D98AF0C9C}"/>
    <cellStyle name="Currency 2 5 2 2 4 3 5 2" xfId="26386" xr:uid="{1B7C5CF4-0498-4400-BB33-73320538FB11}"/>
    <cellStyle name="Currency 2 5 2 2 4 3 6" xfId="25485" xr:uid="{C6240FD7-C859-430A-90C9-18FA933843F9}"/>
    <cellStyle name="Currency 2 5 2 2 4 4" xfId="15392" xr:uid="{0F0803BF-F43F-4F21-9E5C-61D6946DE9F4}"/>
    <cellStyle name="Currency 2 5 2 2 4 4 2" xfId="17476" xr:uid="{99B80E9A-86B0-4089-B4F9-5B7F26B4D2EC}"/>
    <cellStyle name="Currency 2 5 2 2 4 4 2 2" xfId="21781" xr:uid="{EBE43C67-7B49-4BB8-81B5-25C34ABFD943}"/>
    <cellStyle name="Currency 2 5 2 2 4 4 2 2 2" xfId="34042" xr:uid="{FA6052AF-7EFF-432D-AC52-10C5438D6979}"/>
    <cellStyle name="Currency 2 5 2 2 4 4 2 3" xfId="29739" xr:uid="{47587D2E-9274-4A8B-935B-7C513E9E1269}"/>
    <cellStyle name="Currency 2 5 2 2 4 4 3" xfId="20061" xr:uid="{E1CF7044-E23F-4A81-A4A7-737DAB7631D6}"/>
    <cellStyle name="Currency 2 5 2 2 4 4 3 2" xfId="32322" xr:uid="{F3536CC9-3296-426C-AFDC-9960F21729BA}"/>
    <cellStyle name="Currency 2 5 2 2 4 4 4" xfId="28019" xr:uid="{3155016E-2B54-4600-B566-2EEC8657DE5B}"/>
    <cellStyle name="Currency 2 5 2 2 4 5" xfId="14293" xr:uid="{76EF5A20-33B0-4855-91FA-86D9F9DA4EBF}"/>
    <cellStyle name="Currency 2 5 2 2 4 5 2" xfId="19082" xr:uid="{279AABAB-CB38-4648-80B2-CC197D2CBED3}"/>
    <cellStyle name="Currency 2 5 2 2 4 5 2 2" xfId="31343" xr:uid="{3AE69E35-6603-4FBE-9077-8D341A32A97A}"/>
    <cellStyle name="Currency 2 5 2 2 4 5 3" xfId="27040" xr:uid="{D89EB281-D959-4D2B-B49C-BB905C6C1131}"/>
    <cellStyle name="Currency 2 5 2 2 4 6" xfId="16303" xr:uid="{58CB96CC-94BF-4A66-9DC5-515DB94DFD62}"/>
    <cellStyle name="Currency 2 5 2 2 4 6 2" xfId="20794" xr:uid="{CA5B281E-2EF5-48EA-985E-97976233E10D}"/>
    <cellStyle name="Currency 2 5 2 2 4 6 2 2" xfId="33055" xr:uid="{3B6E8F38-65C1-49E4-A18F-181587A7148D}"/>
    <cellStyle name="Currency 2 5 2 2 4 6 3" xfId="28752" xr:uid="{B4BDCDDD-886F-4CBB-8286-1D816E2A3E36}"/>
    <cellStyle name="Currency 2 5 2 2 4 7" xfId="18126" xr:uid="{556C76C6-6F64-4E41-A270-5A3732F0BAED}"/>
    <cellStyle name="Currency 2 5 2 2 4 7 2" xfId="30389" xr:uid="{36641B9F-8C5A-44D0-8F69-2B25C8F05ECB}"/>
    <cellStyle name="Currency 2 5 2 2 4 8" xfId="13212" xr:uid="{397B9CDD-EB88-424C-94D8-A97797D9B8F6}"/>
    <cellStyle name="Currency 2 5 2 2 4 8 2" xfId="26082" xr:uid="{D0B19AB7-F555-4301-8402-FF842A217B9B}"/>
    <cellStyle name="Currency 2 5 2 2 4 9" xfId="22519" xr:uid="{9F569104-BB26-4BF6-A3D8-65592C1F2D12}"/>
    <cellStyle name="Currency 2 5 2 2 4 9 2" xfId="34699" xr:uid="{112A4429-53A9-4250-BFFB-AF1EF5C6C859}"/>
    <cellStyle name="Currency 2 5 2 2 5" xfId="12525" xr:uid="{E2BB07C6-90B1-4B6F-8856-6BFBA864371F}"/>
    <cellStyle name="Currency 2 5 2 2 5 2" xfId="15546" xr:uid="{3CC418F9-2A25-4F7A-B8D5-9C243291CB8F}"/>
    <cellStyle name="Currency 2 5 2 2 5 2 2" xfId="17630" xr:uid="{2E6A8C55-B082-49C3-920A-B6CAC27BC62C}"/>
    <cellStyle name="Currency 2 5 2 2 5 2 2 2" xfId="21935" xr:uid="{5577B330-EF9B-4818-9F7F-8E08CF295B57}"/>
    <cellStyle name="Currency 2 5 2 2 5 2 2 2 2" xfId="34196" xr:uid="{3E9EA803-ACBB-418E-BC1F-5DDF82B6E978}"/>
    <cellStyle name="Currency 2 5 2 2 5 2 2 3" xfId="29893" xr:uid="{75E1F2F0-C0A9-42FC-96DB-CEB053F86E16}"/>
    <cellStyle name="Currency 2 5 2 2 5 2 3" xfId="20215" xr:uid="{38B47870-AF25-485B-AEE5-42CA7375A685}"/>
    <cellStyle name="Currency 2 5 2 2 5 2 3 2" xfId="32476" xr:uid="{ACD1DBC5-5E63-44EF-BCB3-50AD713D7EDD}"/>
    <cellStyle name="Currency 2 5 2 2 5 2 4" xfId="28173" xr:uid="{19303758-89BB-463C-891E-F25CBB5865A8}"/>
    <cellStyle name="Currency 2 5 2 2 5 3" xfId="14775" xr:uid="{18CE73AB-913B-40EB-8C2D-E58F0B67A0A7}"/>
    <cellStyle name="Currency 2 5 2 2 5 3 2" xfId="19540" xr:uid="{2A7DBAEF-7879-48E3-B6CA-50DD820179F7}"/>
    <cellStyle name="Currency 2 5 2 2 5 3 2 2" xfId="31801" xr:uid="{08C33348-3EFF-4E5B-8881-05CD7CB95525}"/>
    <cellStyle name="Currency 2 5 2 2 5 3 3" xfId="27498" xr:uid="{A95D8331-CBBF-44F6-851C-E7E4536A3702}"/>
    <cellStyle name="Currency 2 5 2 2 5 4" xfId="16956" xr:uid="{910BE473-FF9A-4346-8165-B32D7E37E8ED}"/>
    <cellStyle name="Currency 2 5 2 2 5 4 2" xfId="21261" xr:uid="{968576FC-26E8-42C7-85D9-60DCA415E416}"/>
    <cellStyle name="Currency 2 5 2 2 5 4 2 2" xfId="33522" xr:uid="{6DB94EDE-20F7-4637-86F4-F9F96F58D291}"/>
    <cellStyle name="Currency 2 5 2 2 5 4 3" xfId="29219" xr:uid="{FE1C52CF-9A4F-4AC2-84FB-A7728FB8B5D2}"/>
    <cellStyle name="Currency 2 5 2 2 5 5" xfId="18586" xr:uid="{E634A365-E26A-4FC0-88FE-9ED76BE47814}"/>
    <cellStyle name="Currency 2 5 2 2 5 5 2" xfId="30847" xr:uid="{7760AC34-9EB9-4978-B513-0C96DF0D36CF}"/>
    <cellStyle name="Currency 2 5 2 2 5 6" xfId="13789" xr:uid="{B6566727-DC2A-4F16-9C0F-3594EBBD7F83}"/>
    <cellStyle name="Currency 2 5 2 2 5 6 2" xfId="26543" xr:uid="{9466A8A0-48CB-482E-9C17-E8468AEE9B6E}"/>
    <cellStyle name="Currency 2 5 2 2 5 7" xfId="25486" xr:uid="{C7866F66-C45B-4536-A72C-32652D654C09}"/>
    <cellStyle name="Currency 2 5 2 2 6" xfId="12526" xr:uid="{2FE0F2C4-B241-4C9D-8252-5D8B81422D5F}"/>
    <cellStyle name="Currency 2 5 2 2 6 2" xfId="14466" xr:uid="{308A074F-5CC8-4E45-8FA9-F63E8E2335E3}"/>
    <cellStyle name="Currency 2 5 2 2 6 2 2" xfId="19232" xr:uid="{9D52451F-CD82-4E81-8CDE-18D841D3BF5C}"/>
    <cellStyle name="Currency 2 5 2 2 6 2 2 2" xfId="31493" xr:uid="{60672BC2-B088-46B6-9EB5-B201E39220E7}"/>
    <cellStyle name="Currency 2 5 2 2 6 2 3" xfId="27190" xr:uid="{D448C2D6-55A2-4487-92E6-72DF9D1035BA}"/>
    <cellStyle name="Currency 2 5 2 2 6 3" xfId="16563" xr:uid="{CB9763B0-E5A2-4900-BC46-95077D6D49DB}"/>
    <cellStyle name="Currency 2 5 2 2 6 3 2" xfId="21014" xr:uid="{0EAF52BD-4CCE-4CC8-AA7A-894306070561}"/>
    <cellStyle name="Currency 2 5 2 2 6 3 2 2" xfId="33275" xr:uid="{5A1DA4E0-EA87-49C0-99D2-4C26B5F5CAAA}"/>
    <cellStyle name="Currency 2 5 2 2 6 3 3" xfId="28972" xr:uid="{895A16C4-E814-41CF-93E9-4B95CEE905E8}"/>
    <cellStyle name="Currency 2 5 2 2 6 4" xfId="18278" xr:uid="{B11ABF36-AD62-43E8-ACF4-6E2781030038}"/>
    <cellStyle name="Currency 2 5 2 2 6 4 2" xfId="30539" xr:uid="{64C923B0-EFAA-44AA-8545-F268B1BCFCBA}"/>
    <cellStyle name="Currency 2 5 2 2 6 5" xfId="13422" xr:uid="{FC2CE6A0-9710-40EC-8EC9-D59C8FE12947}"/>
    <cellStyle name="Currency 2 5 2 2 6 5 2" xfId="26232" xr:uid="{586EC6BD-D79D-436E-97EC-CBCE926A1250}"/>
    <cellStyle name="Currency 2 5 2 2 6 6" xfId="25487" xr:uid="{8C514343-7189-489D-9661-28A454BE16C1}"/>
    <cellStyle name="Currency 2 5 2 2 7" xfId="14089" xr:uid="{D9710C96-31F4-4AAC-8B4B-57F571DF004F}"/>
    <cellStyle name="Currency 2 5 2 2 7 2" xfId="18885" xr:uid="{9A128043-B23F-4AC6-A849-F0BB058340A1}"/>
    <cellStyle name="Currency 2 5 2 2 7 2 2" xfId="31146" xr:uid="{75FFE94C-7A99-48FD-B38D-6A9F84340F71}"/>
    <cellStyle name="Currency 2 5 2 2 7 3" xfId="26843" xr:uid="{E0E215E0-B023-49C0-B1E8-1B8D8A83A861}"/>
    <cellStyle name="Currency 2 5 2 2 8" xfId="17929" xr:uid="{DF507325-7C56-43D3-8BD7-DBD4183AE9AC}"/>
    <cellStyle name="Currency 2 5 2 2 8 2" xfId="30192" xr:uid="{96900526-9038-4E20-AB4D-06B0A783F5EB}"/>
    <cellStyle name="Currency 2 5 2 2 9" xfId="12999" xr:uid="{FBF509D2-6A9A-421B-8791-E1B05708E05F}"/>
    <cellStyle name="Currency 2 5 2 2 9 2" xfId="25885" xr:uid="{13C4DD4A-5B18-4CBC-B1CE-42C2128172E1}"/>
    <cellStyle name="Currency 2 5 2 3" xfId="11121" xr:uid="{5F647A4F-8B3E-45B2-9BDC-F8823734DA33}"/>
    <cellStyle name="Currency 2 5 3" xfId="230" xr:uid="{6072167F-FAFC-4CE5-86AD-AAD1505AE419}"/>
    <cellStyle name="Currency 2 5 3 2" xfId="231" xr:uid="{CBE42EAA-2E40-4A1F-B9D7-A5FFDD7EA173}"/>
    <cellStyle name="Currency 2 5 3 2 10" xfId="22520" xr:uid="{E293B834-7D5F-4D3B-8623-594E686884F9}"/>
    <cellStyle name="Currency 2 5 3 2 10 2" xfId="34700" xr:uid="{2C4468B2-1B28-4B13-9B90-BE4BAEA0F370}"/>
    <cellStyle name="Currency 2 5 3 2 11" xfId="24703" xr:uid="{A3CA95BD-E600-47C4-A72E-0EA98605D8BA}"/>
    <cellStyle name="Currency 2 5 3 2 2" xfId="1175" xr:uid="{470CD983-633A-451D-A702-9F1D62E1E883}"/>
    <cellStyle name="Currency 2 5 3 2 2 2" xfId="11122" xr:uid="{CBF1F640-C316-4A8A-B6FD-E905DFAFB2B0}"/>
    <cellStyle name="Currency 2 5 3 2 2 2 2" xfId="11123" xr:uid="{ED162D47-CC11-4B73-B840-21E76FA48596}"/>
    <cellStyle name="Currency 2 5 3 2 2 2 2 2" xfId="16176" xr:uid="{B60B088D-EF5A-42A6-BA3F-F217B0474667}"/>
    <cellStyle name="Currency 2 5 3 2 2 2 2 3" xfId="17404" xr:uid="{3A658239-E619-4E4B-94D3-782BB3435FAA}"/>
    <cellStyle name="Currency 2 5 3 2 2 2 2 3 2" xfId="21709" xr:uid="{DE73C3D6-033C-4DB8-9855-EBA41F177155}"/>
    <cellStyle name="Currency 2 5 3 2 2 2 2 3 2 2" xfId="33970" xr:uid="{30AB99A9-5256-4675-9E0A-7D3171F68AC4}"/>
    <cellStyle name="Currency 2 5 3 2 2 2 2 3 3" xfId="29667" xr:uid="{2326A335-BAE1-4134-8236-A2657F35E2B0}"/>
    <cellStyle name="Currency 2 5 3 2 2 2 2 4" xfId="19989" xr:uid="{3CD7B6C6-F642-4BE1-BEE3-AF7A54621678}"/>
    <cellStyle name="Currency 2 5 3 2 2 2 2 4 2" xfId="32250" xr:uid="{A7E59798-81B6-4DF2-BFC3-8FEB843A002B}"/>
    <cellStyle name="Currency 2 5 3 2 2 2 2 5" xfId="15287" xr:uid="{323CFE29-6F9F-443B-97A5-2DDF00597108}"/>
    <cellStyle name="Currency 2 5 3 2 2 2 2 5 2" xfId="27947" xr:uid="{3F0E5ED9-7E5F-4227-95B7-721025816E1F}"/>
    <cellStyle name="Currency 2 5 3 2 2 2 3" xfId="16069" xr:uid="{B97E7DCE-D384-4149-8F2A-0DA65167A78D}"/>
    <cellStyle name="Currency 2 5 3 2 2 2 3 2" xfId="20708" xr:uid="{8599F788-FF0F-409B-9965-F07222A23BF9}"/>
    <cellStyle name="Currency 2 5 3 2 2 2 3 2 2" xfId="32969" xr:uid="{1CA724D9-8742-4CF4-85F8-26FB4F138C40}"/>
    <cellStyle name="Currency 2 5 3 2 2 2 3 3" xfId="28666" xr:uid="{65213330-54B4-4FBA-9CEC-B42300803E80}"/>
    <cellStyle name="Currency 2 5 3 2 2 2 4" xfId="22521" xr:uid="{09222AB1-4542-4668-9DD2-42BC835A68F3}"/>
    <cellStyle name="Currency 2 5 3 2 2 2 4 2" xfId="34701" xr:uid="{47131D59-A697-4269-8075-EA732C950B0D}"/>
    <cellStyle name="Currency 2 5 3 2 2 2 5" xfId="24975" xr:uid="{02930835-CD97-4828-8BFD-A64560331C12}"/>
    <cellStyle name="Currency 2 5 3 2 2 3" xfId="11124" xr:uid="{752E3173-9A66-4AB0-9F3E-2FA1186AAE38}"/>
    <cellStyle name="Currency 2 5 3 2 2 3 2" xfId="12527" xr:uid="{9B946EE7-AA73-47DB-AAC2-836DC1EDCC45}"/>
    <cellStyle name="Currency 2 5 3 2 2 3 2 2" xfId="15775" xr:uid="{8F2F5881-55EF-4570-BEB2-0B064D7C613E}"/>
    <cellStyle name="Currency 2 5 3 2 2 3 2 2 2" xfId="17859" xr:uid="{EE81F6D7-BFF4-4428-835E-2E1ADD5D6BC8}"/>
    <cellStyle name="Currency 2 5 3 2 2 3 2 2 2 2" xfId="22164" xr:uid="{67973788-9B49-40DD-841B-14CEE83B63E5}"/>
    <cellStyle name="Currency 2 5 3 2 2 3 2 2 2 2 2" xfId="34425" xr:uid="{EF205C3D-9460-4070-9B5C-05D5B753589F}"/>
    <cellStyle name="Currency 2 5 3 2 2 3 2 2 2 3" xfId="30122" xr:uid="{9845A43B-BAE9-4476-86EE-37BC9F446B80}"/>
    <cellStyle name="Currency 2 5 3 2 2 3 2 2 3" xfId="20444" xr:uid="{B153EE80-3778-4BE0-A140-B0D80CD3CE28}"/>
    <cellStyle name="Currency 2 5 3 2 2 3 2 2 3 2" xfId="32705" xr:uid="{65BA54D6-8FF2-4CCC-B2FE-56A361A9F183}"/>
    <cellStyle name="Currency 2 5 3 2 2 3 2 2 4" xfId="28402" xr:uid="{D1F1CDB4-6E5B-4279-8A38-17BD70315A2B}"/>
    <cellStyle name="Currency 2 5 3 2 2 3 2 3" xfId="15004" xr:uid="{3962C6B4-E06C-48D1-893C-9CE615CE0A49}"/>
    <cellStyle name="Currency 2 5 3 2 2 3 2 3 2" xfId="19769" xr:uid="{F09FED5D-D8A8-424C-B881-70E9B1907375}"/>
    <cellStyle name="Currency 2 5 3 2 2 3 2 3 2 2" xfId="32030" xr:uid="{071B3B8C-CDB8-4F20-9DCC-014985674D49}"/>
    <cellStyle name="Currency 2 5 3 2 2 3 2 3 3" xfId="27727" xr:uid="{7A6942BC-E865-46B2-9F33-13B8BD1F56F5}"/>
    <cellStyle name="Currency 2 5 3 2 2 3 2 4" xfId="17184" xr:uid="{CA81B0EF-7035-495E-A325-59E46D4DCDA3}"/>
    <cellStyle name="Currency 2 5 3 2 2 3 2 4 2" xfId="21489" xr:uid="{2E3CBCF4-8C7A-4909-B719-E6E95AE46E46}"/>
    <cellStyle name="Currency 2 5 3 2 2 3 2 4 2 2" xfId="33750" xr:uid="{583553BF-9401-4111-8B63-A6ED2EF8E3B5}"/>
    <cellStyle name="Currency 2 5 3 2 2 3 2 4 3" xfId="29447" xr:uid="{A40E092A-74A3-4451-84FE-893969F709D2}"/>
    <cellStyle name="Currency 2 5 3 2 2 3 2 5" xfId="18815" xr:uid="{302D11D4-8E37-4124-99B1-F2B48AD18AD0}"/>
    <cellStyle name="Currency 2 5 3 2 2 3 2 5 2" xfId="31076" xr:uid="{9980BEC2-0FE8-4D4E-9C22-DA4BEF201728}"/>
    <cellStyle name="Currency 2 5 3 2 2 3 2 6" xfId="14019" xr:uid="{35EC116C-928B-4E2E-A3FE-FAA3EDF211DF}"/>
    <cellStyle name="Currency 2 5 3 2 2 3 2 6 2" xfId="26773" xr:uid="{1BD9176F-1994-4AC3-A510-C60B4D38C520}"/>
    <cellStyle name="Currency 2 5 3 2 2 3 2 7" xfId="25488" xr:uid="{2E77DFE2-666E-419B-959F-83AB8E70290F}"/>
    <cellStyle name="Currency 2 5 3 2 2 3 3" xfId="15469" xr:uid="{D90E3A30-BE56-4B1D-A7F7-32CD961F573D}"/>
    <cellStyle name="Currency 2 5 3 2 2 3 3 2" xfId="17553" xr:uid="{112992DB-4672-4A6A-9F58-DB35ED86D7CD}"/>
    <cellStyle name="Currency 2 5 3 2 2 3 3 2 2" xfId="21858" xr:uid="{13E6CD74-F213-484A-A7FE-80AF93D83A38}"/>
    <cellStyle name="Currency 2 5 3 2 2 3 3 2 2 2" xfId="34119" xr:uid="{A600FF9A-74C3-4BB7-96C4-5FB1ECC406F5}"/>
    <cellStyle name="Currency 2 5 3 2 2 3 3 2 3" xfId="29816" xr:uid="{BA0089C1-094D-40D2-BC83-9C1FBAE07915}"/>
    <cellStyle name="Currency 2 5 3 2 2 3 3 3" xfId="20138" xr:uid="{CB6635C1-B286-4D60-8524-C6A93609BB9C}"/>
    <cellStyle name="Currency 2 5 3 2 2 3 3 3 2" xfId="32399" xr:uid="{FCAB33B6-F163-4767-A5FC-30CCD28AEC5F}"/>
    <cellStyle name="Currency 2 5 3 2 2 3 3 4" xfId="28096" xr:uid="{A40495B2-4EF7-4628-A2A9-11C9707A47C6}"/>
    <cellStyle name="Currency 2 5 3 2 2 3 4" xfId="14696" xr:uid="{FC38D007-8FBC-4ADB-8D55-807B4E6BCAA8}"/>
    <cellStyle name="Currency 2 5 3 2 2 3 4 2" xfId="19461" xr:uid="{194965F8-4A66-4ADA-8AB5-79733E1B8E21}"/>
    <cellStyle name="Currency 2 5 3 2 2 3 4 2 2" xfId="31722" xr:uid="{ED4445EF-EF8A-49D5-BA22-88001132DA5D}"/>
    <cellStyle name="Currency 2 5 3 2 2 3 4 3" xfId="27419" xr:uid="{082320BD-8830-47BB-86C5-3967D62B3FEB}"/>
    <cellStyle name="Currency 2 5 3 2 2 3 5" xfId="16380" xr:uid="{DA1E90C3-7E3B-4784-947E-B8E11CEACD6A}"/>
    <cellStyle name="Currency 2 5 3 2 2 3 5 2" xfId="20871" xr:uid="{A855466B-CD7E-49C1-A12E-AAB98F9C6EA8}"/>
    <cellStyle name="Currency 2 5 3 2 2 3 5 2 2" xfId="33132" xr:uid="{6FD398AB-B782-4336-BAB9-CF62A9613382}"/>
    <cellStyle name="Currency 2 5 3 2 2 3 5 3" xfId="28829" xr:uid="{AE3FAADB-9735-4332-8608-4E47507D5A4F}"/>
    <cellStyle name="Currency 2 5 3 2 2 3 6" xfId="18507" xr:uid="{B4C5FB53-5B98-478D-BA00-A50696D31902}"/>
    <cellStyle name="Currency 2 5 3 2 2 3 6 2" xfId="30768" xr:uid="{1C181BFC-545B-43AE-A38F-B83CB39463C6}"/>
    <cellStyle name="Currency 2 5 3 2 2 3 7" xfId="13709" xr:uid="{A20289E7-ABB4-4983-A101-9163D0FB2338}"/>
    <cellStyle name="Currency 2 5 3 2 2 3 7 2" xfId="26463" xr:uid="{5860ADDD-729B-4A8E-A36A-BE2DF1FE6E0C}"/>
    <cellStyle name="Currency 2 5 3 2 2 3 8" xfId="22522" xr:uid="{20A88FDC-DA26-4347-97F3-B426400E6D5C}"/>
    <cellStyle name="Currency 2 5 3 2 2 3 8 2" xfId="34702" xr:uid="{CB17AF4D-72EA-4BC3-ABBA-5E930C3ED482}"/>
    <cellStyle name="Currency 2 5 3 2 2 3 9" xfId="24976" xr:uid="{493E76DF-E57C-4782-8816-C139E69C7BFC}"/>
    <cellStyle name="Currency 2 5 3 2 2 4" xfId="12528" xr:uid="{84237699-AADE-4610-9744-40A37D126BE8}"/>
    <cellStyle name="Currency 2 5 3 2 2 4 2" xfId="15623" xr:uid="{9C387E95-5661-488F-B3EA-7D79DE8E65F5}"/>
    <cellStyle name="Currency 2 5 3 2 2 4 2 2" xfId="17707" xr:uid="{B3D7FA66-BAAC-4011-BFC8-CCB1611A95EE}"/>
    <cellStyle name="Currency 2 5 3 2 2 4 2 2 2" xfId="22012" xr:uid="{E29D806F-9339-4162-86E9-D9B57CED1550}"/>
    <cellStyle name="Currency 2 5 3 2 2 4 2 2 2 2" xfId="34273" xr:uid="{2B44A0EB-2790-4F70-893E-750B6AEA14C3}"/>
    <cellStyle name="Currency 2 5 3 2 2 4 2 2 3" xfId="29970" xr:uid="{94FA4806-1EA2-4B18-9E60-085AE894A58A}"/>
    <cellStyle name="Currency 2 5 3 2 2 4 2 3" xfId="20292" xr:uid="{4339667E-6400-400D-8AF7-67AF8FFE2124}"/>
    <cellStyle name="Currency 2 5 3 2 2 4 2 3 2" xfId="32553" xr:uid="{5F2F5077-B9E0-4A9D-883C-D38F5036FF71}"/>
    <cellStyle name="Currency 2 5 3 2 2 4 2 4" xfId="28250" xr:uid="{1A4DFD44-1476-49B3-9672-5EC881DA6DC1}"/>
    <cellStyle name="Currency 2 5 3 2 2 4 3" xfId="14852" xr:uid="{AED3CC97-9178-4488-A8D5-5C916A149CA3}"/>
    <cellStyle name="Currency 2 5 3 2 2 4 3 2" xfId="19617" xr:uid="{2B8D11FF-297D-4462-A166-40571A4A79A4}"/>
    <cellStyle name="Currency 2 5 3 2 2 4 3 2 2" xfId="31878" xr:uid="{9B754F9C-C333-4261-AEA5-7E1C971A43E6}"/>
    <cellStyle name="Currency 2 5 3 2 2 4 3 3" xfId="27575" xr:uid="{7BC9BAC7-9275-4672-9502-473B9FDC4F90}"/>
    <cellStyle name="Currency 2 5 3 2 2 4 4" xfId="17033" xr:uid="{0DE55C91-68BC-4258-8AAC-533566226FA5}"/>
    <cellStyle name="Currency 2 5 3 2 2 4 4 2" xfId="21338" xr:uid="{A53E23B6-E469-4494-A1EB-8A5C0FCC4E1E}"/>
    <cellStyle name="Currency 2 5 3 2 2 4 4 2 2" xfId="33599" xr:uid="{C80351AF-070A-40A1-8498-9ACC8C6D83F4}"/>
    <cellStyle name="Currency 2 5 3 2 2 4 4 3" xfId="29296" xr:uid="{B75AF017-8877-4EED-A350-61C9FF89DEC8}"/>
    <cellStyle name="Currency 2 5 3 2 2 4 5" xfId="18663" xr:uid="{0C3B064A-7567-4AF9-8428-B1854EBFA009}"/>
    <cellStyle name="Currency 2 5 3 2 2 4 5 2" xfId="30924" xr:uid="{43020852-BCFB-4429-9405-77B954BDD5DF}"/>
    <cellStyle name="Currency 2 5 3 2 2 4 6" xfId="13866" xr:uid="{10567096-E5A5-4FA3-981A-9028E34B7507}"/>
    <cellStyle name="Currency 2 5 3 2 2 4 6 2" xfId="26620" xr:uid="{4241567A-7A51-45DC-AC76-0566F396CEE4}"/>
    <cellStyle name="Currency 2 5 3 2 2 4 7" xfId="25489" xr:uid="{71513573-5E5C-4DF6-AB33-AB5F6909D090}"/>
    <cellStyle name="Currency 2 5 3 2 2 5" xfId="12529" xr:uid="{F1047F22-5428-4F05-9316-1F13C61533CA}"/>
    <cellStyle name="Currency 2 5 3 2 2 5 2" xfId="14543" xr:uid="{E3B8E2B3-349D-4A46-958D-58E37A3A62CF}"/>
    <cellStyle name="Currency 2 5 3 2 2 5 2 2" xfId="19309" xr:uid="{E28F45F6-73A7-439F-9091-AFEE04EB240F}"/>
    <cellStyle name="Currency 2 5 3 2 2 5 2 2 2" xfId="31570" xr:uid="{4D30D983-8CE7-4ECB-BA87-CE92E2FBB683}"/>
    <cellStyle name="Currency 2 5 3 2 2 5 2 3" xfId="27267" xr:uid="{8517916A-946A-41B8-B1A5-18A3147B2367}"/>
    <cellStyle name="Currency 2 5 3 2 2 5 3" xfId="16687" xr:uid="{B449C8CF-425B-4AC4-8331-D4101B296D07}"/>
    <cellStyle name="Currency 2 5 3 2 2 5 3 2" xfId="21091" xr:uid="{1908E5FA-6A9A-41D4-BF4B-63F22C9969D7}"/>
    <cellStyle name="Currency 2 5 3 2 2 5 3 2 2" xfId="33352" xr:uid="{518A9D62-1D19-4245-A29D-C80B566C7939}"/>
    <cellStyle name="Currency 2 5 3 2 2 5 3 3" xfId="29049" xr:uid="{D17F03D2-72A2-4E14-AD18-D38D91D2AE3A}"/>
    <cellStyle name="Currency 2 5 3 2 2 5 4" xfId="18355" xr:uid="{8830DE6B-C805-42B6-B7AF-51893C2BAA29}"/>
    <cellStyle name="Currency 2 5 3 2 2 5 4 2" xfId="30616" xr:uid="{71754845-56C2-4CE9-930C-0CC486207AA3}"/>
    <cellStyle name="Currency 2 5 3 2 2 5 5" xfId="13499" xr:uid="{D6472E9F-C2A7-465E-95AA-BB709F0D59E4}"/>
    <cellStyle name="Currency 2 5 3 2 2 5 5 2" xfId="26309" xr:uid="{5EA55F25-6E43-479C-BEED-21075F6827D9}"/>
    <cellStyle name="Currency 2 5 3 2 2 5 6" xfId="25490" xr:uid="{36294792-B427-42CD-B19B-59E0A30DA754}"/>
    <cellStyle name="Currency 2 5 3 2 2 6" xfId="22523" xr:uid="{9512C3C9-EDA2-4DBD-950B-9862E52EAAE2}"/>
    <cellStyle name="Currency 2 5 3 2 2 6 2" xfId="34703" xr:uid="{39471DDE-4EAC-4D90-8E91-1F20FC0B1116}"/>
    <cellStyle name="Currency 2 5 3 2 2 7" xfId="24769" xr:uid="{816F2435-462D-4CC4-B0DA-C11F0C731A47}"/>
    <cellStyle name="Currency 2 5 3 2 3" xfId="11125" xr:uid="{78AF7BF6-1771-4336-ADC9-7ED2378C5F04}"/>
    <cellStyle name="Currency 2 5 3 2 3 2" xfId="11126" xr:uid="{3D6C63E4-659A-4250-8E26-4733F5DBB47F}"/>
    <cellStyle name="Currency 2 5 3 2 3 2 2" xfId="16175" xr:uid="{18FCF874-0F4F-46BF-B41E-E296F95A50F2}"/>
    <cellStyle name="Currency 2 5 3 2 3 2 3" xfId="17312" xr:uid="{A48A4D0A-E61E-433D-A3A3-1BE26D5E66B2}"/>
    <cellStyle name="Currency 2 5 3 2 3 2 3 2" xfId="21617" xr:uid="{16732062-236E-4CF7-9F91-EDA436F060E9}"/>
    <cellStyle name="Currency 2 5 3 2 3 2 3 2 2" xfId="33878" xr:uid="{374E7D33-57B7-41D5-9698-1BE5BDA98A27}"/>
    <cellStyle name="Currency 2 5 3 2 3 2 3 3" xfId="29575" xr:uid="{9E37FD9E-FC8A-4315-9227-E9AD5203DBF1}"/>
    <cellStyle name="Currency 2 5 3 2 3 2 4" xfId="19897" xr:uid="{34CEFB57-A1BA-4595-A00E-07E679636019}"/>
    <cellStyle name="Currency 2 5 3 2 3 2 4 2" xfId="32158" xr:uid="{8849DE30-7BD9-4834-8A3B-BB7A5A29A6CC}"/>
    <cellStyle name="Currency 2 5 3 2 3 2 5" xfId="15186" xr:uid="{045E9D82-39E4-4FD4-9130-81E3325CE807}"/>
    <cellStyle name="Currency 2 5 3 2 3 2 5 2" xfId="27855" xr:uid="{D0583C42-6300-4BC6-B882-3FD086266650}"/>
    <cellStyle name="Currency 2 5 3 2 3 3" xfId="11127" xr:uid="{EFB871A9-0CE5-406B-871B-DF18F3A78DEC}"/>
    <cellStyle name="Currency 2 5 3 2 3 3 2" xfId="20614" xr:uid="{142E50AA-C75D-4038-96E9-53F712F8D5B0}"/>
    <cellStyle name="Currency 2 5 3 2 3 3 2 2" xfId="32875" xr:uid="{F40A2F6C-FB9A-4DE5-B9E6-C016CC8340DA}"/>
    <cellStyle name="Currency 2 5 3 2 3 3 3" xfId="15975" xr:uid="{6E614405-98DF-4512-87EC-AF79BAF4DACB}"/>
    <cellStyle name="Currency 2 5 3 2 3 3 3 2" xfId="28572" xr:uid="{A3A54CCF-5DED-4E1A-85EC-3AF73F7F3BD3}"/>
    <cellStyle name="Currency 2 5 3 2 3 3 4" xfId="22524" xr:uid="{32163C2B-58D9-47EA-8708-7AFDE2171087}"/>
    <cellStyle name="Currency 2 5 3 2 3 3 4 2" xfId="34704" xr:uid="{65CB3E51-E43F-4760-9145-7E95808FA7B7}"/>
    <cellStyle name="Currency 2 5 3 2 3 3 5" xfId="24977" xr:uid="{D30A3F39-61B4-4145-AA65-89D38D595A63}"/>
    <cellStyle name="Currency 2 5 3 2 4" xfId="11128" xr:uid="{17385A9B-1C5F-4239-A31E-A3503FF74C1A}"/>
    <cellStyle name="Currency 2 5 3 2 4 10" xfId="24978" xr:uid="{4A01CF9A-1891-4F25-927D-9DFF4BEB2BB6}"/>
    <cellStyle name="Currency 2 5 3 2 4 2" xfId="12530" xr:uid="{1C61EC1B-8137-4EC9-84B0-CDDAB5AD1E35}"/>
    <cellStyle name="Currency 2 5 3 2 4 2 2" xfId="15699" xr:uid="{E391FC9D-B1AB-4A1C-812F-3E0255D3D264}"/>
    <cellStyle name="Currency 2 5 3 2 4 2 2 2" xfId="17783" xr:uid="{E93D8515-FD8B-48BD-8B74-7C82E1DD8168}"/>
    <cellStyle name="Currency 2 5 3 2 4 2 2 2 2" xfId="22088" xr:uid="{884DB3AB-C027-4D76-A160-E4D5DF8958CB}"/>
    <cellStyle name="Currency 2 5 3 2 4 2 2 2 2 2" xfId="34349" xr:uid="{B715F80D-AD01-4D43-A4A1-710C85AF7421}"/>
    <cellStyle name="Currency 2 5 3 2 4 2 2 2 3" xfId="30046" xr:uid="{65C75213-9929-4F37-B2B6-B78F50A93C6D}"/>
    <cellStyle name="Currency 2 5 3 2 4 2 2 3" xfId="20368" xr:uid="{B4F4447D-09B5-4B50-B07E-41705C41D0B7}"/>
    <cellStyle name="Currency 2 5 3 2 4 2 2 3 2" xfId="32629" xr:uid="{4FC03755-253F-49DE-89DE-A90E1108EB37}"/>
    <cellStyle name="Currency 2 5 3 2 4 2 2 4" xfId="28326" xr:uid="{1E86EC5E-936D-4659-845E-F4EDF9E51ECE}"/>
    <cellStyle name="Currency 2 5 3 2 4 2 3" xfId="14928" xr:uid="{0F32F376-6443-49DC-BD56-F45238478FD6}"/>
    <cellStyle name="Currency 2 5 3 2 4 2 3 2" xfId="19693" xr:uid="{E68CFADC-2E74-484E-8AAE-35B024D7AC75}"/>
    <cellStyle name="Currency 2 5 3 2 4 2 3 2 2" xfId="31954" xr:uid="{EFF4DE86-E74E-40A5-A3FB-59FBF78F660D}"/>
    <cellStyle name="Currency 2 5 3 2 4 2 3 3" xfId="27651" xr:uid="{3436A7BE-C623-4669-BE85-3952CD7231C3}"/>
    <cellStyle name="Currency 2 5 3 2 4 2 4" xfId="17108" xr:uid="{11104D7A-34EB-49F5-BE3E-C4BF8F2E73ED}"/>
    <cellStyle name="Currency 2 5 3 2 4 2 4 2" xfId="21413" xr:uid="{A67191EF-22AE-4B6A-91D4-F99DABA2EF10}"/>
    <cellStyle name="Currency 2 5 3 2 4 2 4 2 2" xfId="33674" xr:uid="{5EC07DFC-213A-49A1-8F5A-64231B2B59F8}"/>
    <cellStyle name="Currency 2 5 3 2 4 2 4 3" xfId="29371" xr:uid="{F3EFF259-A965-4B4B-98F1-4A137050810E}"/>
    <cellStyle name="Currency 2 5 3 2 4 2 5" xfId="18739" xr:uid="{00DE3D71-B5FD-491E-A11B-7B844DAD2A5A}"/>
    <cellStyle name="Currency 2 5 3 2 4 2 5 2" xfId="31000" xr:uid="{9825941D-721C-4883-B944-B54D09525DC0}"/>
    <cellStyle name="Currency 2 5 3 2 4 2 6" xfId="13943" xr:uid="{94B11E7E-CD0A-4D8D-9379-683C3DE0A976}"/>
    <cellStyle name="Currency 2 5 3 2 4 2 6 2" xfId="26697" xr:uid="{D59E1899-0540-4F29-A040-EFEF584C65F9}"/>
    <cellStyle name="Currency 2 5 3 2 4 2 7" xfId="25491" xr:uid="{60D960F7-C498-48FD-B8BE-0B0E2CCAD46C}"/>
    <cellStyle name="Currency 2 5 3 2 4 3" xfId="12531" xr:uid="{9BFDCE25-FA52-4AA3-854B-3C5DE6BADD80}"/>
    <cellStyle name="Currency 2 5 3 2 4 3 2" xfId="14620" xr:uid="{3341694D-521D-4F3B-915B-F8E538DD53DE}"/>
    <cellStyle name="Currency 2 5 3 2 4 3 2 2" xfId="19385" xr:uid="{9AEBE8E6-56A8-489F-B058-5C9FD161AE5E}"/>
    <cellStyle name="Currency 2 5 3 2 4 3 2 2 2" xfId="31646" xr:uid="{2B197AD5-0278-4639-8076-484570BFEA5A}"/>
    <cellStyle name="Currency 2 5 3 2 4 3 2 3" xfId="27343" xr:uid="{4CC2E526-4A9A-4DE6-9826-E63B5DBA52DF}"/>
    <cellStyle name="Currency 2 5 3 2 4 3 3" xfId="16881" xr:uid="{98C29323-5AEA-4AED-9BBA-E1581C119C62}"/>
    <cellStyle name="Currency 2 5 3 2 4 3 3 2" xfId="21186" xr:uid="{FB744950-F3A3-4A42-A44C-981A8F62DDAE}"/>
    <cellStyle name="Currency 2 5 3 2 4 3 3 2 2" xfId="33447" xr:uid="{1F6FB355-33B8-4411-BCDF-EE6D5EABEA14}"/>
    <cellStyle name="Currency 2 5 3 2 4 3 3 3" xfId="29144" xr:uid="{A657C8EA-17A5-4353-85B6-D36C193BA1AA}"/>
    <cellStyle name="Currency 2 5 3 2 4 3 4" xfId="18431" xr:uid="{B347FB2E-8E8A-4C66-8C51-90081CE385BF}"/>
    <cellStyle name="Currency 2 5 3 2 4 3 4 2" xfId="30692" xr:uid="{4C15AF9C-CD4D-46EE-8CD9-D8AF307BBC67}"/>
    <cellStyle name="Currency 2 5 3 2 4 3 5" xfId="13633" xr:uid="{BACDF38A-8065-4CA7-B800-E80AA4C7AFAE}"/>
    <cellStyle name="Currency 2 5 3 2 4 3 5 2" xfId="26387" xr:uid="{267E656B-176E-4A71-AD71-C6DD236817DD}"/>
    <cellStyle name="Currency 2 5 3 2 4 3 6" xfId="25492" xr:uid="{7C32499B-A7AB-41C1-B731-5409FEA52B04}"/>
    <cellStyle name="Currency 2 5 3 2 4 4" xfId="15393" xr:uid="{0944B0AB-4960-4896-BC3B-5451076379F1}"/>
    <cellStyle name="Currency 2 5 3 2 4 4 2" xfId="17477" xr:uid="{B0373CA1-D8F3-4094-8B68-BB7E11C748B8}"/>
    <cellStyle name="Currency 2 5 3 2 4 4 2 2" xfId="21782" xr:uid="{2F0E3741-9972-423D-BD25-5AEBEFD1D83A}"/>
    <cellStyle name="Currency 2 5 3 2 4 4 2 2 2" xfId="34043" xr:uid="{979D819B-96CE-4BBB-8F7C-BA6C84355850}"/>
    <cellStyle name="Currency 2 5 3 2 4 4 2 3" xfId="29740" xr:uid="{823CE20F-4070-478A-BC5D-FA7410F36784}"/>
    <cellStyle name="Currency 2 5 3 2 4 4 3" xfId="20062" xr:uid="{C933BAB5-DD70-42EE-8195-CF17C39516C3}"/>
    <cellStyle name="Currency 2 5 3 2 4 4 3 2" xfId="32323" xr:uid="{DD642A96-1035-4FAD-B979-04CCC3CCF281}"/>
    <cellStyle name="Currency 2 5 3 2 4 4 4" xfId="28020" xr:uid="{BE6E51D3-4010-4AF5-825B-6454CE0B9CEF}"/>
    <cellStyle name="Currency 2 5 3 2 4 5" xfId="14294" xr:uid="{022A635A-F9AC-4FFF-9968-CF7400CDF5DB}"/>
    <cellStyle name="Currency 2 5 3 2 4 5 2" xfId="19083" xr:uid="{07E99673-0515-4C7B-AFAB-FF32BC421695}"/>
    <cellStyle name="Currency 2 5 3 2 4 5 2 2" xfId="31344" xr:uid="{03B2833E-5091-439A-A95A-74DC677F34B6}"/>
    <cellStyle name="Currency 2 5 3 2 4 5 3" xfId="27041" xr:uid="{530FFF39-4DB7-44E3-9BE7-B62681D68889}"/>
    <cellStyle name="Currency 2 5 3 2 4 6" xfId="16304" xr:uid="{E7AA42EB-0A63-4CE1-BE37-9404563CDC34}"/>
    <cellStyle name="Currency 2 5 3 2 4 6 2" xfId="20795" xr:uid="{78E22BE2-CD83-4B56-B281-94BDA9EA864C}"/>
    <cellStyle name="Currency 2 5 3 2 4 6 2 2" xfId="33056" xr:uid="{C78C11F6-8278-4ACF-829E-BCBBAD888F95}"/>
    <cellStyle name="Currency 2 5 3 2 4 6 3" xfId="28753" xr:uid="{00A77E5D-4ACE-4796-B090-267437AAD390}"/>
    <cellStyle name="Currency 2 5 3 2 4 7" xfId="18127" xr:uid="{C43D3F54-35ED-42C1-9DB0-5DE19EE1F1D1}"/>
    <cellStyle name="Currency 2 5 3 2 4 7 2" xfId="30390" xr:uid="{AD4706BE-9A4F-4D99-860F-2EC4290932C1}"/>
    <cellStyle name="Currency 2 5 3 2 4 8" xfId="13213" xr:uid="{8B8E4368-478F-43AB-8337-189737CFD2F8}"/>
    <cellStyle name="Currency 2 5 3 2 4 8 2" xfId="26083" xr:uid="{BF5C9787-C685-4F6E-93B9-1EA0571EA6C0}"/>
    <cellStyle name="Currency 2 5 3 2 4 9" xfId="22525" xr:uid="{620B570F-D4CF-45E4-A66D-C8E4A88030B4}"/>
    <cellStyle name="Currency 2 5 3 2 4 9 2" xfId="34705" xr:uid="{CF16FF04-05CD-4CF3-9618-5FAC7A12089E}"/>
    <cellStyle name="Currency 2 5 3 2 5" xfId="12532" xr:uid="{6A030B57-9BA5-403E-927A-20BB5AB37D88}"/>
    <cellStyle name="Currency 2 5 3 2 5 2" xfId="15547" xr:uid="{FF91326E-6CE7-4A1F-9023-EDDB734A00C7}"/>
    <cellStyle name="Currency 2 5 3 2 5 2 2" xfId="17631" xr:uid="{2BA72C9D-D9AC-4D96-A350-B17CC822FCFB}"/>
    <cellStyle name="Currency 2 5 3 2 5 2 2 2" xfId="21936" xr:uid="{25878EF5-71A5-4E4A-9AC6-09042D39F132}"/>
    <cellStyle name="Currency 2 5 3 2 5 2 2 2 2" xfId="34197" xr:uid="{E22E50D5-15B9-4705-8F34-2F3F81B781C9}"/>
    <cellStyle name="Currency 2 5 3 2 5 2 2 3" xfId="29894" xr:uid="{90730994-E721-4C40-A1F0-6E470A0CA8BF}"/>
    <cellStyle name="Currency 2 5 3 2 5 2 3" xfId="20216" xr:uid="{B2560C02-CD4B-4619-9CF2-96D6BEF60092}"/>
    <cellStyle name="Currency 2 5 3 2 5 2 3 2" xfId="32477" xr:uid="{D147D6EA-F1F0-4D6C-99A5-A74CFB68BF91}"/>
    <cellStyle name="Currency 2 5 3 2 5 2 4" xfId="28174" xr:uid="{ECC2E18B-114E-40C7-A5E7-A06B67571AE4}"/>
    <cellStyle name="Currency 2 5 3 2 5 3" xfId="14776" xr:uid="{836EF368-F205-4C78-891C-27945F087355}"/>
    <cellStyle name="Currency 2 5 3 2 5 3 2" xfId="19541" xr:uid="{5D0BECF0-5FE4-43A4-9C6B-05E4FFA765CF}"/>
    <cellStyle name="Currency 2 5 3 2 5 3 2 2" xfId="31802" xr:uid="{537C0B6A-628C-42AF-BBFD-C6A28798E1BC}"/>
    <cellStyle name="Currency 2 5 3 2 5 3 3" xfId="27499" xr:uid="{F2B2B740-871B-49E9-8A82-6EF7A586D1DD}"/>
    <cellStyle name="Currency 2 5 3 2 5 4" xfId="16957" xr:uid="{0C9DEFFF-A27F-4129-AAB0-FC7B56CDA280}"/>
    <cellStyle name="Currency 2 5 3 2 5 4 2" xfId="21262" xr:uid="{43ECF2B4-18EA-4C2A-A2CE-0AFD98324D73}"/>
    <cellStyle name="Currency 2 5 3 2 5 4 2 2" xfId="33523" xr:uid="{BA1E1067-B435-414D-AC85-903BA5DBAEE7}"/>
    <cellStyle name="Currency 2 5 3 2 5 4 3" xfId="29220" xr:uid="{CC2FB279-A83D-4ABE-93AB-FC46C467ADA9}"/>
    <cellStyle name="Currency 2 5 3 2 5 5" xfId="18587" xr:uid="{133C78B7-1FFF-4670-99AF-797ADD2A2C87}"/>
    <cellStyle name="Currency 2 5 3 2 5 5 2" xfId="30848" xr:uid="{29003C32-DBC3-4098-8B01-3D8D54F06652}"/>
    <cellStyle name="Currency 2 5 3 2 5 6" xfId="13790" xr:uid="{73DE0E78-6780-4520-AB10-0522838ACFD6}"/>
    <cellStyle name="Currency 2 5 3 2 5 6 2" xfId="26544" xr:uid="{40CFB203-DD41-47E3-9E80-CE4651F5FFA4}"/>
    <cellStyle name="Currency 2 5 3 2 5 7" xfId="25493" xr:uid="{951075FF-C12B-47AD-9992-0C60310A8C27}"/>
    <cellStyle name="Currency 2 5 3 2 6" xfId="12533" xr:uid="{088AC5EF-EFFD-4B20-A8FD-569651D2FC6B}"/>
    <cellStyle name="Currency 2 5 3 2 6 2" xfId="14467" xr:uid="{CA9776B0-6F63-42C2-BEF6-D9DC0BC0714C}"/>
    <cellStyle name="Currency 2 5 3 2 6 2 2" xfId="19233" xr:uid="{E4BBCA2D-5D2C-46A9-8671-5BD306057ED5}"/>
    <cellStyle name="Currency 2 5 3 2 6 2 2 2" xfId="31494" xr:uid="{41A35F87-2CB0-43B3-8A2A-79FD73ECE5A0}"/>
    <cellStyle name="Currency 2 5 3 2 6 2 3" xfId="27191" xr:uid="{B6186B13-4017-4891-8698-9C78F1322C01}"/>
    <cellStyle name="Currency 2 5 3 2 6 3" xfId="16615" xr:uid="{69CC46E2-FF31-415B-A2FE-D405FAB4A9F9}"/>
    <cellStyle name="Currency 2 5 3 2 6 3 2" xfId="21047" xr:uid="{0090B4A0-115E-4C28-A18D-9F3350E6FE90}"/>
    <cellStyle name="Currency 2 5 3 2 6 3 2 2" xfId="33308" xr:uid="{21DA9619-EF04-4714-9A22-D61BD083387C}"/>
    <cellStyle name="Currency 2 5 3 2 6 3 3" xfId="29005" xr:uid="{9648FC06-AB77-4F49-B29F-E1E1C5F6B34B}"/>
    <cellStyle name="Currency 2 5 3 2 6 4" xfId="18279" xr:uid="{1E30D4FC-3403-471D-9B59-D4799C2091F7}"/>
    <cellStyle name="Currency 2 5 3 2 6 4 2" xfId="30540" xr:uid="{707DB601-0A70-45B6-8284-086920B5E54C}"/>
    <cellStyle name="Currency 2 5 3 2 6 5" xfId="13423" xr:uid="{F5DF9427-B601-4773-ABE7-4F7DDB50DA26}"/>
    <cellStyle name="Currency 2 5 3 2 6 5 2" xfId="26233" xr:uid="{3D88E63F-0603-4464-9F83-BAFFAAA2D156}"/>
    <cellStyle name="Currency 2 5 3 2 6 6" xfId="25494" xr:uid="{3581A353-88DE-4778-903B-C16061F7DB34}"/>
    <cellStyle name="Currency 2 5 3 2 7" xfId="14090" xr:uid="{2BA6128D-2074-4676-B2D6-373376AAB0EA}"/>
    <cellStyle name="Currency 2 5 3 2 7 2" xfId="18886" xr:uid="{D679CC11-F361-441C-AB28-E4971BB03D7A}"/>
    <cellStyle name="Currency 2 5 3 2 7 2 2" xfId="31147" xr:uid="{D7D774A3-5FEE-464F-9AE6-10B81485ACB2}"/>
    <cellStyle name="Currency 2 5 3 2 7 3" xfId="26844" xr:uid="{A041931D-B9C2-4C93-A5BF-8837FAB16251}"/>
    <cellStyle name="Currency 2 5 3 2 8" xfId="17930" xr:uid="{3477285E-9470-46A9-8D14-3AF936DEE43D}"/>
    <cellStyle name="Currency 2 5 3 2 8 2" xfId="30193" xr:uid="{7C726B20-6E17-47B9-AB97-A2BF7E8F3D07}"/>
    <cellStyle name="Currency 2 5 3 2 9" xfId="13000" xr:uid="{CC508F3E-63F6-4DC6-AC3C-0D1DB849DD9E}"/>
    <cellStyle name="Currency 2 5 3 2 9 2" xfId="25886" xr:uid="{012DA602-6C95-4E82-8A7F-387DB58C1145}"/>
    <cellStyle name="Currency 2 5 3 3" xfId="11129" xr:uid="{7A6E9045-7D2E-4CA4-9C6A-919C8B897107}"/>
    <cellStyle name="Currency 2 5 4" xfId="232" xr:uid="{0309EEED-4A9B-4DF7-96EA-0CF7A817EA03}"/>
    <cellStyle name="Currency 2 5 4 2" xfId="233" xr:uid="{D7957310-0866-40C0-B5CA-A8EAA7FBDCA3}"/>
    <cellStyle name="Currency 2 5 4 2 10" xfId="22526" xr:uid="{FAF4AB17-DCEE-4374-9FE2-41B1A27E2466}"/>
    <cellStyle name="Currency 2 5 4 2 10 2" xfId="34706" xr:uid="{85F3F6D9-417D-4220-90AA-99B920D41D6B}"/>
    <cellStyle name="Currency 2 5 4 2 11" xfId="24704" xr:uid="{0B37908A-BE9F-427A-AD21-2A23EA492A7B}"/>
    <cellStyle name="Currency 2 5 4 2 2" xfId="1176" xr:uid="{B7931BF7-DD0E-44C5-ACCB-9F98589B5FBE}"/>
    <cellStyle name="Currency 2 5 4 2 2 2" xfId="11130" xr:uid="{C5EC2432-C353-4760-8CCD-914650EC3674}"/>
    <cellStyle name="Currency 2 5 4 2 2 2 2" xfId="11131" xr:uid="{C215C2FF-218B-4D97-B7A3-0803C6D6306D}"/>
    <cellStyle name="Currency 2 5 4 2 2 2 2 2" xfId="16178" xr:uid="{963C7E9B-6944-4BD1-A7A0-A1492E2BAFB1}"/>
    <cellStyle name="Currency 2 5 4 2 2 2 2 3" xfId="17405" xr:uid="{B630B9D8-389F-4339-A5C5-2B5B7FA52F9D}"/>
    <cellStyle name="Currency 2 5 4 2 2 2 2 3 2" xfId="21710" xr:uid="{6D6D665F-9290-453C-85CA-500FABE124B4}"/>
    <cellStyle name="Currency 2 5 4 2 2 2 2 3 2 2" xfId="33971" xr:uid="{1330B3B9-2498-49F4-9F5E-FC2B9E565431}"/>
    <cellStyle name="Currency 2 5 4 2 2 2 2 3 3" xfId="29668" xr:uid="{CF648078-1C97-412D-915A-0F8D5CD01C23}"/>
    <cellStyle name="Currency 2 5 4 2 2 2 2 4" xfId="19990" xr:uid="{8D2A3A8D-E811-4FE4-96EB-0702FE316D42}"/>
    <cellStyle name="Currency 2 5 4 2 2 2 2 4 2" xfId="32251" xr:uid="{65380E5F-249F-4BA3-8782-9890071C56DD}"/>
    <cellStyle name="Currency 2 5 4 2 2 2 2 5" xfId="15288" xr:uid="{51DBFDD5-B10C-497F-BA0F-D500A15B0264}"/>
    <cellStyle name="Currency 2 5 4 2 2 2 2 5 2" xfId="27948" xr:uid="{CD359350-CF39-4B6E-BABF-A1002C368327}"/>
    <cellStyle name="Currency 2 5 4 2 2 2 3" xfId="16070" xr:uid="{2F7CCC87-080F-4081-9AED-AE603C8CA1C8}"/>
    <cellStyle name="Currency 2 5 4 2 2 2 3 2" xfId="20709" xr:uid="{41B9C347-6FF5-4EAE-AC49-29DE91CAC8C9}"/>
    <cellStyle name="Currency 2 5 4 2 2 2 3 2 2" xfId="32970" xr:uid="{A86608C0-D0D3-47AD-A236-06CF8CEEE81F}"/>
    <cellStyle name="Currency 2 5 4 2 2 2 3 3" xfId="28667" xr:uid="{7A1A39BE-108D-4AE8-95E8-2097D0A062C4}"/>
    <cellStyle name="Currency 2 5 4 2 2 2 4" xfId="22527" xr:uid="{0E9659D1-BA9E-4700-A9B9-4E656E62A555}"/>
    <cellStyle name="Currency 2 5 4 2 2 2 4 2" xfId="34707" xr:uid="{FBB1E2D1-D026-4E42-BDA4-51AC588499D1}"/>
    <cellStyle name="Currency 2 5 4 2 2 2 5" xfId="24979" xr:uid="{343C5FE0-BEF5-4A60-B5F3-51296CF040A0}"/>
    <cellStyle name="Currency 2 5 4 2 2 3" xfId="11132" xr:uid="{7334E4E1-D646-4560-A068-3442BF24D4B7}"/>
    <cellStyle name="Currency 2 5 4 2 2 3 2" xfId="12534" xr:uid="{790CCA89-58B1-4C0C-B7D5-F281F61C0F9D}"/>
    <cellStyle name="Currency 2 5 4 2 2 3 2 2" xfId="15776" xr:uid="{9FDB474B-9F95-4E1D-8B12-1FF30426AEFB}"/>
    <cellStyle name="Currency 2 5 4 2 2 3 2 2 2" xfId="17860" xr:uid="{6C0A1D7D-F82F-4FCE-9D70-73341413761A}"/>
    <cellStyle name="Currency 2 5 4 2 2 3 2 2 2 2" xfId="22165" xr:uid="{9C86F226-C400-4E32-910C-83B6FA7A6C5A}"/>
    <cellStyle name="Currency 2 5 4 2 2 3 2 2 2 2 2" xfId="34426" xr:uid="{D94F96E3-DFE8-484F-A969-CDD9CBAF5F9A}"/>
    <cellStyle name="Currency 2 5 4 2 2 3 2 2 2 3" xfId="30123" xr:uid="{4AB069DD-EFEE-4155-948B-701A036A85E9}"/>
    <cellStyle name="Currency 2 5 4 2 2 3 2 2 3" xfId="20445" xr:uid="{78178D64-3577-4E2A-87FC-0D81C4F8D7B0}"/>
    <cellStyle name="Currency 2 5 4 2 2 3 2 2 3 2" xfId="32706" xr:uid="{CE7793B1-A0D2-491D-90C2-64D36CF5E5E4}"/>
    <cellStyle name="Currency 2 5 4 2 2 3 2 2 4" xfId="28403" xr:uid="{6B353383-8102-4819-B5ED-FB89670E751E}"/>
    <cellStyle name="Currency 2 5 4 2 2 3 2 3" xfId="15005" xr:uid="{EFC26786-71B2-4B4E-8518-19D4E87DDDFA}"/>
    <cellStyle name="Currency 2 5 4 2 2 3 2 3 2" xfId="19770" xr:uid="{84FD9CFD-ECB5-444C-8602-7C830A5AD64B}"/>
    <cellStyle name="Currency 2 5 4 2 2 3 2 3 2 2" xfId="32031" xr:uid="{5799014B-294C-4F81-A186-D5C60F047DB2}"/>
    <cellStyle name="Currency 2 5 4 2 2 3 2 3 3" xfId="27728" xr:uid="{EEB974A2-D1A0-441F-839D-600C2C3EBCBE}"/>
    <cellStyle name="Currency 2 5 4 2 2 3 2 4" xfId="17185" xr:uid="{D1985C88-AC3C-4601-A82C-E2E428186438}"/>
    <cellStyle name="Currency 2 5 4 2 2 3 2 4 2" xfId="21490" xr:uid="{0E4CEE64-D0FE-4E47-8789-E89450D8E9E4}"/>
    <cellStyle name="Currency 2 5 4 2 2 3 2 4 2 2" xfId="33751" xr:uid="{F51454B5-E39E-40D6-8C84-61828BD789CE}"/>
    <cellStyle name="Currency 2 5 4 2 2 3 2 4 3" xfId="29448" xr:uid="{87911BF6-69D1-4A35-B306-080541864B20}"/>
    <cellStyle name="Currency 2 5 4 2 2 3 2 5" xfId="18816" xr:uid="{3E800B45-C105-4758-B619-CFE32156FA2D}"/>
    <cellStyle name="Currency 2 5 4 2 2 3 2 5 2" xfId="31077" xr:uid="{4364F91E-6A17-41A9-97A8-DA7AA2A0435F}"/>
    <cellStyle name="Currency 2 5 4 2 2 3 2 6" xfId="14020" xr:uid="{300133AD-C5DC-46C7-9957-AF2731EA7FF4}"/>
    <cellStyle name="Currency 2 5 4 2 2 3 2 6 2" xfId="26774" xr:uid="{D75CF76A-CD7B-4591-8126-CF11E761504B}"/>
    <cellStyle name="Currency 2 5 4 2 2 3 2 7" xfId="25495" xr:uid="{50350703-B329-4D65-A4EA-FBBAEA345532}"/>
    <cellStyle name="Currency 2 5 4 2 2 3 3" xfId="15470" xr:uid="{2B81D6B7-EC37-4927-8D53-E5AF635FDD48}"/>
    <cellStyle name="Currency 2 5 4 2 2 3 3 2" xfId="17554" xr:uid="{28E26953-6A8B-4EBD-8C59-1D6243954840}"/>
    <cellStyle name="Currency 2 5 4 2 2 3 3 2 2" xfId="21859" xr:uid="{45846A28-04C0-416A-A8CF-CA3F254AB3E1}"/>
    <cellStyle name="Currency 2 5 4 2 2 3 3 2 2 2" xfId="34120" xr:uid="{B0267251-AAA0-4935-BA07-B91126240B6C}"/>
    <cellStyle name="Currency 2 5 4 2 2 3 3 2 3" xfId="29817" xr:uid="{36BB0205-E549-44F2-9CBD-232AC0E8AD6D}"/>
    <cellStyle name="Currency 2 5 4 2 2 3 3 3" xfId="20139" xr:uid="{8CF3BA71-986F-41A8-B76C-FAF04BEADD71}"/>
    <cellStyle name="Currency 2 5 4 2 2 3 3 3 2" xfId="32400" xr:uid="{68797EDF-174B-4B67-94FA-97541AAE8AA6}"/>
    <cellStyle name="Currency 2 5 4 2 2 3 3 4" xfId="28097" xr:uid="{FB85ADF5-529A-416E-8FE0-234188CFE3BF}"/>
    <cellStyle name="Currency 2 5 4 2 2 3 4" xfId="14697" xr:uid="{1F8613AF-8946-405A-B29B-847138E3CFD5}"/>
    <cellStyle name="Currency 2 5 4 2 2 3 4 2" xfId="19462" xr:uid="{823BDD16-104E-42DD-9D53-045EDF47871B}"/>
    <cellStyle name="Currency 2 5 4 2 2 3 4 2 2" xfId="31723" xr:uid="{7BAD17BF-D804-4405-ACFF-804D56A470C6}"/>
    <cellStyle name="Currency 2 5 4 2 2 3 4 3" xfId="27420" xr:uid="{4C78921B-08F0-4352-9360-1B136110D97F}"/>
    <cellStyle name="Currency 2 5 4 2 2 3 5" xfId="16381" xr:uid="{6086C0EC-024E-4E02-A11B-49A4E37F97DF}"/>
    <cellStyle name="Currency 2 5 4 2 2 3 5 2" xfId="20872" xr:uid="{96D6DDCA-7FBE-4DA5-87F9-76A493DFC903}"/>
    <cellStyle name="Currency 2 5 4 2 2 3 5 2 2" xfId="33133" xr:uid="{543524E9-E9B8-4C4B-A016-99E5C5502958}"/>
    <cellStyle name="Currency 2 5 4 2 2 3 5 3" xfId="28830" xr:uid="{57A8FDEF-7B94-4E94-A1A3-7BB8BA6475A6}"/>
    <cellStyle name="Currency 2 5 4 2 2 3 6" xfId="18508" xr:uid="{277DD7C6-4D46-452C-856A-80B38C8D34E1}"/>
    <cellStyle name="Currency 2 5 4 2 2 3 6 2" xfId="30769" xr:uid="{C9E081A2-3A6B-4330-8D4A-6A5642C734FB}"/>
    <cellStyle name="Currency 2 5 4 2 2 3 7" xfId="13710" xr:uid="{7CE8D07D-37DB-4AA7-9FAF-25FD0FA99915}"/>
    <cellStyle name="Currency 2 5 4 2 2 3 7 2" xfId="26464" xr:uid="{FF344902-1B6C-4D1D-80F5-207FF4E2C1BB}"/>
    <cellStyle name="Currency 2 5 4 2 2 3 8" xfId="22528" xr:uid="{466E5ABF-D1D3-4865-942A-46AE16C5BA06}"/>
    <cellStyle name="Currency 2 5 4 2 2 3 8 2" xfId="34708" xr:uid="{C837D00B-4B13-421F-8526-B46413196721}"/>
    <cellStyle name="Currency 2 5 4 2 2 3 9" xfId="24980" xr:uid="{1897E563-DF40-4CC1-BD34-8B3776AFD4FB}"/>
    <cellStyle name="Currency 2 5 4 2 2 4" xfId="12535" xr:uid="{82FB0259-18DE-40FE-906A-E39A59EF2ABD}"/>
    <cellStyle name="Currency 2 5 4 2 2 4 2" xfId="15624" xr:uid="{470DEB31-D4D7-4C85-910E-C8A00C3B55D2}"/>
    <cellStyle name="Currency 2 5 4 2 2 4 2 2" xfId="17708" xr:uid="{279E98A4-0BEC-48E8-9D2C-E088A5194B60}"/>
    <cellStyle name="Currency 2 5 4 2 2 4 2 2 2" xfId="22013" xr:uid="{947B7B22-3DF3-4641-835F-E956E2460BA3}"/>
    <cellStyle name="Currency 2 5 4 2 2 4 2 2 2 2" xfId="34274" xr:uid="{C963527B-02D7-41EC-80F9-C29B8DA268A3}"/>
    <cellStyle name="Currency 2 5 4 2 2 4 2 2 3" xfId="29971" xr:uid="{4866ECB3-F794-4C85-889C-31494C0061F3}"/>
    <cellStyle name="Currency 2 5 4 2 2 4 2 3" xfId="20293" xr:uid="{C8A122D6-D017-4F2B-B1A7-22015D9C7AD2}"/>
    <cellStyle name="Currency 2 5 4 2 2 4 2 3 2" xfId="32554" xr:uid="{8F24EEF8-4209-4DFF-A520-F6CFA7EA26CD}"/>
    <cellStyle name="Currency 2 5 4 2 2 4 2 4" xfId="28251" xr:uid="{A259FA09-67B0-47E5-8126-234833A4642A}"/>
    <cellStyle name="Currency 2 5 4 2 2 4 3" xfId="14853" xr:uid="{ADB6008E-A69A-4284-B492-82941B28E39B}"/>
    <cellStyle name="Currency 2 5 4 2 2 4 3 2" xfId="19618" xr:uid="{C2408FED-B007-4E2F-B597-617E1E7F3FF1}"/>
    <cellStyle name="Currency 2 5 4 2 2 4 3 2 2" xfId="31879" xr:uid="{F11302EF-D8F0-4F38-AD03-C999F8E06486}"/>
    <cellStyle name="Currency 2 5 4 2 2 4 3 3" xfId="27576" xr:uid="{5E44CAB4-323E-45E3-BFAF-6EC671AF274E}"/>
    <cellStyle name="Currency 2 5 4 2 2 4 4" xfId="17034" xr:uid="{19A48590-7887-4B00-841B-B7582908D386}"/>
    <cellStyle name="Currency 2 5 4 2 2 4 4 2" xfId="21339" xr:uid="{A43718F5-46ED-46D7-8DB6-2990E036BACA}"/>
    <cellStyle name="Currency 2 5 4 2 2 4 4 2 2" xfId="33600" xr:uid="{DEFEA73D-78B7-464C-B1D3-F3888F182785}"/>
    <cellStyle name="Currency 2 5 4 2 2 4 4 3" xfId="29297" xr:uid="{959B460E-3770-484C-BF0D-AF9588C2FD9E}"/>
    <cellStyle name="Currency 2 5 4 2 2 4 5" xfId="18664" xr:uid="{BB38DFE8-D91E-4E69-942F-44C5A26018D7}"/>
    <cellStyle name="Currency 2 5 4 2 2 4 5 2" xfId="30925" xr:uid="{994EF4A4-0A89-4745-90EC-24539BADB0F6}"/>
    <cellStyle name="Currency 2 5 4 2 2 4 6" xfId="13867" xr:uid="{6A6919BD-711E-4F28-8706-954B30818F56}"/>
    <cellStyle name="Currency 2 5 4 2 2 4 6 2" xfId="26621" xr:uid="{272A6233-E9DC-424F-9DCA-D3E02C87ED55}"/>
    <cellStyle name="Currency 2 5 4 2 2 4 7" xfId="25496" xr:uid="{1E13B739-2FDC-4046-B0D8-FCCC8A4671F7}"/>
    <cellStyle name="Currency 2 5 4 2 2 5" xfId="12536" xr:uid="{75AB970E-F913-4224-9A10-92F7AA51EE20}"/>
    <cellStyle name="Currency 2 5 4 2 2 5 2" xfId="14544" xr:uid="{D9CB5F77-1C50-4488-9A49-829757837659}"/>
    <cellStyle name="Currency 2 5 4 2 2 5 2 2" xfId="19310" xr:uid="{EFFDD313-13BD-436D-BB33-79B2047BC458}"/>
    <cellStyle name="Currency 2 5 4 2 2 5 2 2 2" xfId="31571" xr:uid="{B8E4B820-68E0-400D-8175-0A54479B98CF}"/>
    <cellStyle name="Currency 2 5 4 2 2 5 2 3" xfId="27268" xr:uid="{D51C6BFB-6053-44BE-A994-684BA30A193C}"/>
    <cellStyle name="Currency 2 5 4 2 2 5 3" xfId="16430" xr:uid="{1D1AEF86-2140-44A1-ACCE-39A3F3EAC876}"/>
    <cellStyle name="Currency 2 5 4 2 2 5 3 2" xfId="20912" xr:uid="{EFD196FA-50C4-48ED-947E-878C5D63143E}"/>
    <cellStyle name="Currency 2 5 4 2 2 5 3 2 2" xfId="33173" xr:uid="{638E95F6-E567-4A64-912F-47A1DA6FEDB3}"/>
    <cellStyle name="Currency 2 5 4 2 2 5 3 3" xfId="28870" xr:uid="{907D6082-EF4D-4B1C-B20A-6DF932F27D6E}"/>
    <cellStyle name="Currency 2 5 4 2 2 5 4" xfId="18356" xr:uid="{8FBD7E11-8D49-447A-8D20-F8DE529B2D15}"/>
    <cellStyle name="Currency 2 5 4 2 2 5 4 2" xfId="30617" xr:uid="{58F8468B-5422-4798-BB3B-F24A34FAEFDC}"/>
    <cellStyle name="Currency 2 5 4 2 2 5 5" xfId="13500" xr:uid="{85EC9FF3-358A-4541-B702-FCAC8D677E42}"/>
    <cellStyle name="Currency 2 5 4 2 2 5 5 2" xfId="26310" xr:uid="{80952507-A24A-4438-BCE0-5CB79418A0AB}"/>
    <cellStyle name="Currency 2 5 4 2 2 5 6" xfId="25497" xr:uid="{B8250CB8-9DF4-42A3-AF01-17241790F3B9}"/>
    <cellStyle name="Currency 2 5 4 2 2 6" xfId="22529" xr:uid="{BD718228-29D4-4270-AE95-1316CE0C4E5A}"/>
    <cellStyle name="Currency 2 5 4 2 2 6 2" xfId="34709" xr:uid="{E2904408-B124-4059-BDEB-5A2D54AC7049}"/>
    <cellStyle name="Currency 2 5 4 2 2 7" xfId="24770" xr:uid="{AAB423CC-7A13-404A-A920-2C4C9D51F333}"/>
    <cellStyle name="Currency 2 5 4 2 3" xfId="11133" xr:uid="{763EC8FF-8005-4351-9781-BC26DDED41C8}"/>
    <cellStyle name="Currency 2 5 4 2 3 2" xfId="11134" xr:uid="{3BA25847-0E41-4C1E-843D-296E554C15F2}"/>
    <cellStyle name="Currency 2 5 4 2 3 2 2" xfId="16177" xr:uid="{1D025845-65B1-4A1B-8D3C-31532B0B660B}"/>
    <cellStyle name="Currency 2 5 4 2 3 2 3" xfId="17313" xr:uid="{39E4D5E7-66BC-4E95-A774-C9E0D738B681}"/>
    <cellStyle name="Currency 2 5 4 2 3 2 3 2" xfId="21618" xr:uid="{2C238E3A-58B9-4747-9E64-291A077F1E34}"/>
    <cellStyle name="Currency 2 5 4 2 3 2 3 2 2" xfId="33879" xr:uid="{A521BB31-D59B-4839-869F-28B8B8E8D904}"/>
    <cellStyle name="Currency 2 5 4 2 3 2 3 3" xfId="29576" xr:uid="{83801135-9AE3-46FE-BB64-F58C698E3502}"/>
    <cellStyle name="Currency 2 5 4 2 3 2 4" xfId="19898" xr:uid="{0872D478-683C-4706-A13B-AC0C3993FF1E}"/>
    <cellStyle name="Currency 2 5 4 2 3 2 4 2" xfId="32159" xr:uid="{0EA3FD1B-82ED-40D5-9F0C-D2530FBA77E0}"/>
    <cellStyle name="Currency 2 5 4 2 3 2 5" xfId="15187" xr:uid="{FD14112B-88D1-4A57-9BCC-A1794ECC4826}"/>
    <cellStyle name="Currency 2 5 4 2 3 2 5 2" xfId="27856" xr:uid="{DA5A5425-DA05-4A91-8765-6AE4B6286F04}"/>
    <cellStyle name="Currency 2 5 4 2 3 3" xfId="11135" xr:uid="{1CC66FB6-D774-4F43-AC88-D9F427364DFB}"/>
    <cellStyle name="Currency 2 5 4 2 3 3 2" xfId="20615" xr:uid="{6E38769B-498B-49DC-B635-A6C8F6E5D21D}"/>
    <cellStyle name="Currency 2 5 4 2 3 3 2 2" xfId="32876" xr:uid="{9ECD330C-4E91-48B9-837E-3CDFFB6B67BB}"/>
    <cellStyle name="Currency 2 5 4 2 3 3 3" xfId="15976" xr:uid="{C4EFD425-5A10-43DD-B62F-7B855D39A5F7}"/>
    <cellStyle name="Currency 2 5 4 2 3 3 3 2" xfId="28573" xr:uid="{483F8169-93C3-401D-A1F3-DBA7A64B1245}"/>
    <cellStyle name="Currency 2 5 4 2 3 3 4" xfId="22530" xr:uid="{B58DBCDD-E1F7-4C4E-AC08-131AD756B664}"/>
    <cellStyle name="Currency 2 5 4 2 3 3 4 2" xfId="34710" xr:uid="{B170BC7C-4478-415F-95E6-1802C5F51147}"/>
    <cellStyle name="Currency 2 5 4 2 3 3 5" xfId="24981" xr:uid="{5A99EF18-54FD-4999-93BA-51A1DECF64BD}"/>
    <cellStyle name="Currency 2 5 4 2 4" xfId="11136" xr:uid="{0540F7D4-3E99-499B-BFA1-DA3922C800AD}"/>
    <cellStyle name="Currency 2 5 4 2 4 10" xfId="24982" xr:uid="{BFD43EF5-5A3A-480B-AB5A-69A9C510F7D4}"/>
    <cellStyle name="Currency 2 5 4 2 4 2" xfId="12537" xr:uid="{BB6645C8-C612-4275-886A-EE1B1D8B3C71}"/>
    <cellStyle name="Currency 2 5 4 2 4 2 2" xfId="15700" xr:uid="{5235908D-AE57-43F4-B2C9-70A6F4158123}"/>
    <cellStyle name="Currency 2 5 4 2 4 2 2 2" xfId="17784" xr:uid="{50BF3D3C-727B-4F4B-BB4A-5C76A62D20DC}"/>
    <cellStyle name="Currency 2 5 4 2 4 2 2 2 2" xfId="22089" xr:uid="{CB6E20A3-3FAC-4E59-9B27-7AA954F3688A}"/>
    <cellStyle name="Currency 2 5 4 2 4 2 2 2 2 2" xfId="34350" xr:uid="{877B744F-F9D9-4143-A64D-A17B20ACA878}"/>
    <cellStyle name="Currency 2 5 4 2 4 2 2 2 3" xfId="30047" xr:uid="{302939F2-46B4-43AB-98F7-101D8B29D783}"/>
    <cellStyle name="Currency 2 5 4 2 4 2 2 3" xfId="20369" xr:uid="{78FDB5E7-CF3C-44FE-AC20-0F99B620B6B2}"/>
    <cellStyle name="Currency 2 5 4 2 4 2 2 3 2" xfId="32630" xr:uid="{FED6C466-F1B4-4878-BE46-CA3138860DEC}"/>
    <cellStyle name="Currency 2 5 4 2 4 2 2 4" xfId="28327" xr:uid="{07B69E33-96FF-4305-B4CC-61B5EEA206A4}"/>
    <cellStyle name="Currency 2 5 4 2 4 2 3" xfId="14929" xr:uid="{182B2242-D16D-4B90-9562-C16BDAF8E973}"/>
    <cellStyle name="Currency 2 5 4 2 4 2 3 2" xfId="19694" xr:uid="{4DC6F34B-D46E-4641-9B54-C6B53941A076}"/>
    <cellStyle name="Currency 2 5 4 2 4 2 3 2 2" xfId="31955" xr:uid="{AD5B47B1-3CA4-419B-8CF9-D55BFA5324A3}"/>
    <cellStyle name="Currency 2 5 4 2 4 2 3 3" xfId="27652" xr:uid="{C921A41A-2EA8-4774-A784-19F1B1FDED59}"/>
    <cellStyle name="Currency 2 5 4 2 4 2 4" xfId="17109" xr:uid="{103053E5-57B9-48FC-BD00-25B10BBC48BA}"/>
    <cellStyle name="Currency 2 5 4 2 4 2 4 2" xfId="21414" xr:uid="{55975EDE-DC1D-429E-AC29-97679686C857}"/>
    <cellStyle name="Currency 2 5 4 2 4 2 4 2 2" xfId="33675" xr:uid="{6F1923C6-3534-4427-84C0-695DD3101527}"/>
    <cellStyle name="Currency 2 5 4 2 4 2 4 3" xfId="29372" xr:uid="{F3C9D079-5F85-410F-B046-B592B256EBCA}"/>
    <cellStyle name="Currency 2 5 4 2 4 2 5" xfId="18740" xr:uid="{E33838F5-DA23-4913-A265-C92B780F42CD}"/>
    <cellStyle name="Currency 2 5 4 2 4 2 5 2" xfId="31001" xr:uid="{FBD81A11-E19D-42B6-B749-17DD53FBBC1C}"/>
    <cellStyle name="Currency 2 5 4 2 4 2 6" xfId="13944" xr:uid="{34A7797C-DB2D-4365-98BA-1FDA5CAB5639}"/>
    <cellStyle name="Currency 2 5 4 2 4 2 6 2" xfId="26698" xr:uid="{6060B54C-2433-4A5F-A9F1-8319CC1C731F}"/>
    <cellStyle name="Currency 2 5 4 2 4 2 7" xfId="25498" xr:uid="{287D89D0-60CD-4C19-BDED-06960A888628}"/>
    <cellStyle name="Currency 2 5 4 2 4 3" xfId="12538" xr:uid="{42776C3F-6632-46A9-A160-434133AF8DFE}"/>
    <cellStyle name="Currency 2 5 4 2 4 3 2" xfId="14621" xr:uid="{4874EECD-A4F1-414F-8639-0FC8D1530B45}"/>
    <cellStyle name="Currency 2 5 4 2 4 3 2 2" xfId="19386" xr:uid="{8B130654-E750-449D-B44F-F10048D793ED}"/>
    <cellStyle name="Currency 2 5 4 2 4 3 2 2 2" xfId="31647" xr:uid="{B4CBAB31-260A-49C5-87A8-CD530270211F}"/>
    <cellStyle name="Currency 2 5 4 2 4 3 2 3" xfId="27344" xr:uid="{604EF06A-B4F6-49E8-B402-06C4D23B44D6}"/>
    <cellStyle name="Currency 2 5 4 2 4 3 3" xfId="16882" xr:uid="{C504E16F-7560-4C96-ADDD-F77609FA5A8E}"/>
    <cellStyle name="Currency 2 5 4 2 4 3 3 2" xfId="21187" xr:uid="{FFF0C855-C171-441F-9160-D4A0B53F42C6}"/>
    <cellStyle name="Currency 2 5 4 2 4 3 3 2 2" xfId="33448" xr:uid="{2869709A-AF78-45A6-9B79-82E8C72014F8}"/>
    <cellStyle name="Currency 2 5 4 2 4 3 3 3" xfId="29145" xr:uid="{71829920-40BF-455F-86FC-7B91340C3F29}"/>
    <cellStyle name="Currency 2 5 4 2 4 3 4" xfId="18432" xr:uid="{53F2AEA2-E0CD-414B-9E2D-75FFBDEF44DE}"/>
    <cellStyle name="Currency 2 5 4 2 4 3 4 2" xfId="30693" xr:uid="{EAFBDC34-797C-4EA6-B0E0-95CDF58D6DB3}"/>
    <cellStyle name="Currency 2 5 4 2 4 3 5" xfId="13634" xr:uid="{0817A1D4-A6E8-48B8-B83A-3FD91D92DDCA}"/>
    <cellStyle name="Currency 2 5 4 2 4 3 5 2" xfId="26388" xr:uid="{12207FF9-2B67-4162-9A93-ACE6F7E7EBE9}"/>
    <cellStyle name="Currency 2 5 4 2 4 3 6" xfId="25499" xr:uid="{402C2F84-3AA1-4858-964B-6303E6F7C09A}"/>
    <cellStyle name="Currency 2 5 4 2 4 4" xfId="15394" xr:uid="{4681C5AA-0725-4C45-8C6D-D9C52201FB02}"/>
    <cellStyle name="Currency 2 5 4 2 4 4 2" xfId="17478" xr:uid="{23BAAC3F-D1D8-4955-8C1A-B6EF4468711B}"/>
    <cellStyle name="Currency 2 5 4 2 4 4 2 2" xfId="21783" xr:uid="{2E9027E8-62D9-4EF8-B1B5-B52F11EF99BA}"/>
    <cellStyle name="Currency 2 5 4 2 4 4 2 2 2" xfId="34044" xr:uid="{D855B58D-0128-4AD9-B6F9-89B874648136}"/>
    <cellStyle name="Currency 2 5 4 2 4 4 2 3" xfId="29741" xr:uid="{13A62553-2E4B-43D1-8172-F097DE254B80}"/>
    <cellStyle name="Currency 2 5 4 2 4 4 3" xfId="20063" xr:uid="{8EBAD6D9-BF0B-4C62-913E-6B0306E3DC69}"/>
    <cellStyle name="Currency 2 5 4 2 4 4 3 2" xfId="32324" xr:uid="{FD7FEF2F-D1B2-4B61-98E1-539599AA0901}"/>
    <cellStyle name="Currency 2 5 4 2 4 4 4" xfId="28021" xr:uid="{D18DDB76-423F-43E8-BF8A-1E10ACB4981C}"/>
    <cellStyle name="Currency 2 5 4 2 4 5" xfId="14295" xr:uid="{3AEF1EC0-B2A8-46F9-BB57-B51D54FADB40}"/>
    <cellStyle name="Currency 2 5 4 2 4 5 2" xfId="19084" xr:uid="{B06D7BA2-F58B-4306-B776-04B276CE5022}"/>
    <cellStyle name="Currency 2 5 4 2 4 5 2 2" xfId="31345" xr:uid="{03B1B02D-07A8-466C-A0FC-FA9CA0FF8BE8}"/>
    <cellStyle name="Currency 2 5 4 2 4 5 3" xfId="27042" xr:uid="{05E108FB-C3FD-4613-9D7F-F4FC05C240EA}"/>
    <cellStyle name="Currency 2 5 4 2 4 6" xfId="16305" xr:uid="{2912792D-85D0-4EFA-9881-84AFDABE3033}"/>
    <cellStyle name="Currency 2 5 4 2 4 6 2" xfId="20796" xr:uid="{810A9433-A1D3-42A5-8F05-8B5330AC2ED7}"/>
    <cellStyle name="Currency 2 5 4 2 4 6 2 2" xfId="33057" xr:uid="{A7B2C7C8-F6AF-4E9F-98E4-E90A258CF4E8}"/>
    <cellStyle name="Currency 2 5 4 2 4 6 3" xfId="28754" xr:uid="{3D5D67BD-2886-429C-9932-2E8E6D2DF0EB}"/>
    <cellStyle name="Currency 2 5 4 2 4 7" xfId="18128" xr:uid="{CBAB3CA9-EFC3-46D4-A19E-8550C6A3C01F}"/>
    <cellStyle name="Currency 2 5 4 2 4 7 2" xfId="30391" xr:uid="{10F3516E-D744-4C81-9ECD-E88B69C397A3}"/>
    <cellStyle name="Currency 2 5 4 2 4 8" xfId="13214" xr:uid="{3D1099FB-F0A0-4635-8F3C-8C0D36709D93}"/>
    <cellStyle name="Currency 2 5 4 2 4 8 2" xfId="26084" xr:uid="{76DEED41-4F12-49A4-BE62-802680870F7F}"/>
    <cellStyle name="Currency 2 5 4 2 4 9" xfId="22531" xr:uid="{EEF03EC3-F785-49E0-A5B6-C8178B1CB42C}"/>
    <cellStyle name="Currency 2 5 4 2 4 9 2" xfId="34711" xr:uid="{C9D5CA5D-CCB3-4FCA-80DA-A2940E7662A4}"/>
    <cellStyle name="Currency 2 5 4 2 5" xfId="12539" xr:uid="{30CA5EA8-DE8F-46C0-ADB6-5BD30056B36B}"/>
    <cellStyle name="Currency 2 5 4 2 5 2" xfId="15548" xr:uid="{D71C554E-EF5B-4E66-A965-143A8D824F29}"/>
    <cellStyle name="Currency 2 5 4 2 5 2 2" xfId="17632" xr:uid="{0209CCF9-618B-498A-B1E2-BBDAFAB3C6A4}"/>
    <cellStyle name="Currency 2 5 4 2 5 2 2 2" xfId="21937" xr:uid="{F8DE3A6E-06BF-4CCD-B432-EC2FE6C70AD9}"/>
    <cellStyle name="Currency 2 5 4 2 5 2 2 2 2" xfId="34198" xr:uid="{65E0C925-B096-47EF-95F1-D21DA0C4119E}"/>
    <cellStyle name="Currency 2 5 4 2 5 2 2 3" xfId="29895" xr:uid="{5B5D08D4-5D02-42B2-BF23-253DE202E1C3}"/>
    <cellStyle name="Currency 2 5 4 2 5 2 3" xfId="20217" xr:uid="{23F956A7-D118-4958-AF04-A826FF708243}"/>
    <cellStyle name="Currency 2 5 4 2 5 2 3 2" xfId="32478" xr:uid="{42EE7F84-4707-41B7-8E37-0D262E7A0AF4}"/>
    <cellStyle name="Currency 2 5 4 2 5 2 4" xfId="28175" xr:uid="{8406B6CC-5AE3-4F76-A579-C916887029E0}"/>
    <cellStyle name="Currency 2 5 4 2 5 3" xfId="14777" xr:uid="{11BC7206-1F2F-4BFE-A28C-DECAB2FE676B}"/>
    <cellStyle name="Currency 2 5 4 2 5 3 2" xfId="19542" xr:uid="{F259E06A-4A0C-4D7A-8678-7DC9AB17D8A5}"/>
    <cellStyle name="Currency 2 5 4 2 5 3 2 2" xfId="31803" xr:uid="{A3B92ED5-E8C1-4B74-B51F-CF1C6AB9E989}"/>
    <cellStyle name="Currency 2 5 4 2 5 3 3" xfId="27500" xr:uid="{A19C0275-90E3-4756-9A15-925F1C2EAB0C}"/>
    <cellStyle name="Currency 2 5 4 2 5 4" xfId="16958" xr:uid="{46CCF24E-8B36-43C5-A5B1-6B4176BF8FF2}"/>
    <cellStyle name="Currency 2 5 4 2 5 4 2" xfId="21263" xr:uid="{3048E782-9135-4ECB-B954-E1BA38924BDB}"/>
    <cellStyle name="Currency 2 5 4 2 5 4 2 2" xfId="33524" xr:uid="{FF77AE8B-27F7-4CC5-9BF5-228BCE876B34}"/>
    <cellStyle name="Currency 2 5 4 2 5 4 3" xfId="29221" xr:uid="{695D54AF-0B9A-4B28-B01E-6330475CC34D}"/>
    <cellStyle name="Currency 2 5 4 2 5 5" xfId="18588" xr:uid="{79918E94-377C-4C6A-8BA6-693A43816259}"/>
    <cellStyle name="Currency 2 5 4 2 5 5 2" xfId="30849" xr:uid="{526E1268-342D-4195-A40D-FDAD856D7A6F}"/>
    <cellStyle name="Currency 2 5 4 2 5 6" xfId="13791" xr:uid="{E35F773B-C13F-46B4-9004-8838D786570B}"/>
    <cellStyle name="Currency 2 5 4 2 5 6 2" xfId="26545" xr:uid="{1BBF05CB-B5C5-47FA-B707-A47D07E06F92}"/>
    <cellStyle name="Currency 2 5 4 2 5 7" xfId="25500" xr:uid="{2D06B7DF-5C6F-4FC6-95F9-14395F492179}"/>
    <cellStyle name="Currency 2 5 4 2 6" xfId="12540" xr:uid="{C07C2517-35CF-45C7-9541-5956F11BE512}"/>
    <cellStyle name="Currency 2 5 4 2 6 2" xfId="14468" xr:uid="{B09FAE04-886C-4994-B64B-8B182A07C61D}"/>
    <cellStyle name="Currency 2 5 4 2 6 2 2" xfId="19234" xr:uid="{35A49616-357F-4DBB-BBD4-83787AA2B9F0}"/>
    <cellStyle name="Currency 2 5 4 2 6 2 2 2" xfId="31495" xr:uid="{83EF1AE2-4B62-46BD-B545-CF6819E2EEF9}"/>
    <cellStyle name="Currency 2 5 4 2 6 2 3" xfId="27192" xr:uid="{D7A7C028-C1A9-414D-85EC-48BC7CFDC19D}"/>
    <cellStyle name="Currency 2 5 4 2 6 3" xfId="16667" xr:uid="{2B8AC616-A96A-4DC0-90C9-7FF66AE0E383}"/>
    <cellStyle name="Currency 2 5 4 2 6 3 2" xfId="21071" xr:uid="{1BE367C7-336F-463F-9F33-D12C5247623D}"/>
    <cellStyle name="Currency 2 5 4 2 6 3 2 2" xfId="33332" xr:uid="{49BBF72C-4D39-4E4C-B358-9AC6F30139F6}"/>
    <cellStyle name="Currency 2 5 4 2 6 3 3" xfId="29029" xr:uid="{F729D2AC-D3D8-480C-B38B-5061BF57B2C9}"/>
    <cellStyle name="Currency 2 5 4 2 6 4" xfId="18280" xr:uid="{B8BA6A38-05AF-401D-A731-006FBB08796E}"/>
    <cellStyle name="Currency 2 5 4 2 6 4 2" xfId="30541" xr:uid="{AFA02A6E-BF8A-4AD2-A1C4-F5A4E3569EC4}"/>
    <cellStyle name="Currency 2 5 4 2 6 5" xfId="13424" xr:uid="{2B9E84A9-A99E-46DF-933E-571204939FF5}"/>
    <cellStyle name="Currency 2 5 4 2 6 5 2" xfId="26234" xr:uid="{182A4227-520A-49D0-BB3F-A4A6F02971C2}"/>
    <cellStyle name="Currency 2 5 4 2 6 6" xfId="25501" xr:uid="{C316A2AE-D85B-45BC-9165-A8679A3EB85A}"/>
    <cellStyle name="Currency 2 5 4 2 7" xfId="14091" xr:uid="{73472C7A-C8A4-4F75-B69F-A15563F48BBD}"/>
    <cellStyle name="Currency 2 5 4 2 7 2" xfId="18887" xr:uid="{7F9204A7-E7F3-47D1-8DB8-DE7CE40422B4}"/>
    <cellStyle name="Currency 2 5 4 2 7 2 2" xfId="31148" xr:uid="{39DF252B-3F6D-4E8E-B48C-55D4C08610BF}"/>
    <cellStyle name="Currency 2 5 4 2 7 3" xfId="26845" xr:uid="{415B268E-BB1C-49EC-A28B-5D7B5EAB5F66}"/>
    <cellStyle name="Currency 2 5 4 2 8" xfId="17931" xr:uid="{22ECA3D7-3FCC-4435-BE2C-AA5832FD9E18}"/>
    <cellStyle name="Currency 2 5 4 2 8 2" xfId="30194" xr:uid="{F82F30EC-A168-408C-B055-A58F12636BED}"/>
    <cellStyle name="Currency 2 5 4 2 9" xfId="13001" xr:uid="{ECCBBC92-189C-4F34-990F-9FEAB6BB9223}"/>
    <cellStyle name="Currency 2 5 4 2 9 2" xfId="25887" xr:uid="{47116D23-E10D-4C6B-B128-7EEF8E9BEB58}"/>
    <cellStyle name="Currency 2 5 4 3" xfId="11137" xr:uid="{953819F1-23BE-438E-80C2-E6322C274E8F}"/>
    <cellStyle name="Currency 2 5 5" xfId="234" xr:uid="{7073F36A-6837-4D11-A2F3-83B2E2816C3D}"/>
    <cellStyle name="Currency 2 5 5 2" xfId="235" xr:uid="{1A24B312-A134-4BC6-AD40-239BB89AB757}"/>
    <cellStyle name="Currency 2 5 5 2 10" xfId="22532" xr:uid="{C1470224-2E95-4857-B53B-D88FD0DB12EC}"/>
    <cellStyle name="Currency 2 5 5 2 10 2" xfId="34712" xr:uid="{43784122-FB82-4181-A391-486E34205F75}"/>
    <cellStyle name="Currency 2 5 5 2 11" xfId="24705" xr:uid="{BE3B5491-A4B8-4B39-8CA4-E9931F5E3FE9}"/>
    <cellStyle name="Currency 2 5 5 2 2" xfId="1177" xr:uid="{9FE59D40-8119-4D24-9A80-1BACD9CD8783}"/>
    <cellStyle name="Currency 2 5 5 2 2 2" xfId="11138" xr:uid="{F88552B2-2D40-418B-99D0-2BDBC8196F51}"/>
    <cellStyle name="Currency 2 5 5 2 2 2 2" xfId="11139" xr:uid="{26F12FF1-3DE8-4DDD-BF6D-1E45FCF0C66F}"/>
    <cellStyle name="Currency 2 5 5 2 2 2 2 2" xfId="16180" xr:uid="{F8C9D3B8-FCCA-47BC-AAE9-DB074EE2372E}"/>
    <cellStyle name="Currency 2 5 5 2 2 2 2 3" xfId="17406" xr:uid="{5B40E017-F3E9-4B47-A6FE-C8A29ECD9D35}"/>
    <cellStyle name="Currency 2 5 5 2 2 2 2 3 2" xfId="21711" xr:uid="{B7235D07-FE6B-48DC-8829-6BB09BD7E6B3}"/>
    <cellStyle name="Currency 2 5 5 2 2 2 2 3 2 2" xfId="33972" xr:uid="{90F0774E-1932-4561-B1B0-C5BDC8304333}"/>
    <cellStyle name="Currency 2 5 5 2 2 2 2 3 3" xfId="29669" xr:uid="{7434C011-30F1-4740-9CAB-85D02DFF2A5B}"/>
    <cellStyle name="Currency 2 5 5 2 2 2 2 4" xfId="19991" xr:uid="{2C63CA19-41E1-4768-B488-42CF15D88C6F}"/>
    <cellStyle name="Currency 2 5 5 2 2 2 2 4 2" xfId="32252" xr:uid="{3DBB634D-A53B-4FD6-A67C-DDFA8F87B92F}"/>
    <cellStyle name="Currency 2 5 5 2 2 2 2 5" xfId="15289" xr:uid="{9E020164-ABD7-4D09-9B6B-22C5CEA9FD02}"/>
    <cellStyle name="Currency 2 5 5 2 2 2 2 5 2" xfId="27949" xr:uid="{562A7880-F3C0-4F20-BD83-6E846B0189E7}"/>
    <cellStyle name="Currency 2 5 5 2 2 2 3" xfId="16071" xr:uid="{99E538D8-848E-4463-8B9C-AB23CBBC81A3}"/>
    <cellStyle name="Currency 2 5 5 2 2 2 3 2" xfId="20710" xr:uid="{DC38600D-ADBA-4AA3-AAB0-D65294C05DC8}"/>
    <cellStyle name="Currency 2 5 5 2 2 2 3 2 2" xfId="32971" xr:uid="{66779FD5-D458-4D4C-9161-054D0C2CD439}"/>
    <cellStyle name="Currency 2 5 5 2 2 2 3 3" xfId="28668" xr:uid="{A0027AF8-85F4-4BE6-8165-80F332B0F3EA}"/>
    <cellStyle name="Currency 2 5 5 2 2 2 4" xfId="22533" xr:uid="{04BA39EB-2A27-439D-936F-07546192D776}"/>
    <cellStyle name="Currency 2 5 5 2 2 2 4 2" xfId="34713" xr:uid="{9DDE092E-FD74-4CBB-9EB7-D675622AC61B}"/>
    <cellStyle name="Currency 2 5 5 2 2 2 5" xfId="24983" xr:uid="{3D345314-42B0-44DC-A2E9-C44BB07907AA}"/>
    <cellStyle name="Currency 2 5 5 2 2 3" xfId="11140" xr:uid="{D86ABF9F-518E-45D0-AEBA-72464F0A8C4A}"/>
    <cellStyle name="Currency 2 5 5 2 2 3 2" xfId="12541" xr:uid="{FD0F1FAE-0969-4182-A81A-F0611B567036}"/>
    <cellStyle name="Currency 2 5 5 2 2 3 2 2" xfId="15777" xr:uid="{853A61A6-A311-4748-AC57-4671BF213099}"/>
    <cellStyle name="Currency 2 5 5 2 2 3 2 2 2" xfId="17861" xr:uid="{E888D335-12B9-4A25-A9C1-B0FCAA4661CD}"/>
    <cellStyle name="Currency 2 5 5 2 2 3 2 2 2 2" xfId="22166" xr:uid="{C3D35997-9226-46C3-ABAE-291DA88F66B5}"/>
    <cellStyle name="Currency 2 5 5 2 2 3 2 2 2 2 2" xfId="34427" xr:uid="{F7115AAE-36DE-483D-A2EB-85EF6DFE85FD}"/>
    <cellStyle name="Currency 2 5 5 2 2 3 2 2 2 3" xfId="30124" xr:uid="{853DD4BC-7F41-45A1-BFBA-9C1B767C9025}"/>
    <cellStyle name="Currency 2 5 5 2 2 3 2 2 3" xfId="20446" xr:uid="{11005C7F-474F-42D2-BC81-AC300E4DAFE5}"/>
    <cellStyle name="Currency 2 5 5 2 2 3 2 2 3 2" xfId="32707" xr:uid="{167E84DD-B3B6-4A79-B4AA-2754E6808050}"/>
    <cellStyle name="Currency 2 5 5 2 2 3 2 2 4" xfId="28404" xr:uid="{7F7D3059-E25E-4DAE-80EA-DEF5A7C63CD9}"/>
    <cellStyle name="Currency 2 5 5 2 2 3 2 3" xfId="15006" xr:uid="{AEFA41DE-80B1-47DA-8D75-7EC1D17B5F8B}"/>
    <cellStyle name="Currency 2 5 5 2 2 3 2 3 2" xfId="19771" xr:uid="{D6230D60-F593-4BDE-8068-349744B9FE1B}"/>
    <cellStyle name="Currency 2 5 5 2 2 3 2 3 2 2" xfId="32032" xr:uid="{E6F9C7FC-BFD1-41DD-8F57-21ABE4395380}"/>
    <cellStyle name="Currency 2 5 5 2 2 3 2 3 3" xfId="27729" xr:uid="{6A3732D9-7E1C-4C93-8BCC-34A35635F7AF}"/>
    <cellStyle name="Currency 2 5 5 2 2 3 2 4" xfId="17186" xr:uid="{F76D2C49-5583-45B9-B46E-48990FC37954}"/>
    <cellStyle name="Currency 2 5 5 2 2 3 2 4 2" xfId="21491" xr:uid="{1A5DCFAF-9577-4BF8-9AD7-CCAE5D0356FF}"/>
    <cellStyle name="Currency 2 5 5 2 2 3 2 4 2 2" xfId="33752" xr:uid="{92AB7CA4-9E7D-4CF0-92E4-C8CDF04AA806}"/>
    <cellStyle name="Currency 2 5 5 2 2 3 2 4 3" xfId="29449" xr:uid="{F3C2CDB0-D81B-4E7D-95CD-660B802BDE0C}"/>
    <cellStyle name="Currency 2 5 5 2 2 3 2 5" xfId="18817" xr:uid="{F37C5C19-7964-4DC3-927B-935CE9428058}"/>
    <cellStyle name="Currency 2 5 5 2 2 3 2 5 2" xfId="31078" xr:uid="{FCEB781B-5B0C-40C9-B618-E7EB16848606}"/>
    <cellStyle name="Currency 2 5 5 2 2 3 2 6" xfId="14021" xr:uid="{5413A687-F405-41E3-9961-202942CB86A1}"/>
    <cellStyle name="Currency 2 5 5 2 2 3 2 6 2" xfId="26775" xr:uid="{E5722D54-94E9-45AF-80FB-EF0DAD01D5A4}"/>
    <cellStyle name="Currency 2 5 5 2 2 3 2 7" xfId="25502" xr:uid="{B85B30F2-4CA1-40CB-8F80-F40FF6B8DCC4}"/>
    <cellStyle name="Currency 2 5 5 2 2 3 3" xfId="15471" xr:uid="{24C7ED6E-08E9-4935-BAF4-4CFD35BDFF14}"/>
    <cellStyle name="Currency 2 5 5 2 2 3 3 2" xfId="17555" xr:uid="{FCBF9F38-CEA1-45FD-9201-BF3A3D0E308F}"/>
    <cellStyle name="Currency 2 5 5 2 2 3 3 2 2" xfId="21860" xr:uid="{B2807D47-1CCB-4603-B004-E30B5263D523}"/>
    <cellStyle name="Currency 2 5 5 2 2 3 3 2 2 2" xfId="34121" xr:uid="{8D258152-5EAB-4FA8-8448-88B1CF00B648}"/>
    <cellStyle name="Currency 2 5 5 2 2 3 3 2 3" xfId="29818" xr:uid="{CCBFE4F1-84C3-4FF1-A00A-146D7C0A067D}"/>
    <cellStyle name="Currency 2 5 5 2 2 3 3 3" xfId="20140" xr:uid="{38CB71A8-F535-4477-B3F8-FB5CD11CE0BF}"/>
    <cellStyle name="Currency 2 5 5 2 2 3 3 3 2" xfId="32401" xr:uid="{89E18195-528B-4BB2-A2E9-F9A11A2B8A21}"/>
    <cellStyle name="Currency 2 5 5 2 2 3 3 4" xfId="28098" xr:uid="{524B4C46-0906-4F8F-A717-CA09E9ECF104}"/>
    <cellStyle name="Currency 2 5 5 2 2 3 4" xfId="14698" xr:uid="{0848CC7A-1AB5-4959-8D00-4FB78713C1E0}"/>
    <cellStyle name="Currency 2 5 5 2 2 3 4 2" xfId="19463" xr:uid="{0B7FA5E9-265D-4204-9518-FFF95C614CF4}"/>
    <cellStyle name="Currency 2 5 5 2 2 3 4 2 2" xfId="31724" xr:uid="{6750A4FD-1850-49F9-A88D-7EA5651E87D1}"/>
    <cellStyle name="Currency 2 5 5 2 2 3 4 3" xfId="27421" xr:uid="{390920DC-26EE-469C-9351-4EBF3D9E5373}"/>
    <cellStyle name="Currency 2 5 5 2 2 3 5" xfId="16382" xr:uid="{9A0E2BE9-BBA3-4256-B4A7-94311BF1E992}"/>
    <cellStyle name="Currency 2 5 5 2 2 3 5 2" xfId="20873" xr:uid="{00E86ADD-75DB-4DB7-832C-4FD255E659F9}"/>
    <cellStyle name="Currency 2 5 5 2 2 3 5 2 2" xfId="33134" xr:uid="{DB2D1C58-4813-4EC6-B017-6A11754AB636}"/>
    <cellStyle name="Currency 2 5 5 2 2 3 5 3" xfId="28831" xr:uid="{E996202F-B708-4B43-85D7-5E5C3CCEAA7D}"/>
    <cellStyle name="Currency 2 5 5 2 2 3 6" xfId="18509" xr:uid="{5BE0DB9B-1257-4211-B6C0-167FEBB9CABB}"/>
    <cellStyle name="Currency 2 5 5 2 2 3 6 2" xfId="30770" xr:uid="{3AFF3980-EE99-442E-9C41-8B537DE84D6B}"/>
    <cellStyle name="Currency 2 5 5 2 2 3 7" xfId="13711" xr:uid="{8FEAA7B2-249F-4917-8E4B-7B7BB3EF6390}"/>
    <cellStyle name="Currency 2 5 5 2 2 3 7 2" xfId="26465" xr:uid="{E251BC4F-A6A9-4839-BC18-652E75CAD3AE}"/>
    <cellStyle name="Currency 2 5 5 2 2 3 8" xfId="22534" xr:uid="{BAA2837F-0519-4177-B62F-266C95323699}"/>
    <cellStyle name="Currency 2 5 5 2 2 3 8 2" xfId="34714" xr:uid="{7DE6AA96-B9D7-44A9-B7AA-5CC259C849A6}"/>
    <cellStyle name="Currency 2 5 5 2 2 3 9" xfId="24984" xr:uid="{104DBE7F-063F-45E1-9F66-B0B020A277D9}"/>
    <cellStyle name="Currency 2 5 5 2 2 4" xfId="12542" xr:uid="{2D324A40-6C90-4881-8D6C-833FDC888102}"/>
    <cellStyle name="Currency 2 5 5 2 2 4 2" xfId="15625" xr:uid="{EB598625-AA89-4BD3-B770-B42015805028}"/>
    <cellStyle name="Currency 2 5 5 2 2 4 2 2" xfId="17709" xr:uid="{8167485A-653A-4CFD-B25B-6F23B0CAEFB4}"/>
    <cellStyle name="Currency 2 5 5 2 2 4 2 2 2" xfId="22014" xr:uid="{D475B564-D2C3-4CBB-82AF-7BC7DF283661}"/>
    <cellStyle name="Currency 2 5 5 2 2 4 2 2 2 2" xfId="34275" xr:uid="{512837F4-CC95-4DC0-A201-FB89245B3B0F}"/>
    <cellStyle name="Currency 2 5 5 2 2 4 2 2 3" xfId="29972" xr:uid="{4948C5F9-8F86-45DE-8035-6111713ACB3C}"/>
    <cellStyle name="Currency 2 5 5 2 2 4 2 3" xfId="20294" xr:uid="{699DEEBB-9422-4E23-A410-5FE732C20298}"/>
    <cellStyle name="Currency 2 5 5 2 2 4 2 3 2" xfId="32555" xr:uid="{76570200-CAC4-4F0C-925B-B6C2552ACD97}"/>
    <cellStyle name="Currency 2 5 5 2 2 4 2 4" xfId="28252" xr:uid="{477F926A-DFF3-499C-8699-D8CF62C16BBE}"/>
    <cellStyle name="Currency 2 5 5 2 2 4 3" xfId="14854" xr:uid="{2F9B4435-47C8-4E56-82F3-25F6E9B831AC}"/>
    <cellStyle name="Currency 2 5 5 2 2 4 3 2" xfId="19619" xr:uid="{C023268C-05D9-4F35-94E2-BF2DC9BC205E}"/>
    <cellStyle name="Currency 2 5 5 2 2 4 3 2 2" xfId="31880" xr:uid="{E9468FDA-1098-40C5-A261-4C6E37F5A9C8}"/>
    <cellStyle name="Currency 2 5 5 2 2 4 3 3" xfId="27577" xr:uid="{26CE59B2-15F4-4824-A36D-1DE22EDDC1A3}"/>
    <cellStyle name="Currency 2 5 5 2 2 4 4" xfId="17035" xr:uid="{E4A8D3B9-F76C-4987-A62A-B5FDF401E840}"/>
    <cellStyle name="Currency 2 5 5 2 2 4 4 2" xfId="21340" xr:uid="{1E40F2A3-02AB-4F4A-8622-F2EC904742D1}"/>
    <cellStyle name="Currency 2 5 5 2 2 4 4 2 2" xfId="33601" xr:uid="{8A7B2A2C-1DA9-443C-9EEA-4B4ACE24D7AC}"/>
    <cellStyle name="Currency 2 5 5 2 2 4 4 3" xfId="29298" xr:uid="{1D889994-9B26-440B-9018-2CCAF9C102B0}"/>
    <cellStyle name="Currency 2 5 5 2 2 4 5" xfId="18665" xr:uid="{8086D9A6-2A47-426D-AD43-E29EBCDBDB27}"/>
    <cellStyle name="Currency 2 5 5 2 2 4 5 2" xfId="30926" xr:uid="{66A55548-53C5-4915-9C29-1C2FAF41DCA5}"/>
    <cellStyle name="Currency 2 5 5 2 2 4 6" xfId="13868" xr:uid="{01CC106C-FA4F-4D77-8379-6DB96ACFA66B}"/>
    <cellStyle name="Currency 2 5 5 2 2 4 6 2" xfId="26622" xr:uid="{9D247D7C-A291-4922-8F46-0FFEEB242935}"/>
    <cellStyle name="Currency 2 5 5 2 2 4 7" xfId="25503" xr:uid="{86C1A3CA-A714-4B9F-B023-6187E65F4446}"/>
    <cellStyle name="Currency 2 5 5 2 2 5" xfId="12543" xr:uid="{665B5773-A998-4A6B-B67E-FC822E3E93B3}"/>
    <cellStyle name="Currency 2 5 5 2 2 5 2" xfId="14545" xr:uid="{90563187-84C8-4C4C-8D7D-7D4E2B83CAE4}"/>
    <cellStyle name="Currency 2 5 5 2 2 5 2 2" xfId="19311" xr:uid="{57DD6089-8EA0-4590-A0A2-01EEC9727EFB}"/>
    <cellStyle name="Currency 2 5 5 2 2 5 2 2 2" xfId="31572" xr:uid="{BEED519F-86E7-41BE-80C4-72356AF55EF8}"/>
    <cellStyle name="Currency 2 5 5 2 2 5 2 3" xfId="27269" xr:uid="{2424209D-B90F-4E36-8D1E-9CCCAD7D4367}"/>
    <cellStyle name="Currency 2 5 5 2 2 5 3" xfId="16480" xr:uid="{3193694C-E29C-4ABA-8647-288168CDFFBB}"/>
    <cellStyle name="Currency 2 5 5 2 2 5 3 2" xfId="20953" xr:uid="{04D0813F-D7F0-4251-882E-A9DB86EE6762}"/>
    <cellStyle name="Currency 2 5 5 2 2 5 3 2 2" xfId="33214" xr:uid="{896BBF83-6E12-4CFB-887C-EABBD523D8B4}"/>
    <cellStyle name="Currency 2 5 5 2 2 5 3 3" xfId="28911" xr:uid="{174DCC00-B534-45E4-A96D-8E013F3CC70B}"/>
    <cellStyle name="Currency 2 5 5 2 2 5 4" xfId="18357" xr:uid="{04FD1412-AF87-4474-B204-722BBAC10752}"/>
    <cellStyle name="Currency 2 5 5 2 2 5 4 2" xfId="30618" xr:uid="{ACAD9D22-854B-4CEF-881A-4A554DB341AA}"/>
    <cellStyle name="Currency 2 5 5 2 2 5 5" xfId="13501" xr:uid="{A4DDC79A-0811-4FA9-B5A5-05DA0C438B5F}"/>
    <cellStyle name="Currency 2 5 5 2 2 5 5 2" xfId="26311" xr:uid="{7A29C110-2484-44A2-AADB-31A6747EF5CE}"/>
    <cellStyle name="Currency 2 5 5 2 2 5 6" xfId="25504" xr:uid="{79F1D262-C8F9-48E7-BDD5-0B5C2A5F6C2A}"/>
    <cellStyle name="Currency 2 5 5 2 2 6" xfId="22535" xr:uid="{6343DBFA-3C88-4B4E-8C4C-4BC7E7E13EE4}"/>
    <cellStyle name="Currency 2 5 5 2 2 6 2" xfId="34715" xr:uid="{DD18AF3F-3118-4A9E-9A85-D2320890CA8C}"/>
    <cellStyle name="Currency 2 5 5 2 2 7" xfId="24771" xr:uid="{20265185-0074-48E1-BBE3-1736FC0EBA05}"/>
    <cellStyle name="Currency 2 5 5 2 3" xfId="11141" xr:uid="{B9C1DEF2-C621-48ED-9A50-41BB7CAEB0B6}"/>
    <cellStyle name="Currency 2 5 5 2 3 2" xfId="11142" xr:uid="{993A97DB-832D-4608-B7EF-A0D71A6867F7}"/>
    <cellStyle name="Currency 2 5 5 2 3 2 2" xfId="16179" xr:uid="{BE259A31-DC71-433F-B74A-9A54118C8EEE}"/>
    <cellStyle name="Currency 2 5 5 2 3 2 3" xfId="17314" xr:uid="{8FCDE7DD-A7F0-4945-AD80-4E6F17470D91}"/>
    <cellStyle name="Currency 2 5 5 2 3 2 3 2" xfId="21619" xr:uid="{64C7C465-934F-45E6-B570-55F9A2A936C3}"/>
    <cellStyle name="Currency 2 5 5 2 3 2 3 2 2" xfId="33880" xr:uid="{2447B1BE-7E3F-45E5-B249-1BA73E1B1384}"/>
    <cellStyle name="Currency 2 5 5 2 3 2 3 3" xfId="29577" xr:uid="{FA2E26C6-57BA-4506-9254-CAEE292B9F2C}"/>
    <cellStyle name="Currency 2 5 5 2 3 2 4" xfId="19899" xr:uid="{0703E438-5AC0-4147-B603-96E887D725B6}"/>
    <cellStyle name="Currency 2 5 5 2 3 2 4 2" xfId="32160" xr:uid="{070AAEC6-3F7E-48D8-98FC-F9C4119A4260}"/>
    <cellStyle name="Currency 2 5 5 2 3 2 5" xfId="15188" xr:uid="{EC4F65AC-9D00-4A9F-ACEC-BF287C8429F9}"/>
    <cellStyle name="Currency 2 5 5 2 3 2 5 2" xfId="27857" xr:uid="{046CD9DE-F010-4367-A8E6-918972831773}"/>
    <cellStyle name="Currency 2 5 5 2 3 3" xfId="11143" xr:uid="{4624EA06-E3D4-4744-BC70-F642B2D2E66D}"/>
    <cellStyle name="Currency 2 5 5 2 3 3 2" xfId="20616" xr:uid="{32D4724A-8070-488D-9428-A39DF2B4F972}"/>
    <cellStyle name="Currency 2 5 5 2 3 3 2 2" xfId="32877" xr:uid="{B464A54D-C099-44FB-8429-F17A53A972D9}"/>
    <cellStyle name="Currency 2 5 5 2 3 3 3" xfId="15977" xr:uid="{1B6BDCD4-A7DE-4B5C-B935-D842D44B1D7C}"/>
    <cellStyle name="Currency 2 5 5 2 3 3 3 2" xfId="28574" xr:uid="{E2B15E74-041F-4446-969E-F9AF23E8251F}"/>
    <cellStyle name="Currency 2 5 5 2 3 3 4" xfId="22536" xr:uid="{AE6530CC-936C-4EF1-891F-FEE1D79FF009}"/>
    <cellStyle name="Currency 2 5 5 2 3 3 4 2" xfId="34716" xr:uid="{1FD14B8A-6FA7-46E1-9EB8-9AAE26CD3573}"/>
    <cellStyle name="Currency 2 5 5 2 3 3 5" xfId="24985" xr:uid="{44B20CE8-4568-42F0-99E6-CD137D1490F1}"/>
    <cellStyle name="Currency 2 5 5 2 4" xfId="11144" xr:uid="{4C234C24-FCE0-4096-8B38-28B37400F661}"/>
    <cellStyle name="Currency 2 5 5 2 4 10" xfId="24986" xr:uid="{0D8DE4FC-0D34-48C1-AE65-336F7F2E157D}"/>
    <cellStyle name="Currency 2 5 5 2 4 2" xfId="12544" xr:uid="{AB00E3DE-1787-47E9-990E-4FEA08091AAC}"/>
    <cellStyle name="Currency 2 5 5 2 4 2 2" xfId="15701" xr:uid="{B116C710-7BE2-41B2-8AF6-8944C13FB9BE}"/>
    <cellStyle name="Currency 2 5 5 2 4 2 2 2" xfId="17785" xr:uid="{4C2C8B15-6F4B-41FB-B6BA-9A15CE65066A}"/>
    <cellStyle name="Currency 2 5 5 2 4 2 2 2 2" xfId="22090" xr:uid="{F738B56E-A1B8-401F-B911-DB637AE34B87}"/>
    <cellStyle name="Currency 2 5 5 2 4 2 2 2 2 2" xfId="34351" xr:uid="{18EE4A3F-212A-43EF-940D-61382FBAFF59}"/>
    <cellStyle name="Currency 2 5 5 2 4 2 2 2 3" xfId="30048" xr:uid="{63D6FFD2-A4CB-4371-9F8F-068CCE0D7FC9}"/>
    <cellStyle name="Currency 2 5 5 2 4 2 2 3" xfId="20370" xr:uid="{7336C7B1-9AF8-40FA-BBBF-DB71DA5714FF}"/>
    <cellStyle name="Currency 2 5 5 2 4 2 2 3 2" xfId="32631" xr:uid="{E7A64511-63F1-4B24-9B2F-5D5AC837BAF7}"/>
    <cellStyle name="Currency 2 5 5 2 4 2 2 4" xfId="28328" xr:uid="{1CBF8E0E-6E74-4766-A193-F2915127CDA2}"/>
    <cellStyle name="Currency 2 5 5 2 4 2 3" xfId="14930" xr:uid="{5F1D0174-C59C-43CA-9D7C-0DC6CDE07E50}"/>
    <cellStyle name="Currency 2 5 5 2 4 2 3 2" xfId="19695" xr:uid="{AF76EE6A-F06D-42B5-BD4E-A6711826937B}"/>
    <cellStyle name="Currency 2 5 5 2 4 2 3 2 2" xfId="31956" xr:uid="{D58F0133-F3A8-4577-B61B-E684F853789E}"/>
    <cellStyle name="Currency 2 5 5 2 4 2 3 3" xfId="27653" xr:uid="{05FF8E09-1018-4D15-9D03-BC72BA086184}"/>
    <cellStyle name="Currency 2 5 5 2 4 2 4" xfId="17110" xr:uid="{94CBA59D-0D49-4198-8F77-7BD3AE0CDD0E}"/>
    <cellStyle name="Currency 2 5 5 2 4 2 4 2" xfId="21415" xr:uid="{47887043-65AB-4745-A472-DBAA02480F71}"/>
    <cellStyle name="Currency 2 5 5 2 4 2 4 2 2" xfId="33676" xr:uid="{E76648EE-DED4-45E1-8480-222746F0B542}"/>
    <cellStyle name="Currency 2 5 5 2 4 2 4 3" xfId="29373" xr:uid="{13CC7E46-F663-49DF-908B-AFE6F0AA76E5}"/>
    <cellStyle name="Currency 2 5 5 2 4 2 5" xfId="18741" xr:uid="{CA64C9D6-EC2B-4435-AFBC-F83CF9659424}"/>
    <cellStyle name="Currency 2 5 5 2 4 2 5 2" xfId="31002" xr:uid="{A7CAC39C-DF8F-4150-9C5B-08288F7C363B}"/>
    <cellStyle name="Currency 2 5 5 2 4 2 6" xfId="13945" xr:uid="{FC852391-C0AB-46B8-A718-3F5975D238A9}"/>
    <cellStyle name="Currency 2 5 5 2 4 2 6 2" xfId="26699" xr:uid="{9865D563-7E76-45B8-86DD-0E208D84BAD9}"/>
    <cellStyle name="Currency 2 5 5 2 4 2 7" xfId="25505" xr:uid="{FE5DB9CB-201D-4A6D-ADBA-E7C76500BBF0}"/>
    <cellStyle name="Currency 2 5 5 2 4 3" xfId="12545" xr:uid="{B39C8B65-6996-4794-92FC-7D3E82658D1D}"/>
    <cellStyle name="Currency 2 5 5 2 4 3 2" xfId="14622" xr:uid="{8E8D0A20-BEEF-49DE-9A3F-B7EC94B71377}"/>
    <cellStyle name="Currency 2 5 5 2 4 3 2 2" xfId="19387" xr:uid="{0E891DEA-7C70-4E9C-91EB-D28B5BC5EC88}"/>
    <cellStyle name="Currency 2 5 5 2 4 3 2 2 2" xfId="31648" xr:uid="{F87C61BD-683E-475C-8CBD-A4CEBA73B2C3}"/>
    <cellStyle name="Currency 2 5 5 2 4 3 2 3" xfId="27345" xr:uid="{EE047987-1389-4513-AF01-E3871FC8A3CB}"/>
    <cellStyle name="Currency 2 5 5 2 4 3 3" xfId="16883" xr:uid="{AE3936BE-15CB-443F-9CE5-C51FF434CE8D}"/>
    <cellStyle name="Currency 2 5 5 2 4 3 3 2" xfId="21188" xr:uid="{DBCC18C0-C8B5-47C3-A396-416A83816419}"/>
    <cellStyle name="Currency 2 5 5 2 4 3 3 2 2" xfId="33449" xr:uid="{984BA4D5-1A99-4BF6-844E-05171ABE8F71}"/>
    <cellStyle name="Currency 2 5 5 2 4 3 3 3" xfId="29146" xr:uid="{D08841E4-2B21-4D30-B601-EECBF1FF865D}"/>
    <cellStyle name="Currency 2 5 5 2 4 3 4" xfId="18433" xr:uid="{7F1AC837-6E4A-4C28-AAAB-DFE5DC1E823D}"/>
    <cellStyle name="Currency 2 5 5 2 4 3 4 2" xfId="30694" xr:uid="{85DE79BD-A113-4789-8ACA-81AE5743CC00}"/>
    <cellStyle name="Currency 2 5 5 2 4 3 5" xfId="13635" xr:uid="{E1C6CEF4-D1A8-48AD-BCB0-97009854573C}"/>
    <cellStyle name="Currency 2 5 5 2 4 3 5 2" xfId="26389" xr:uid="{B2CF7120-AF4B-4979-AF53-84FF0977507E}"/>
    <cellStyle name="Currency 2 5 5 2 4 3 6" xfId="25506" xr:uid="{9D3372DB-DE9C-475A-93FA-D29A99707D5D}"/>
    <cellStyle name="Currency 2 5 5 2 4 4" xfId="15395" xr:uid="{3E4DCBA9-61DB-4A3E-BFF1-06F12DB62351}"/>
    <cellStyle name="Currency 2 5 5 2 4 4 2" xfId="17479" xr:uid="{604F205B-F3E3-4287-93E3-538FA451A837}"/>
    <cellStyle name="Currency 2 5 5 2 4 4 2 2" xfId="21784" xr:uid="{99B68C22-C26E-4449-B139-5F2C8DA1B576}"/>
    <cellStyle name="Currency 2 5 5 2 4 4 2 2 2" xfId="34045" xr:uid="{D033DEEE-2A02-43F4-AB07-58D0DE9E9067}"/>
    <cellStyle name="Currency 2 5 5 2 4 4 2 3" xfId="29742" xr:uid="{E5D7F203-BA48-4442-8205-51388A77FB36}"/>
    <cellStyle name="Currency 2 5 5 2 4 4 3" xfId="20064" xr:uid="{2F85CF3E-D65A-4AA2-A549-917FC513F350}"/>
    <cellStyle name="Currency 2 5 5 2 4 4 3 2" xfId="32325" xr:uid="{37546114-125F-4EE9-A025-166DA1C8AA62}"/>
    <cellStyle name="Currency 2 5 5 2 4 4 4" xfId="28022" xr:uid="{06F64125-9C55-407E-9E16-1C7D8A58553F}"/>
    <cellStyle name="Currency 2 5 5 2 4 5" xfId="14296" xr:uid="{75E44E69-9351-413A-8205-2C00014968EC}"/>
    <cellStyle name="Currency 2 5 5 2 4 5 2" xfId="19085" xr:uid="{5FF65B09-B399-476F-B1BF-2B66604047E4}"/>
    <cellStyle name="Currency 2 5 5 2 4 5 2 2" xfId="31346" xr:uid="{4E937567-6A5D-4196-B980-DD21949CC47C}"/>
    <cellStyle name="Currency 2 5 5 2 4 5 3" xfId="27043" xr:uid="{FFC1EEF2-7D51-4485-8B1B-C8CB0F459B0C}"/>
    <cellStyle name="Currency 2 5 5 2 4 6" xfId="16306" xr:uid="{F085DDDD-F93C-459B-BF27-6CDF14B9B895}"/>
    <cellStyle name="Currency 2 5 5 2 4 6 2" xfId="20797" xr:uid="{617CB892-3660-4EB7-B757-3C1B54B33EE5}"/>
    <cellStyle name="Currency 2 5 5 2 4 6 2 2" xfId="33058" xr:uid="{E8E6A961-33E1-4AAE-8BB6-41C057EBA64E}"/>
    <cellStyle name="Currency 2 5 5 2 4 6 3" xfId="28755" xr:uid="{75BFE172-E921-4DC9-B4A1-C63C1F07B490}"/>
    <cellStyle name="Currency 2 5 5 2 4 7" xfId="18129" xr:uid="{72FAC321-2B7A-4C7A-8F24-A31366CEBF7E}"/>
    <cellStyle name="Currency 2 5 5 2 4 7 2" xfId="30392" xr:uid="{BFC8860F-1324-4923-9261-B1B442114BD7}"/>
    <cellStyle name="Currency 2 5 5 2 4 8" xfId="13215" xr:uid="{110BB134-809B-4008-8E10-CC0945290898}"/>
    <cellStyle name="Currency 2 5 5 2 4 8 2" xfId="26085" xr:uid="{CD19D9B4-4148-4CAC-A561-7F172DBEAA10}"/>
    <cellStyle name="Currency 2 5 5 2 4 9" xfId="22537" xr:uid="{B3AA1C35-EB7A-400A-8114-81F4678EC075}"/>
    <cellStyle name="Currency 2 5 5 2 4 9 2" xfId="34717" xr:uid="{F46B61F0-7766-4AD5-9D8E-F357247E7205}"/>
    <cellStyle name="Currency 2 5 5 2 5" xfId="12546" xr:uid="{28D2CCAA-1A37-428A-A1E7-80D49AF66323}"/>
    <cellStyle name="Currency 2 5 5 2 5 2" xfId="15549" xr:uid="{39F6DBE9-E113-4AC6-B5A4-6B3E920646F5}"/>
    <cellStyle name="Currency 2 5 5 2 5 2 2" xfId="17633" xr:uid="{40E4E6B5-EA5B-431E-9295-3BF696CA9221}"/>
    <cellStyle name="Currency 2 5 5 2 5 2 2 2" xfId="21938" xr:uid="{9F334387-4AFA-4505-BAC0-7F7363B69DB0}"/>
    <cellStyle name="Currency 2 5 5 2 5 2 2 2 2" xfId="34199" xr:uid="{1CD143A7-2AF0-4CC6-9674-F913E9371C8E}"/>
    <cellStyle name="Currency 2 5 5 2 5 2 2 3" xfId="29896" xr:uid="{51DC3DC4-636A-42FE-8B68-A7333945DA84}"/>
    <cellStyle name="Currency 2 5 5 2 5 2 3" xfId="20218" xr:uid="{E5E57E31-D837-43FA-B570-6D0313DDE5C3}"/>
    <cellStyle name="Currency 2 5 5 2 5 2 3 2" xfId="32479" xr:uid="{6C3E1A8A-CBBE-40BB-97E8-D089E2B6A0F2}"/>
    <cellStyle name="Currency 2 5 5 2 5 2 4" xfId="28176" xr:uid="{E10A3A32-F8A9-466C-AE95-EADEDB329E33}"/>
    <cellStyle name="Currency 2 5 5 2 5 3" xfId="14778" xr:uid="{B56C233D-6BD0-448E-994D-CFCCE8C25156}"/>
    <cellStyle name="Currency 2 5 5 2 5 3 2" xfId="19543" xr:uid="{F1A9FC70-A2D2-4011-8270-7436FBAEAC1E}"/>
    <cellStyle name="Currency 2 5 5 2 5 3 2 2" xfId="31804" xr:uid="{2630F3FF-A185-44DC-94A5-73748FD542B0}"/>
    <cellStyle name="Currency 2 5 5 2 5 3 3" xfId="27501" xr:uid="{9047AA18-0C48-40CB-8313-33EAFF3D9723}"/>
    <cellStyle name="Currency 2 5 5 2 5 4" xfId="16959" xr:uid="{1B057BFF-9692-4FBF-B27C-9D0C6243B773}"/>
    <cellStyle name="Currency 2 5 5 2 5 4 2" xfId="21264" xr:uid="{F4717F89-0247-4B4C-8937-A61BBD76DB2C}"/>
    <cellStyle name="Currency 2 5 5 2 5 4 2 2" xfId="33525" xr:uid="{85E705AA-6697-416F-B9FA-15A1AB7901F9}"/>
    <cellStyle name="Currency 2 5 5 2 5 4 3" xfId="29222" xr:uid="{EF37F4BD-E2DC-4C85-AED6-B6E4D67EC4DB}"/>
    <cellStyle name="Currency 2 5 5 2 5 5" xfId="18589" xr:uid="{93FF7E99-858E-4224-9105-F216219F4255}"/>
    <cellStyle name="Currency 2 5 5 2 5 5 2" xfId="30850" xr:uid="{87BD820D-AB17-472B-B32C-2F41785C600E}"/>
    <cellStyle name="Currency 2 5 5 2 5 6" xfId="13792" xr:uid="{CCF0C1D0-F2D3-47EB-868D-4EBDD3A9079B}"/>
    <cellStyle name="Currency 2 5 5 2 5 6 2" xfId="26546" xr:uid="{AAAFD837-3AE7-4E67-AD2E-F45BD7965AE1}"/>
    <cellStyle name="Currency 2 5 5 2 5 7" xfId="25507" xr:uid="{CF76C587-CE72-44BB-B370-515C7CCCF7FF}"/>
    <cellStyle name="Currency 2 5 5 2 6" xfId="12547" xr:uid="{9E648546-E4FE-456F-B185-32A15739EE7A}"/>
    <cellStyle name="Currency 2 5 5 2 6 2" xfId="14469" xr:uid="{7C9397F6-F407-472A-8994-21D5E81990CD}"/>
    <cellStyle name="Currency 2 5 5 2 6 2 2" xfId="19235" xr:uid="{1E05450D-484D-4F45-A98F-54A98BDBE777}"/>
    <cellStyle name="Currency 2 5 5 2 6 2 2 2" xfId="31496" xr:uid="{CAB65B93-E191-404A-A01F-3F9C1FA7EFF8}"/>
    <cellStyle name="Currency 2 5 5 2 6 2 3" xfId="27193" xr:uid="{51CE87CD-03F6-456F-87C3-1E9F8F1F9102}"/>
    <cellStyle name="Currency 2 5 5 2 6 3" xfId="16457" xr:uid="{67A032E9-AF0A-44A7-AC14-533FBED45248}"/>
    <cellStyle name="Currency 2 5 5 2 6 3 2" xfId="20936" xr:uid="{08222C4F-0ED5-40E6-B9C2-83C0C2CF0751}"/>
    <cellStyle name="Currency 2 5 5 2 6 3 2 2" xfId="33197" xr:uid="{DB5921D9-32C3-46FB-979D-923292C4A0CE}"/>
    <cellStyle name="Currency 2 5 5 2 6 3 3" xfId="28894" xr:uid="{874CAD16-DAE9-4DCF-9EE0-BB53A056C770}"/>
    <cellStyle name="Currency 2 5 5 2 6 4" xfId="18281" xr:uid="{3124B48B-C882-40F2-8221-7317B78043CC}"/>
    <cellStyle name="Currency 2 5 5 2 6 4 2" xfId="30542" xr:uid="{E516236F-03C3-405F-BD15-24ADB81CB0FC}"/>
    <cellStyle name="Currency 2 5 5 2 6 5" xfId="13425" xr:uid="{3A1AB9F0-BE25-4F3E-B835-B9CCEF0C624A}"/>
    <cellStyle name="Currency 2 5 5 2 6 5 2" xfId="26235" xr:uid="{3B3331B5-F14D-4DE4-B0E5-6324291E3391}"/>
    <cellStyle name="Currency 2 5 5 2 6 6" xfId="25508" xr:uid="{5FB3B42A-88F8-49E8-9D1C-48CE5455415F}"/>
    <cellStyle name="Currency 2 5 5 2 7" xfId="14092" xr:uid="{6054C4B5-8F90-4F7C-9712-E8BAFB14F56C}"/>
    <cellStyle name="Currency 2 5 5 2 7 2" xfId="18888" xr:uid="{95455B9B-B0AD-4916-8BBA-77A7613F502A}"/>
    <cellStyle name="Currency 2 5 5 2 7 2 2" xfId="31149" xr:uid="{9447E9EC-3936-47E1-B48B-E7FD768291C7}"/>
    <cellStyle name="Currency 2 5 5 2 7 3" xfId="26846" xr:uid="{F656882B-01FC-4747-8347-6E8CABEBAFDA}"/>
    <cellStyle name="Currency 2 5 5 2 8" xfId="17932" xr:uid="{D7246FA1-B71A-47C2-8412-884D20CA4F9A}"/>
    <cellStyle name="Currency 2 5 5 2 8 2" xfId="30195" xr:uid="{30715F29-6876-4E80-9A98-111B428F8231}"/>
    <cellStyle name="Currency 2 5 5 2 9" xfId="13002" xr:uid="{2AFC14C1-546A-49CF-BE81-82449DD893A7}"/>
    <cellStyle name="Currency 2 5 5 2 9 2" xfId="25888" xr:uid="{1B5AB70F-F18F-4D86-A98E-A6DEECC82ABE}"/>
    <cellStyle name="Currency 2 5 5 3" xfId="11145" xr:uid="{4F1C2FFD-67CF-468D-A2D1-49DC5B5510C7}"/>
    <cellStyle name="Currency 2 5 6" xfId="236" xr:uid="{0AA9A086-453F-4E1D-8E5C-D1DBCE466DBF}"/>
    <cellStyle name="Currency 2 5 6 2" xfId="237" xr:uid="{1E7F007C-1A0C-4B3E-869F-F404DBEBDDDE}"/>
    <cellStyle name="Currency 2 5 6 2 10" xfId="22538" xr:uid="{63D81CB5-BF19-4512-A47F-EDEA1D078463}"/>
    <cellStyle name="Currency 2 5 6 2 10 2" xfId="34718" xr:uid="{9F2ED179-EF90-4B28-8195-446A748EAD9C}"/>
    <cellStyle name="Currency 2 5 6 2 11" xfId="24706" xr:uid="{7E0C3EA2-3ED8-4C7B-8405-B6AA2223B634}"/>
    <cellStyle name="Currency 2 5 6 2 2" xfId="1178" xr:uid="{BDED14EE-EAC9-4F05-904A-9065EEC2D427}"/>
    <cellStyle name="Currency 2 5 6 2 2 2" xfId="11146" xr:uid="{83A27559-2893-43BF-A76B-D19F3FED5A72}"/>
    <cellStyle name="Currency 2 5 6 2 2 2 2" xfId="11147" xr:uid="{49AAE665-1FA5-4E10-B5A9-E90C51D1AC97}"/>
    <cellStyle name="Currency 2 5 6 2 2 2 2 2" xfId="16182" xr:uid="{025056A1-6097-491F-9A8D-3FCEC6CF515C}"/>
    <cellStyle name="Currency 2 5 6 2 2 2 2 3" xfId="17407" xr:uid="{40AD0DB5-000A-4797-8D54-AB152D161B52}"/>
    <cellStyle name="Currency 2 5 6 2 2 2 2 3 2" xfId="21712" xr:uid="{9296DB64-A043-4968-B7CF-C508058E5CE1}"/>
    <cellStyle name="Currency 2 5 6 2 2 2 2 3 2 2" xfId="33973" xr:uid="{4A77F04C-FFDC-4574-BCF5-2C7CB1FE733B}"/>
    <cellStyle name="Currency 2 5 6 2 2 2 2 3 3" xfId="29670" xr:uid="{3243BD66-C53F-416C-AC9B-06D14A623C5C}"/>
    <cellStyle name="Currency 2 5 6 2 2 2 2 4" xfId="19992" xr:uid="{DA4040B6-1C37-41E2-9047-186C5BACB1CC}"/>
    <cellStyle name="Currency 2 5 6 2 2 2 2 4 2" xfId="32253" xr:uid="{196DEDB0-5330-4DD8-B40E-9ABABC04C7EE}"/>
    <cellStyle name="Currency 2 5 6 2 2 2 2 5" xfId="15290" xr:uid="{699174FB-05F5-4205-AF6D-C066B0299DA5}"/>
    <cellStyle name="Currency 2 5 6 2 2 2 2 5 2" xfId="27950" xr:uid="{AD06697B-5718-4EF6-9B26-92ADFCAFB65C}"/>
    <cellStyle name="Currency 2 5 6 2 2 2 3" xfId="16072" xr:uid="{10E9295B-FF32-4AF1-9E1F-3B6A600486D3}"/>
    <cellStyle name="Currency 2 5 6 2 2 2 3 2" xfId="20711" xr:uid="{9A1F8483-EEE0-4506-B946-FCBFD20F34E0}"/>
    <cellStyle name="Currency 2 5 6 2 2 2 3 2 2" xfId="32972" xr:uid="{82F0DCD4-1B5D-4331-BFB6-34208F983424}"/>
    <cellStyle name="Currency 2 5 6 2 2 2 3 3" xfId="28669" xr:uid="{98541811-8CF9-457E-A3EF-4C0B35F41E1B}"/>
    <cellStyle name="Currency 2 5 6 2 2 2 4" xfId="22539" xr:uid="{09919633-ACB9-483F-8867-B98A23A21FD2}"/>
    <cellStyle name="Currency 2 5 6 2 2 2 4 2" xfId="34719" xr:uid="{046599E6-C4D4-42D1-8241-C2110038ED15}"/>
    <cellStyle name="Currency 2 5 6 2 2 2 5" xfId="24987" xr:uid="{EC01FCA0-4904-49FA-B650-DDCC29AF3B0E}"/>
    <cellStyle name="Currency 2 5 6 2 2 3" xfId="11148" xr:uid="{39B90A8B-F6BA-4DF2-A8A6-45D0CA7CF2C5}"/>
    <cellStyle name="Currency 2 5 6 2 2 3 2" xfId="12548" xr:uid="{217084C8-2487-425A-B7C3-DA9DA2FE9A58}"/>
    <cellStyle name="Currency 2 5 6 2 2 3 2 2" xfId="15778" xr:uid="{82753761-E062-45C4-A485-BBD2D767B4FE}"/>
    <cellStyle name="Currency 2 5 6 2 2 3 2 2 2" xfId="17862" xr:uid="{73E70483-0328-43EF-BC35-0B1C6F15F8A4}"/>
    <cellStyle name="Currency 2 5 6 2 2 3 2 2 2 2" xfId="22167" xr:uid="{386A6ECC-7248-4B36-A299-A75124B19733}"/>
    <cellStyle name="Currency 2 5 6 2 2 3 2 2 2 2 2" xfId="34428" xr:uid="{5E0F6549-C80D-4E8C-AD5C-C7CFA7ABD101}"/>
    <cellStyle name="Currency 2 5 6 2 2 3 2 2 2 3" xfId="30125" xr:uid="{23999357-79A0-4D25-93C0-24DD4148ED6E}"/>
    <cellStyle name="Currency 2 5 6 2 2 3 2 2 3" xfId="20447" xr:uid="{A18CBDF1-963A-4DF1-B71C-D449D95D5E56}"/>
    <cellStyle name="Currency 2 5 6 2 2 3 2 2 3 2" xfId="32708" xr:uid="{AFCB6AD7-B348-4F49-9927-FBE02BB88847}"/>
    <cellStyle name="Currency 2 5 6 2 2 3 2 2 4" xfId="28405" xr:uid="{32DE9F18-4C21-43F1-B47A-F66EE324C162}"/>
    <cellStyle name="Currency 2 5 6 2 2 3 2 3" xfId="15007" xr:uid="{28381194-0459-4ACF-83AC-3806BA10BEB6}"/>
    <cellStyle name="Currency 2 5 6 2 2 3 2 3 2" xfId="19772" xr:uid="{1D8238B3-B9B2-4B53-B119-DC543F04520D}"/>
    <cellStyle name="Currency 2 5 6 2 2 3 2 3 2 2" xfId="32033" xr:uid="{E9BE3A96-58BE-4A39-8E72-716072E6D899}"/>
    <cellStyle name="Currency 2 5 6 2 2 3 2 3 3" xfId="27730" xr:uid="{6B622ADB-904E-4003-BF04-65F38AFA66C7}"/>
    <cellStyle name="Currency 2 5 6 2 2 3 2 4" xfId="17187" xr:uid="{FAE5A686-3739-4002-A282-3071A4F2B164}"/>
    <cellStyle name="Currency 2 5 6 2 2 3 2 4 2" xfId="21492" xr:uid="{47DFB86F-EAD1-445E-B445-313F859B8022}"/>
    <cellStyle name="Currency 2 5 6 2 2 3 2 4 2 2" xfId="33753" xr:uid="{BADEC630-DE4E-4D6F-8945-F0B66955839D}"/>
    <cellStyle name="Currency 2 5 6 2 2 3 2 4 3" xfId="29450" xr:uid="{8C2DD8C3-208E-47AF-BA51-A43762A1FF98}"/>
    <cellStyle name="Currency 2 5 6 2 2 3 2 5" xfId="18818" xr:uid="{6BB482C5-091D-4E1F-9C4C-99D481962105}"/>
    <cellStyle name="Currency 2 5 6 2 2 3 2 5 2" xfId="31079" xr:uid="{30CAA71A-4797-4E85-93CE-A6921E72F97C}"/>
    <cellStyle name="Currency 2 5 6 2 2 3 2 6" xfId="14022" xr:uid="{5140BB22-A7BD-4A1C-B65C-69974B32C6DB}"/>
    <cellStyle name="Currency 2 5 6 2 2 3 2 6 2" xfId="26776" xr:uid="{E3E4356A-AD3B-4CD7-A341-424463CC521A}"/>
    <cellStyle name="Currency 2 5 6 2 2 3 2 7" xfId="25509" xr:uid="{3BCCDDE1-E75C-4A6C-AA19-DBE0F58D16EE}"/>
    <cellStyle name="Currency 2 5 6 2 2 3 3" xfId="15472" xr:uid="{B4FB0FBD-570A-41CC-A1CC-A71DE1A98A0E}"/>
    <cellStyle name="Currency 2 5 6 2 2 3 3 2" xfId="17556" xr:uid="{756665BB-D820-41A0-B1B7-A61DDDAAC59A}"/>
    <cellStyle name="Currency 2 5 6 2 2 3 3 2 2" xfId="21861" xr:uid="{129C2971-7C3C-41F0-8DA1-D20E28939943}"/>
    <cellStyle name="Currency 2 5 6 2 2 3 3 2 2 2" xfId="34122" xr:uid="{CBE9F31B-7FAC-44EF-B235-714CE382B454}"/>
    <cellStyle name="Currency 2 5 6 2 2 3 3 2 3" xfId="29819" xr:uid="{80C6077A-20B2-4FFB-B3CA-2FF1129FA1B5}"/>
    <cellStyle name="Currency 2 5 6 2 2 3 3 3" xfId="20141" xr:uid="{C94658DB-4F30-4179-89A7-6671548B7101}"/>
    <cellStyle name="Currency 2 5 6 2 2 3 3 3 2" xfId="32402" xr:uid="{C1A71DE0-1D67-4B56-8460-89513B4E8D10}"/>
    <cellStyle name="Currency 2 5 6 2 2 3 3 4" xfId="28099" xr:uid="{15E24384-084B-4983-9566-326174EDB47C}"/>
    <cellStyle name="Currency 2 5 6 2 2 3 4" xfId="14699" xr:uid="{08928C4B-5B6B-4A11-BC83-918413314C26}"/>
    <cellStyle name="Currency 2 5 6 2 2 3 4 2" xfId="19464" xr:uid="{C64E4906-34D3-4690-9DA3-3DCE25FF5AA8}"/>
    <cellStyle name="Currency 2 5 6 2 2 3 4 2 2" xfId="31725" xr:uid="{EEB6C803-8721-4115-B4CB-0D236EA0AC23}"/>
    <cellStyle name="Currency 2 5 6 2 2 3 4 3" xfId="27422" xr:uid="{B7839551-685C-404A-8D9D-23B174535CDA}"/>
    <cellStyle name="Currency 2 5 6 2 2 3 5" xfId="16383" xr:uid="{D02BB48A-2557-4467-9B78-025177FD2102}"/>
    <cellStyle name="Currency 2 5 6 2 2 3 5 2" xfId="20874" xr:uid="{862AEA68-FA07-48F0-A917-6751C664F802}"/>
    <cellStyle name="Currency 2 5 6 2 2 3 5 2 2" xfId="33135" xr:uid="{45AFF7FC-12CD-4BEB-9C28-CAB5929B03B5}"/>
    <cellStyle name="Currency 2 5 6 2 2 3 5 3" xfId="28832" xr:uid="{0E295705-E1A6-41C3-B5D9-1A284C2C7989}"/>
    <cellStyle name="Currency 2 5 6 2 2 3 6" xfId="18510" xr:uid="{F25A571E-0411-46EB-9D45-495E2E77A9A6}"/>
    <cellStyle name="Currency 2 5 6 2 2 3 6 2" xfId="30771" xr:uid="{1C16CECC-AA5F-49F3-8E1F-9BA767F97D44}"/>
    <cellStyle name="Currency 2 5 6 2 2 3 7" xfId="13712" xr:uid="{160F14A0-264F-4739-B4D9-F1AAA959E8C9}"/>
    <cellStyle name="Currency 2 5 6 2 2 3 7 2" xfId="26466" xr:uid="{9A66E288-0F64-416C-85D3-84939EA2D8E3}"/>
    <cellStyle name="Currency 2 5 6 2 2 3 8" xfId="22540" xr:uid="{53A2E788-72DE-465C-B842-458270F65797}"/>
    <cellStyle name="Currency 2 5 6 2 2 3 8 2" xfId="34720" xr:uid="{DB47270A-D475-49BF-808B-77C42DBCCA2B}"/>
    <cellStyle name="Currency 2 5 6 2 2 3 9" xfId="24988" xr:uid="{8119CB2A-F6B7-480E-9404-D891DA7D16ED}"/>
    <cellStyle name="Currency 2 5 6 2 2 4" xfId="12549" xr:uid="{377DA2BD-E20B-4D3B-AF33-3FC04AFBC5EE}"/>
    <cellStyle name="Currency 2 5 6 2 2 4 2" xfId="15626" xr:uid="{3B2ECB4E-68B3-4BBD-A994-32C4EBCAEE44}"/>
    <cellStyle name="Currency 2 5 6 2 2 4 2 2" xfId="17710" xr:uid="{F144A498-CE9D-4F79-A883-03B508AF07D2}"/>
    <cellStyle name="Currency 2 5 6 2 2 4 2 2 2" xfId="22015" xr:uid="{5041834F-DA8E-4D55-9E4A-C241EEA00758}"/>
    <cellStyle name="Currency 2 5 6 2 2 4 2 2 2 2" xfId="34276" xr:uid="{203CB30A-2E1F-4A8D-98A0-07E5CC11BB36}"/>
    <cellStyle name="Currency 2 5 6 2 2 4 2 2 3" xfId="29973" xr:uid="{938649DE-5389-4F27-8ABF-97991B42016C}"/>
    <cellStyle name="Currency 2 5 6 2 2 4 2 3" xfId="20295" xr:uid="{9A51CC87-043B-4F58-B311-A78A51738E9C}"/>
    <cellStyle name="Currency 2 5 6 2 2 4 2 3 2" xfId="32556" xr:uid="{3E4C8CEE-F9D3-480B-AF08-2651F666DE37}"/>
    <cellStyle name="Currency 2 5 6 2 2 4 2 4" xfId="28253" xr:uid="{416C50C8-7396-4325-B3E8-7A9F5CBE0067}"/>
    <cellStyle name="Currency 2 5 6 2 2 4 3" xfId="14855" xr:uid="{EFBE840E-F917-4C4E-9385-1448EA9DE2DA}"/>
    <cellStyle name="Currency 2 5 6 2 2 4 3 2" xfId="19620" xr:uid="{B9B9FADA-820A-4BBA-8E0F-CB7604116A7E}"/>
    <cellStyle name="Currency 2 5 6 2 2 4 3 2 2" xfId="31881" xr:uid="{5D4153FD-074D-435E-BA14-DB2DE8179EB9}"/>
    <cellStyle name="Currency 2 5 6 2 2 4 3 3" xfId="27578" xr:uid="{7F6C6EED-9176-471A-B5C2-6762A4EBB237}"/>
    <cellStyle name="Currency 2 5 6 2 2 4 4" xfId="17036" xr:uid="{FB8A3367-4C63-442A-A418-6CB978E6B5A1}"/>
    <cellStyle name="Currency 2 5 6 2 2 4 4 2" xfId="21341" xr:uid="{AD68A776-0ECC-4029-9D83-9C9749B350BE}"/>
    <cellStyle name="Currency 2 5 6 2 2 4 4 2 2" xfId="33602" xr:uid="{D25DA887-82AE-4E9B-837E-3E6E6820CCE0}"/>
    <cellStyle name="Currency 2 5 6 2 2 4 4 3" xfId="29299" xr:uid="{CAF7A98B-8AA9-4B9C-9448-0E73C79EBF55}"/>
    <cellStyle name="Currency 2 5 6 2 2 4 5" xfId="18666" xr:uid="{FFDC3143-089B-4C9E-9F3A-A0F193E1F19C}"/>
    <cellStyle name="Currency 2 5 6 2 2 4 5 2" xfId="30927" xr:uid="{E7E0ACB8-AC28-4073-82AB-635171BF559D}"/>
    <cellStyle name="Currency 2 5 6 2 2 4 6" xfId="13869" xr:uid="{759E5AC7-A55C-443C-A081-7733D3062ED3}"/>
    <cellStyle name="Currency 2 5 6 2 2 4 6 2" xfId="26623" xr:uid="{A9FC3B84-BE83-4BFA-B13B-D820C9647EBD}"/>
    <cellStyle name="Currency 2 5 6 2 2 4 7" xfId="25510" xr:uid="{EE4CDA5B-4A73-49C9-8332-E3D568807349}"/>
    <cellStyle name="Currency 2 5 6 2 2 5" xfId="12550" xr:uid="{1DACABDB-24CE-4D1B-B1DC-A7ADFE28966C}"/>
    <cellStyle name="Currency 2 5 6 2 2 5 2" xfId="14546" xr:uid="{EEFEF65D-C800-4B18-9C07-68A8EB793A12}"/>
    <cellStyle name="Currency 2 5 6 2 2 5 2 2" xfId="19312" xr:uid="{7C16BC72-E8B4-4999-82EF-8E827706BD53}"/>
    <cellStyle name="Currency 2 5 6 2 2 5 2 2 2" xfId="31573" xr:uid="{4663D11E-3159-49A9-8C22-C46F31C8CFC0}"/>
    <cellStyle name="Currency 2 5 6 2 2 5 2 3" xfId="27270" xr:uid="{1D340D34-5CA6-41E2-862D-04AE434CBC01}"/>
    <cellStyle name="Currency 2 5 6 2 2 5 3" xfId="16825" xr:uid="{A9D0CACF-A4CB-4A07-B89B-BC59A7C154D6}"/>
    <cellStyle name="Currency 2 5 6 2 2 5 3 2" xfId="21130" xr:uid="{60C71D08-3AB6-4B1F-86ED-3333880DB171}"/>
    <cellStyle name="Currency 2 5 6 2 2 5 3 2 2" xfId="33391" xr:uid="{1C49A989-7F7C-4262-A22C-1E1E03F62464}"/>
    <cellStyle name="Currency 2 5 6 2 2 5 3 3" xfId="29088" xr:uid="{C410396B-7A0A-414F-9A92-C13CD60F784E}"/>
    <cellStyle name="Currency 2 5 6 2 2 5 4" xfId="18358" xr:uid="{76A78245-2FBC-4373-B85E-29AF6EC078B3}"/>
    <cellStyle name="Currency 2 5 6 2 2 5 4 2" xfId="30619" xr:uid="{29EE4292-21B3-4A76-A394-3A224853CD42}"/>
    <cellStyle name="Currency 2 5 6 2 2 5 5" xfId="13502" xr:uid="{F293685C-0C92-41EE-8213-C2FB23E9A2A7}"/>
    <cellStyle name="Currency 2 5 6 2 2 5 5 2" xfId="26312" xr:uid="{1351413A-82FA-4B14-BB4E-1E70D8FC1930}"/>
    <cellStyle name="Currency 2 5 6 2 2 5 6" xfId="25511" xr:uid="{9EA7C8D6-E9A0-4007-AA1E-745AA63938A1}"/>
    <cellStyle name="Currency 2 5 6 2 2 6" xfId="22541" xr:uid="{CE59235B-8E70-4491-907A-61A944CDDF9A}"/>
    <cellStyle name="Currency 2 5 6 2 2 6 2" xfId="34721" xr:uid="{F9805384-76CB-49FD-B223-7760E5382E00}"/>
    <cellStyle name="Currency 2 5 6 2 2 7" xfId="24772" xr:uid="{0F728409-6887-47F5-86DB-F4FCF8B49A06}"/>
    <cellStyle name="Currency 2 5 6 2 3" xfId="11149" xr:uid="{C06F6350-1A8C-46DD-9877-92FD79FC0A26}"/>
    <cellStyle name="Currency 2 5 6 2 3 2" xfId="11150" xr:uid="{436654B6-DB59-4B02-A129-83A62B19A485}"/>
    <cellStyle name="Currency 2 5 6 2 3 2 2" xfId="16181" xr:uid="{0B743ACB-BEBE-4468-BBA4-632DE5893B35}"/>
    <cellStyle name="Currency 2 5 6 2 3 2 3" xfId="17315" xr:uid="{F148015C-A994-435D-AB6A-9573ABD5953A}"/>
    <cellStyle name="Currency 2 5 6 2 3 2 3 2" xfId="21620" xr:uid="{75186455-B6D7-41A3-856C-765D55261024}"/>
    <cellStyle name="Currency 2 5 6 2 3 2 3 2 2" xfId="33881" xr:uid="{CF04909D-5F56-426F-AD1D-8A2D86885C0B}"/>
    <cellStyle name="Currency 2 5 6 2 3 2 3 3" xfId="29578" xr:uid="{CE3809BD-39DD-49B5-8FB1-42430D885360}"/>
    <cellStyle name="Currency 2 5 6 2 3 2 4" xfId="19900" xr:uid="{052A66A3-BD89-429E-A642-6668A797111A}"/>
    <cellStyle name="Currency 2 5 6 2 3 2 4 2" xfId="32161" xr:uid="{A0B9DA7B-9F09-4D70-B0FB-E8AE31DA7D2F}"/>
    <cellStyle name="Currency 2 5 6 2 3 2 5" xfId="15189" xr:uid="{2437700C-BB64-4A02-B1C2-300E66C5060C}"/>
    <cellStyle name="Currency 2 5 6 2 3 2 5 2" xfId="27858" xr:uid="{4B6170CF-9022-4998-A93F-0975B4A15C79}"/>
    <cellStyle name="Currency 2 5 6 2 3 3" xfId="11151" xr:uid="{2653DD64-EADC-4780-A3A0-438EC87D1117}"/>
    <cellStyle name="Currency 2 5 6 2 3 3 2" xfId="20617" xr:uid="{EF41A231-09D0-467E-8C2B-465E1CEE45D9}"/>
    <cellStyle name="Currency 2 5 6 2 3 3 2 2" xfId="32878" xr:uid="{BA1F9923-18C3-41CC-8311-C9BA79366930}"/>
    <cellStyle name="Currency 2 5 6 2 3 3 3" xfId="15978" xr:uid="{D2AD7B55-2170-432A-BD5B-6774D96AF473}"/>
    <cellStyle name="Currency 2 5 6 2 3 3 3 2" xfId="28575" xr:uid="{FAD51D37-5F54-4E03-B120-B99909751B50}"/>
    <cellStyle name="Currency 2 5 6 2 3 3 4" xfId="22542" xr:uid="{7690E384-1C60-47F9-8548-6899A620A603}"/>
    <cellStyle name="Currency 2 5 6 2 3 3 4 2" xfId="34722" xr:uid="{ED5D4849-2D8D-4041-B5B8-B7568EC5B6B7}"/>
    <cellStyle name="Currency 2 5 6 2 3 3 5" xfId="24989" xr:uid="{E4519260-160A-4A46-A767-F692791BDFA4}"/>
    <cellStyle name="Currency 2 5 6 2 4" xfId="11152" xr:uid="{D6E7F3D0-5CF5-4E13-AB08-5198B761C0BD}"/>
    <cellStyle name="Currency 2 5 6 2 4 10" xfId="24990" xr:uid="{A87777E6-F2E3-4476-B8AE-D63311F92389}"/>
    <cellStyle name="Currency 2 5 6 2 4 2" xfId="12551" xr:uid="{BBF6A8DB-FFD5-44E0-BA97-86565FBDC482}"/>
    <cellStyle name="Currency 2 5 6 2 4 2 2" xfId="15702" xr:uid="{A91203ED-B725-4E2F-A5E4-3FA258115F70}"/>
    <cellStyle name="Currency 2 5 6 2 4 2 2 2" xfId="17786" xr:uid="{9DE264CD-FCA5-493E-9A6C-09013133F24C}"/>
    <cellStyle name="Currency 2 5 6 2 4 2 2 2 2" xfId="22091" xr:uid="{D37B50F0-85ED-49C9-97CB-FDBFF85E329E}"/>
    <cellStyle name="Currency 2 5 6 2 4 2 2 2 2 2" xfId="34352" xr:uid="{C6D9CEFC-A9A6-4EA7-B11E-601DCABC54C7}"/>
    <cellStyle name="Currency 2 5 6 2 4 2 2 2 3" xfId="30049" xr:uid="{E4996F32-DD49-49DF-9A20-93CDDD1B0BAF}"/>
    <cellStyle name="Currency 2 5 6 2 4 2 2 3" xfId="20371" xr:uid="{6C104613-E66A-4227-9379-6C25BE31DF0E}"/>
    <cellStyle name="Currency 2 5 6 2 4 2 2 3 2" xfId="32632" xr:uid="{C712FB71-8ABC-4A6C-B85D-69B9D7E95C9A}"/>
    <cellStyle name="Currency 2 5 6 2 4 2 2 4" xfId="28329" xr:uid="{AB8B7D96-6483-4B7B-9203-0014179438AE}"/>
    <cellStyle name="Currency 2 5 6 2 4 2 3" xfId="14931" xr:uid="{0940F2E4-1CDF-4E88-945D-8B51636CC23E}"/>
    <cellStyle name="Currency 2 5 6 2 4 2 3 2" xfId="19696" xr:uid="{80710A0A-A17F-4F00-9C6D-72D81A49CB61}"/>
    <cellStyle name="Currency 2 5 6 2 4 2 3 2 2" xfId="31957" xr:uid="{663E7723-DA99-4267-BD75-65F8F91587A9}"/>
    <cellStyle name="Currency 2 5 6 2 4 2 3 3" xfId="27654" xr:uid="{9036AA57-32FA-4909-8B20-66FCE47EEBBE}"/>
    <cellStyle name="Currency 2 5 6 2 4 2 4" xfId="17111" xr:uid="{48FC879F-FD41-4EAF-8F47-F93A4459B96F}"/>
    <cellStyle name="Currency 2 5 6 2 4 2 4 2" xfId="21416" xr:uid="{F196AF52-CC35-4844-A474-DBC6AFDAD932}"/>
    <cellStyle name="Currency 2 5 6 2 4 2 4 2 2" xfId="33677" xr:uid="{C02D8F33-2B12-4BA6-AA3D-ADDA16129DCC}"/>
    <cellStyle name="Currency 2 5 6 2 4 2 4 3" xfId="29374" xr:uid="{96604B69-F26D-408D-B8B8-CD784005DE95}"/>
    <cellStyle name="Currency 2 5 6 2 4 2 5" xfId="18742" xr:uid="{8A33F4BF-B1AF-4BDA-9468-D113E3640619}"/>
    <cellStyle name="Currency 2 5 6 2 4 2 5 2" xfId="31003" xr:uid="{79ED6429-27C3-43CB-8652-0CC4E7E73DA1}"/>
    <cellStyle name="Currency 2 5 6 2 4 2 6" xfId="13946" xr:uid="{4F347228-7F03-402A-8F61-BB4F0BD52E23}"/>
    <cellStyle name="Currency 2 5 6 2 4 2 6 2" xfId="26700" xr:uid="{0182B1E2-4AFC-415B-9520-82D1C6482E6A}"/>
    <cellStyle name="Currency 2 5 6 2 4 2 7" xfId="25512" xr:uid="{4213F5EC-506C-4EA8-8765-9A67E85EAB85}"/>
    <cellStyle name="Currency 2 5 6 2 4 3" xfId="12552" xr:uid="{A3FA0DB4-485F-4F16-965A-622BEE8A0033}"/>
    <cellStyle name="Currency 2 5 6 2 4 3 2" xfId="14623" xr:uid="{01003905-7EFB-447F-8F78-99B0C7254B53}"/>
    <cellStyle name="Currency 2 5 6 2 4 3 2 2" xfId="19388" xr:uid="{BCB881A4-E910-4261-A461-46E4856D0F9F}"/>
    <cellStyle name="Currency 2 5 6 2 4 3 2 2 2" xfId="31649" xr:uid="{85D10163-1F31-406E-96C0-B3AAAA7D4CA6}"/>
    <cellStyle name="Currency 2 5 6 2 4 3 2 3" xfId="27346" xr:uid="{68FA82D2-E032-4609-A2EC-9580191E6073}"/>
    <cellStyle name="Currency 2 5 6 2 4 3 3" xfId="16884" xr:uid="{F1365B95-950C-4416-8712-911BB4D4AAC2}"/>
    <cellStyle name="Currency 2 5 6 2 4 3 3 2" xfId="21189" xr:uid="{BFD46A89-538E-4576-AA2D-7A885642F024}"/>
    <cellStyle name="Currency 2 5 6 2 4 3 3 2 2" xfId="33450" xr:uid="{F8F1783B-21C9-4938-ADF4-5AD57D65C296}"/>
    <cellStyle name="Currency 2 5 6 2 4 3 3 3" xfId="29147" xr:uid="{C86FD6AC-523F-4D0B-B82A-99C2E3A40AF5}"/>
    <cellStyle name="Currency 2 5 6 2 4 3 4" xfId="18434" xr:uid="{EF43FC0C-AFFF-4CAA-A5BE-2DFD5A9F5CDB}"/>
    <cellStyle name="Currency 2 5 6 2 4 3 4 2" xfId="30695" xr:uid="{87C99E80-5C7E-4782-A0F9-B5E46FB9514D}"/>
    <cellStyle name="Currency 2 5 6 2 4 3 5" xfId="13636" xr:uid="{E1584192-2E1C-4D92-ABE3-CF7EB8B4999C}"/>
    <cellStyle name="Currency 2 5 6 2 4 3 5 2" xfId="26390" xr:uid="{52ECB633-FBF7-46BF-998E-3FFEB990579E}"/>
    <cellStyle name="Currency 2 5 6 2 4 3 6" xfId="25513" xr:uid="{3A3532A8-7F6A-429B-8B2E-A59194E59774}"/>
    <cellStyle name="Currency 2 5 6 2 4 4" xfId="15396" xr:uid="{2A5BC464-3C58-495B-9DEF-6D90F7E7F00A}"/>
    <cellStyle name="Currency 2 5 6 2 4 4 2" xfId="17480" xr:uid="{DFAEF612-6999-47B8-99FD-D7DA38DDFE9F}"/>
    <cellStyle name="Currency 2 5 6 2 4 4 2 2" xfId="21785" xr:uid="{F2C3E622-271C-4B0B-B019-E99EE1BBB630}"/>
    <cellStyle name="Currency 2 5 6 2 4 4 2 2 2" xfId="34046" xr:uid="{A37F3E79-1800-4680-AC76-11CA5ED3F0F7}"/>
    <cellStyle name="Currency 2 5 6 2 4 4 2 3" xfId="29743" xr:uid="{D77CFA49-0045-425D-A21D-4C784BC74DD7}"/>
    <cellStyle name="Currency 2 5 6 2 4 4 3" xfId="20065" xr:uid="{D5704C86-6C7D-4F13-858D-B9DC8709C63C}"/>
    <cellStyle name="Currency 2 5 6 2 4 4 3 2" xfId="32326" xr:uid="{4083C546-DB20-4128-9871-4F6A172EF391}"/>
    <cellStyle name="Currency 2 5 6 2 4 4 4" xfId="28023" xr:uid="{B80E9F94-9E37-4B59-A653-36FD5A20E8E7}"/>
    <cellStyle name="Currency 2 5 6 2 4 5" xfId="14297" xr:uid="{749AAA2B-D233-4453-B528-7C5D19D7BEE2}"/>
    <cellStyle name="Currency 2 5 6 2 4 5 2" xfId="19086" xr:uid="{CD614929-5134-434C-9C81-1E0251309A80}"/>
    <cellStyle name="Currency 2 5 6 2 4 5 2 2" xfId="31347" xr:uid="{A6FDC8BA-B9CB-4D8B-B993-5CB68EE2E395}"/>
    <cellStyle name="Currency 2 5 6 2 4 5 3" xfId="27044" xr:uid="{E34796BD-0483-4F91-8A8F-650206E9A4E7}"/>
    <cellStyle name="Currency 2 5 6 2 4 6" xfId="16307" xr:uid="{EF97A017-2408-4338-A645-6B5BF1DD9524}"/>
    <cellStyle name="Currency 2 5 6 2 4 6 2" xfId="20798" xr:uid="{991B8067-7887-4860-9F38-C064D9418705}"/>
    <cellStyle name="Currency 2 5 6 2 4 6 2 2" xfId="33059" xr:uid="{5E05697A-4480-4578-B82F-2FDA880390C3}"/>
    <cellStyle name="Currency 2 5 6 2 4 6 3" xfId="28756" xr:uid="{9F4D1911-6450-4D2B-988E-30591B207C97}"/>
    <cellStyle name="Currency 2 5 6 2 4 7" xfId="18130" xr:uid="{2874076D-7517-4CEF-992C-2B1A7984E06C}"/>
    <cellStyle name="Currency 2 5 6 2 4 7 2" xfId="30393" xr:uid="{42DA16D9-9F5D-4A33-98A4-A11ABA6C4ACF}"/>
    <cellStyle name="Currency 2 5 6 2 4 8" xfId="13216" xr:uid="{CC2E5CB6-60F2-40FF-A349-0BBF8B103CF6}"/>
    <cellStyle name="Currency 2 5 6 2 4 8 2" xfId="26086" xr:uid="{7EB7A5B5-031F-47F1-BEF0-87DBF4538CCE}"/>
    <cellStyle name="Currency 2 5 6 2 4 9" xfId="22543" xr:uid="{583E0CFA-4FC9-4CE4-B06A-61CFAEFA83F0}"/>
    <cellStyle name="Currency 2 5 6 2 4 9 2" xfId="34723" xr:uid="{DEF93976-270C-46FA-89BB-8C6EE3D942A7}"/>
    <cellStyle name="Currency 2 5 6 2 5" xfId="12553" xr:uid="{D868429B-31CF-43A8-98C9-9906824C45E3}"/>
    <cellStyle name="Currency 2 5 6 2 5 2" xfId="15550" xr:uid="{C20F0971-7CF6-4D80-9E2D-6C8CF6B98C63}"/>
    <cellStyle name="Currency 2 5 6 2 5 2 2" xfId="17634" xr:uid="{1F798E9A-0ABE-4D42-BB9D-F91C5D615F1F}"/>
    <cellStyle name="Currency 2 5 6 2 5 2 2 2" xfId="21939" xr:uid="{FAF6E939-12EC-45CC-B71B-586C6EDC3ACE}"/>
    <cellStyle name="Currency 2 5 6 2 5 2 2 2 2" xfId="34200" xr:uid="{683C326C-E786-4E7D-97F9-1C34A34AC75B}"/>
    <cellStyle name="Currency 2 5 6 2 5 2 2 3" xfId="29897" xr:uid="{F58AAB8E-DF85-43E7-8941-0B86EE3164F9}"/>
    <cellStyle name="Currency 2 5 6 2 5 2 3" xfId="20219" xr:uid="{C41CA55D-D56B-4E42-9D4E-673010195879}"/>
    <cellStyle name="Currency 2 5 6 2 5 2 3 2" xfId="32480" xr:uid="{13F750BD-A4A2-449C-AEB0-38B8079FDBB6}"/>
    <cellStyle name="Currency 2 5 6 2 5 2 4" xfId="28177" xr:uid="{9455DDA9-4E23-4E59-AB5F-3670417767F6}"/>
    <cellStyle name="Currency 2 5 6 2 5 3" xfId="14779" xr:uid="{A5377AF6-5E4B-4037-B527-4237775324A8}"/>
    <cellStyle name="Currency 2 5 6 2 5 3 2" xfId="19544" xr:uid="{EDC105A1-4898-4C38-91FB-0C39F97B13B6}"/>
    <cellStyle name="Currency 2 5 6 2 5 3 2 2" xfId="31805" xr:uid="{1759F98A-BF77-40E4-80A6-F8E106CA730F}"/>
    <cellStyle name="Currency 2 5 6 2 5 3 3" xfId="27502" xr:uid="{29849FB5-C388-447E-A195-FC200B227FEF}"/>
    <cellStyle name="Currency 2 5 6 2 5 4" xfId="16960" xr:uid="{6E206A32-7A66-4E62-A79A-92B6F86FA836}"/>
    <cellStyle name="Currency 2 5 6 2 5 4 2" xfId="21265" xr:uid="{577C1207-CB6C-4058-9F91-B7389DC5BE4D}"/>
    <cellStyle name="Currency 2 5 6 2 5 4 2 2" xfId="33526" xr:uid="{5FDCA703-0A20-4ADB-9D75-9ECB9A1926F2}"/>
    <cellStyle name="Currency 2 5 6 2 5 4 3" xfId="29223" xr:uid="{308EC0F8-FA0F-49D6-B81E-7EC690919CF7}"/>
    <cellStyle name="Currency 2 5 6 2 5 5" xfId="18590" xr:uid="{BBAB8FBA-982C-475B-8F3F-335F8B97F96E}"/>
    <cellStyle name="Currency 2 5 6 2 5 5 2" xfId="30851" xr:uid="{6466E6E1-49A2-4E4E-A6A3-BE3D7DAB8B9C}"/>
    <cellStyle name="Currency 2 5 6 2 5 6" xfId="13793" xr:uid="{5E8378F3-5710-41DE-9303-8173172C8257}"/>
    <cellStyle name="Currency 2 5 6 2 5 6 2" xfId="26547" xr:uid="{A9860044-FFEE-440C-9A80-DA5B47EEE1EF}"/>
    <cellStyle name="Currency 2 5 6 2 5 7" xfId="25514" xr:uid="{F0D4022B-9284-4768-AC53-C3EFB273020B}"/>
    <cellStyle name="Currency 2 5 6 2 6" xfId="12554" xr:uid="{CD29FFE9-EEA9-45BC-BCB3-EE24ABB92FB5}"/>
    <cellStyle name="Currency 2 5 6 2 6 2" xfId="14470" xr:uid="{F0C40C21-C4CD-43FC-A820-435C3CD7E6C4}"/>
    <cellStyle name="Currency 2 5 6 2 6 2 2" xfId="19236" xr:uid="{2F31C560-1B3B-48A5-8EAB-963253348DA2}"/>
    <cellStyle name="Currency 2 5 6 2 6 2 2 2" xfId="31497" xr:uid="{E582E038-168F-487C-AF42-4810A51E0BBC}"/>
    <cellStyle name="Currency 2 5 6 2 6 2 3" xfId="27194" xr:uid="{8B561C9D-DA97-45B1-BE2D-42BA9D9A8774}"/>
    <cellStyle name="Currency 2 5 6 2 6 3" xfId="16513" xr:uid="{B2BF74DA-0B8A-47BC-A49B-2E42F2CAE456}"/>
    <cellStyle name="Currency 2 5 6 2 6 3 2" xfId="20984" xr:uid="{A976870A-8DFB-40EA-945E-22219D42787E}"/>
    <cellStyle name="Currency 2 5 6 2 6 3 2 2" xfId="33245" xr:uid="{14ACD830-8BFF-461C-8D80-3A6900BB8C0A}"/>
    <cellStyle name="Currency 2 5 6 2 6 3 3" xfId="28942" xr:uid="{3DE81F52-8086-4F75-9EC1-200DF1E3BB07}"/>
    <cellStyle name="Currency 2 5 6 2 6 4" xfId="18282" xr:uid="{5D7EF0B8-35E5-4663-A847-78961DCD343F}"/>
    <cellStyle name="Currency 2 5 6 2 6 4 2" xfId="30543" xr:uid="{8F1AD4AE-9B64-40E5-84FF-734B189463FA}"/>
    <cellStyle name="Currency 2 5 6 2 6 5" xfId="13426" xr:uid="{DF117A5B-AA87-4874-8C47-D5AC9D17B54D}"/>
    <cellStyle name="Currency 2 5 6 2 6 5 2" xfId="26236" xr:uid="{18CD0CC3-2D89-4ED9-8F80-046E31416599}"/>
    <cellStyle name="Currency 2 5 6 2 6 6" xfId="25515" xr:uid="{6BD6C165-8DCD-443A-A3FE-D3F8BED5D99C}"/>
    <cellStyle name="Currency 2 5 6 2 7" xfId="14093" xr:uid="{23E99FE5-48E0-40F7-B2C9-D9A3DF83266D}"/>
    <cellStyle name="Currency 2 5 6 2 7 2" xfId="18889" xr:uid="{1C735D86-8ABD-47CE-9980-7733A4CED9D0}"/>
    <cellStyle name="Currency 2 5 6 2 7 2 2" xfId="31150" xr:uid="{356C2874-6546-4D47-BFC5-53BBEEA00EF2}"/>
    <cellStyle name="Currency 2 5 6 2 7 3" xfId="26847" xr:uid="{5B3B7CC6-6846-420F-AEE8-A2708E64A735}"/>
    <cellStyle name="Currency 2 5 6 2 8" xfId="17933" xr:uid="{36C574D2-CC3D-41BF-95F7-8509718FDC3D}"/>
    <cellStyle name="Currency 2 5 6 2 8 2" xfId="30196" xr:uid="{31F6BAA6-D458-4C89-9704-4708E8C73EE3}"/>
    <cellStyle name="Currency 2 5 6 2 9" xfId="13003" xr:uid="{D88B8692-39A2-4187-942D-5A6BEC69EE2F}"/>
    <cellStyle name="Currency 2 5 6 2 9 2" xfId="25889" xr:uid="{B027164B-D523-4613-B1DD-9948ACCE8A12}"/>
    <cellStyle name="Currency 2 5 6 3" xfId="11153" xr:uid="{2991D3A5-058F-4DB2-AC56-2A8150A810A5}"/>
    <cellStyle name="Currency 2 5 7" xfId="238" xr:uid="{9B26BE6C-CB4E-468D-AD2A-A74190C069E9}"/>
    <cellStyle name="Currency 2 5 7 2" xfId="239" xr:uid="{9CEA7609-6517-4D6A-8774-8E11ED375C9B}"/>
    <cellStyle name="Currency 2 5 7 2 10" xfId="22544" xr:uid="{1FE0B24B-2A64-4520-996F-DA91B6B086BC}"/>
    <cellStyle name="Currency 2 5 7 2 10 2" xfId="34724" xr:uid="{3ABD4D95-9638-45A1-AD21-2AFC279D9D64}"/>
    <cellStyle name="Currency 2 5 7 2 11" xfId="24707" xr:uid="{DDA731EB-EF1B-4BBB-A0A0-FF5E574F90B2}"/>
    <cellStyle name="Currency 2 5 7 2 2" xfId="1179" xr:uid="{AAD253A2-63A6-4ECB-915A-67F4D49059E9}"/>
    <cellStyle name="Currency 2 5 7 2 2 2" xfId="11154" xr:uid="{1CAF5C12-90AA-4185-831B-5A66BF389B2D}"/>
    <cellStyle name="Currency 2 5 7 2 2 2 2" xfId="11155" xr:uid="{AC1C68A1-77C1-4953-8116-EA7C13FD217F}"/>
    <cellStyle name="Currency 2 5 7 2 2 2 2 2" xfId="16184" xr:uid="{DD58B565-1FA1-445D-AD6E-737AB16B6AAF}"/>
    <cellStyle name="Currency 2 5 7 2 2 2 2 3" xfId="17408" xr:uid="{61F6EBB4-8C08-42F5-8FF8-4130A7EC5631}"/>
    <cellStyle name="Currency 2 5 7 2 2 2 2 3 2" xfId="21713" xr:uid="{3027AFB7-51B2-41DB-ADEB-FDAE6697A0C7}"/>
    <cellStyle name="Currency 2 5 7 2 2 2 2 3 2 2" xfId="33974" xr:uid="{2122A0A7-E927-4C97-A0F1-D6CB78176EE3}"/>
    <cellStyle name="Currency 2 5 7 2 2 2 2 3 3" xfId="29671" xr:uid="{677D939D-1A45-4084-8664-841152B9F8C7}"/>
    <cellStyle name="Currency 2 5 7 2 2 2 2 4" xfId="19993" xr:uid="{7633C0F6-9BAF-4D9A-A8AB-6B3B7985E40B}"/>
    <cellStyle name="Currency 2 5 7 2 2 2 2 4 2" xfId="32254" xr:uid="{7239DEFB-D624-42D1-8193-A366252CE2A4}"/>
    <cellStyle name="Currency 2 5 7 2 2 2 2 5" xfId="15291" xr:uid="{86DAB16A-F32C-4CA0-81E5-0A9CB7DDA222}"/>
    <cellStyle name="Currency 2 5 7 2 2 2 2 5 2" xfId="27951" xr:uid="{842C369C-B6FD-4C8E-B420-9458EF03C8B7}"/>
    <cellStyle name="Currency 2 5 7 2 2 2 3" xfId="16073" xr:uid="{8C2878BD-FD2E-43A9-B8DB-A5931F3A1672}"/>
    <cellStyle name="Currency 2 5 7 2 2 2 3 2" xfId="20712" xr:uid="{A4B52493-25CB-49FA-B0E8-5892D66A971C}"/>
    <cellStyle name="Currency 2 5 7 2 2 2 3 2 2" xfId="32973" xr:uid="{559767BA-6434-4EDF-81A3-9866B2280C17}"/>
    <cellStyle name="Currency 2 5 7 2 2 2 3 3" xfId="28670" xr:uid="{8651A77D-B289-476A-A800-A636B15E7ED8}"/>
    <cellStyle name="Currency 2 5 7 2 2 2 4" xfId="22545" xr:uid="{84C9BE53-A513-4FE2-AD43-0EF58385C7EC}"/>
    <cellStyle name="Currency 2 5 7 2 2 2 4 2" xfId="34725" xr:uid="{D34204BC-D623-4BC9-A12C-1FFC2458F69C}"/>
    <cellStyle name="Currency 2 5 7 2 2 2 5" xfId="24991" xr:uid="{B065D675-9386-4888-A412-79D0C42A5D74}"/>
    <cellStyle name="Currency 2 5 7 2 2 3" xfId="11156" xr:uid="{5362D291-45EA-4270-99BD-906EFE2146C4}"/>
    <cellStyle name="Currency 2 5 7 2 2 3 2" xfId="12555" xr:uid="{0E10F30F-CCEE-41C5-81C4-0D5DFDAB0ECC}"/>
    <cellStyle name="Currency 2 5 7 2 2 3 2 2" xfId="15779" xr:uid="{339B2E46-06FD-4E22-AAAF-FD11DC7BAB8A}"/>
    <cellStyle name="Currency 2 5 7 2 2 3 2 2 2" xfId="17863" xr:uid="{45332539-1925-4A9D-B95F-7AAD5E095D3C}"/>
    <cellStyle name="Currency 2 5 7 2 2 3 2 2 2 2" xfId="22168" xr:uid="{3E6AD74B-01BC-49E9-8ACC-41803D3EEF44}"/>
    <cellStyle name="Currency 2 5 7 2 2 3 2 2 2 2 2" xfId="34429" xr:uid="{406739CE-6990-44CC-9AF1-1B8C5B6EE3EC}"/>
    <cellStyle name="Currency 2 5 7 2 2 3 2 2 2 3" xfId="30126" xr:uid="{90A3D548-8927-4CBD-9BFB-EAD2DBCEF675}"/>
    <cellStyle name="Currency 2 5 7 2 2 3 2 2 3" xfId="20448" xr:uid="{B0A715EE-C2BF-47E9-9744-F394AAB6E4B9}"/>
    <cellStyle name="Currency 2 5 7 2 2 3 2 2 3 2" xfId="32709" xr:uid="{534523A1-6752-40CA-93FE-EEB7E5680BBC}"/>
    <cellStyle name="Currency 2 5 7 2 2 3 2 2 4" xfId="28406" xr:uid="{CEDAA931-3537-4AF3-84FF-9C9B308436B7}"/>
    <cellStyle name="Currency 2 5 7 2 2 3 2 3" xfId="15008" xr:uid="{F4216FA8-C977-4FAD-899C-9ECB6549C268}"/>
    <cellStyle name="Currency 2 5 7 2 2 3 2 3 2" xfId="19773" xr:uid="{D2FA9855-4F29-479D-922F-DF0F63BB008C}"/>
    <cellStyle name="Currency 2 5 7 2 2 3 2 3 2 2" xfId="32034" xr:uid="{D615D5C1-F235-44D9-B09D-9B0FD379BE2C}"/>
    <cellStyle name="Currency 2 5 7 2 2 3 2 3 3" xfId="27731" xr:uid="{3B1D809C-BCA6-432A-A7EC-1CC5EF24955C}"/>
    <cellStyle name="Currency 2 5 7 2 2 3 2 4" xfId="17188" xr:uid="{CD5D1E75-8252-42DD-92D4-37D1DF601345}"/>
    <cellStyle name="Currency 2 5 7 2 2 3 2 4 2" xfId="21493" xr:uid="{A216B1FC-867E-48CC-8153-4491502F2F82}"/>
    <cellStyle name="Currency 2 5 7 2 2 3 2 4 2 2" xfId="33754" xr:uid="{31629BDB-DB5B-40E3-A6C7-FD8B52BC930F}"/>
    <cellStyle name="Currency 2 5 7 2 2 3 2 4 3" xfId="29451" xr:uid="{8C9943AD-93F7-4E32-9E5A-F2B791C809C9}"/>
    <cellStyle name="Currency 2 5 7 2 2 3 2 5" xfId="18819" xr:uid="{C97651B0-423E-4773-8011-275FEB987344}"/>
    <cellStyle name="Currency 2 5 7 2 2 3 2 5 2" xfId="31080" xr:uid="{9BE9FA4A-3868-42A3-824D-FDC5FE7FAB79}"/>
    <cellStyle name="Currency 2 5 7 2 2 3 2 6" xfId="14023" xr:uid="{CB6A3F2F-AD81-467E-9E99-8D349F9475C3}"/>
    <cellStyle name="Currency 2 5 7 2 2 3 2 6 2" xfId="26777" xr:uid="{40865DCF-D473-4752-8867-410A502DFE6D}"/>
    <cellStyle name="Currency 2 5 7 2 2 3 2 7" xfId="25516" xr:uid="{42D57252-B213-4ACE-B30D-B18DE6351843}"/>
    <cellStyle name="Currency 2 5 7 2 2 3 3" xfId="15473" xr:uid="{F6D6661D-3AF2-4415-80A7-C9A2CB5FD727}"/>
    <cellStyle name="Currency 2 5 7 2 2 3 3 2" xfId="17557" xr:uid="{A3AAD0F5-F5FA-467D-9D35-C8142A7DD7F8}"/>
    <cellStyle name="Currency 2 5 7 2 2 3 3 2 2" xfId="21862" xr:uid="{AE7BBF67-CA62-4AEC-99C2-9B9764EDEEA1}"/>
    <cellStyle name="Currency 2 5 7 2 2 3 3 2 2 2" xfId="34123" xr:uid="{36AD00DA-3841-4C8C-927D-D73F30619DE4}"/>
    <cellStyle name="Currency 2 5 7 2 2 3 3 2 3" xfId="29820" xr:uid="{66A1390C-7469-45EC-8312-2FE8179C027C}"/>
    <cellStyle name="Currency 2 5 7 2 2 3 3 3" xfId="20142" xr:uid="{B31BAAA2-E44F-463D-9447-8D646D325D60}"/>
    <cellStyle name="Currency 2 5 7 2 2 3 3 3 2" xfId="32403" xr:uid="{E9F97953-0A99-443C-A176-2320497E3D86}"/>
    <cellStyle name="Currency 2 5 7 2 2 3 3 4" xfId="28100" xr:uid="{35F428AB-68BF-4038-BC61-EDD253DD5E1F}"/>
    <cellStyle name="Currency 2 5 7 2 2 3 4" xfId="14700" xr:uid="{9737C4A0-024A-4714-A14A-029790AFADEB}"/>
    <cellStyle name="Currency 2 5 7 2 2 3 4 2" xfId="19465" xr:uid="{2988F1CE-36E8-4CCB-AF4A-9E9D0A9E22B8}"/>
    <cellStyle name="Currency 2 5 7 2 2 3 4 2 2" xfId="31726" xr:uid="{A8BE65EB-F0B2-41A1-89A1-60FCF8B60145}"/>
    <cellStyle name="Currency 2 5 7 2 2 3 4 3" xfId="27423" xr:uid="{B887B026-1296-411C-80F2-132FD3ACD9DD}"/>
    <cellStyle name="Currency 2 5 7 2 2 3 5" xfId="16384" xr:uid="{6CC1E5A3-4323-4353-9FDE-56B69FAB4AFB}"/>
    <cellStyle name="Currency 2 5 7 2 2 3 5 2" xfId="20875" xr:uid="{753155B1-C0B5-4065-8C7D-9FBE63AAC89B}"/>
    <cellStyle name="Currency 2 5 7 2 2 3 5 2 2" xfId="33136" xr:uid="{7D165C2B-894B-4C05-B13E-804E40BD3FAF}"/>
    <cellStyle name="Currency 2 5 7 2 2 3 5 3" xfId="28833" xr:uid="{7B2C8077-F61F-4912-BC6A-739353A3F7FE}"/>
    <cellStyle name="Currency 2 5 7 2 2 3 6" xfId="18511" xr:uid="{280EE097-F464-43BE-B3CD-CE11A71218A1}"/>
    <cellStyle name="Currency 2 5 7 2 2 3 6 2" xfId="30772" xr:uid="{A567226A-9C9B-4AE8-9F1D-A007FE5E68C0}"/>
    <cellStyle name="Currency 2 5 7 2 2 3 7" xfId="13713" xr:uid="{429FA7B0-1F01-4B25-A7A2-A0896E60BEE9}"/>
    <cellStyle name="Currency 2 5 7 2 2 3 7 2" xfId="26467" xr:uid="{8636BF30-5CB9-4496-8771-708D8076894C}"/>
    <cellStyle name="Currency 2 5 7 2 2 3 8" xfId="22546" xr:uid="{A3A69EB2-0609-4521-8639-144C6BA4B77F}"/>
    <cellStyle name="Currency 2 5 7 2 2 3 8 2" xfId="34726" xr:uid="{A08FBF28-CB68-4D2D-9EB9-F1CAE814667D}"/>
    <cellStyle name="Currency 2 5 7 2 2 3 9" xfId="24992" xr:uid="{7102D60B-68FF-4AF9-B1F5-636FF6E60A33}"/>
    <cellStyle name="Currency 2 5 7 2 2 4" xfId="12556" xr:uid="{6EBA1EEF-047F-4343-9FD9-89B24E1C3A8C}"/>
    <cellStyle name="Currency 2 5 7 2 2 4 2" xfId="15627" xr:uid="{0A4C7263-46F9-45FB-97B7-D7C9D290C7C6}"/>
    <cellStyle name="Currency 2 5 7 2 2 4 2 2" xfId="17711" xr:uid="{4087BC0D-C936-48F6-A1E6-0514C91F8F85}"/>
    <cellStyle name="Currency 2 5 7 2 2 4 2 2 2" xfId="22016" xr:uid="{319B12B2-1EDC-43DA-9904-F9E8347ECB17}"/>
    <cellStyle name="Currency 2 5 7 2 2 4 2 2 2 2" xfId="34277" xr:uid="{A5A42CA6-1024-4B3F-9066-78525A2FE7C8}"/>
    <cellStyle name="Currency 2 5 7 2 2 4 2 2 3" xfId="29974" xr:uid="{97C39AE6-D856-4C67-ACEF-BF6F0EBF1FBD}"/>
    <cellStyle name="Currency 2 5 7 2 2 4 2 3" xfId="20296" xr:uid="{C6062F8E-5B38-4785-8663-8BBA3A576F65}"/>
    <cellStyle name="Currency 2 5 7 2 2 4 2 3 2" xfId="32557" xr:uid="{FED8BDAB-7615-4EDB-B8D8-295F19FE6811}"/>
    <cellStyle name="Currency 2 5 7 2 2 4 2 4" xfId="28254" xr:uid="{A4F23558-0302-4753-A230-B5283213AABD}"/>
    <cellStyle name="Currency 2 5 7 2 2 4 3" xfId="14856" xr:uid="{0AB0885D-D88F-4B33-8A01-88AABCC61FE6}"/>
    <cellStyle name="Currency 2 5 7 2 2 4 3 2" xfId="19621" xr:uid="{8810B891-9B91-4969-B066-6F3760EF6450}"/>
    <cellStyle name="Currency 2 5 7 2 2 4 3 2 2" xfId="31882" xr:uid="{FA5251C9-B484-484D-9219-6E6F1B414E1B}"/>
    <cellStyle name="Currency 2 5 7 2 2 4 3 3" xfId="27579" xr:uid="{C47C660A-F250-42B8-9629-D7D3A31528F7}"/>
    <cellStyle name="Currency 2 5 7 2 2 4 4" xfId="17037" xr:uid="{A6DD7D74-2AC1-49E3-8C6B-EDCC1755D87D}"/>
    <cellStyle name="Currency 2 5 7 2 2 4 4 2" xfId="21342" xr:uid="{FC89CCD7-5D27-4E13-A01D-A29AE2F9624E}"/>
    <cellStyle name="Currency 2 5 7 2 2 4 4 2 2" xfId="33603" xr:uid="{5147007D-ED25-4E0A-AD30-6A1C748CD106}"/>
    <cellStyle name="Currency 2 5 7 2 2 4 4 3" xfId="29300" xr:uid="{35C3F5A8-E0EF-4699-B682-2E3BA5E73D35}"/>
    <cellStyle name="Currency 2 5 7 2 2 4 5" xfId="18667" xr:uid="{AFFF76DD-5490-4461-B002-AD03A58E382C}"/>
    <cellStyle name="Currency 2 5 7 2 2 4 5 2" xfId="30928" xr:uid="{49A1F020-41A4-4CE9-9351-22C98EA8CC03}"/>
    <cellStyle name="Currency 2 5 7 2 2 4 6" xfId="13870" xr:uid="{5A15CC75-0514-45CE-8CC2-4E369332D06B}"/>
    <cellStyle name="Currency 2 5 7 2 2 4 6 2" xfId="26624" xr:uid="{D1B3BB46-B5B6-4933-B64D-FAE3795C0A7B}"/>
    <cellStyle name="Currency 2 5 7 2 2 4 7" xfId="25517" xr:uid="{39F8C240-34AC-48AC-BB70-E095800090A4}"/>
    <cellStyle name="Currency 2 5 7 2 2 5" xfId="12557" xr:uid="{66462869-3EC3-470D-B0E8-7D1B5C3BDA0E}"/>
    <cellStyle name="Currency 2 5 7 2 2 5 2" xfId="14547" xr:uid="{BE4F6573-81AF-4E08-97F8-C48BDB4FDD91}"/>
    <cellStyle name="Currency 2 5 7 2 2 5 2 2" xfId="19313" xr:uid="{2EABB83A-6F21-4C44-8F32-76C8F359ED0B}"/>
    <cellStyle name="Currency 2 5 7 2 2 5 2 2 2" xfId="31574" xr:uid="{7300C1B2-D20F-4B34-9346-739546E44490}"/>
    <cellStyle name="Currency 2 5 7 2 2 5 2 3" xfId="27271" xr:uid="{C0FBD2C2-9A49-4E26-95F2-CBA8DDA47B70}"/>
    <cellStyle name="Currency 2 5 7 2 2 5 3" xfId="16835" xr:uid="{D325555C-D7EC-49AD-BE48-35676A1C7FDB}"/>
    <cellStyle name="Currency 2 5 7 2 2 5 3 2" xfId="21140" xr:uid="{4B9E30A1-8F6F-43AF-AAB0-1BDC25D707AD}"/>
    <cellStyle name="Currency 2 5 7 2 2 5 3 2 2" xfId="33401" xr:uid="{22FBC6D7-987B-4947-BF1D-F462746365A3}"/>
    <cellStyle name="Currency 2 5 7 2 2 5 3 3" xfId="29098" xr:uid="{855551B6-77BE-4C60-9019-8426F5AF75C6}"/>
    <cellStyle name="Currency 2 5 7 2 2 5 4" xfId="18359" xr:uid="{DEB764DA-10D2-4D18-AE50-088AD77F66D7}"/>
    <cellStyle name="Currency 2 5 7 2 2 5 4 2" xfId="30620" xr:uid="{23904523-BC63-43D5-912A-176E19B95469}"/>
    <cellStyle name="Currency 2 5 7 2 2 5 5" xfId="13503" xr:uid="{9B681F38-73F0-42C5-A665-88F0F9F71D56}"/>
    <cellStyle name="Currency 2 5 7 2 2 5 5 2" xfId="26313" xr:uid="{C5D42BE7-1260-4408-B26C-1F7FF215BAC4}"/>
    <cellStyle name="Currency 2 5 7 2 2 5 6" xfId="25518" xr:uid="{1AC6B63D-14F9-4BEA-9650-38194B3C07A1}"/>
    <cellStyle name="Currency 2 5 7 2 2 6" xfId="22547" xr:uid="{3C990335-702E-4749-8156-70C46D0800AB}"/>
    <cellStyle name="Currency 2 5 7 2 2 6 2" xfId="34727" xr:uid="{2BDC5FED-2A9A-44E3-B297-D1C7A02299E0}"/>
    <cellStyle name="Currency 2 5 7 2 2 7" xfId="24773" xr:uid="{DE25CA31-7C99-4A74-A340-8F8B62354E44}"/>
    <cellStyle name="Currency 2 5 7 2 3" xfId="11157" xr:uid="{68691047-C65B-40FA-9BA7-5BE0B06A39AE}"/>
    <cellStyle name="Currency 2 5 7 2 3 2" xfId="11158" xr:uid="{21B88381-54A5-4D06-9365-03EA44309034}"/>
    <cellStyle name="Currency 2 5 7 2 3 2 2" xfId="16183" xr:uid="{0B5101A0-BD64-4740-9A2E-1E1F2D3978DA}"/>
    <cellStyle name="Currency 2 5 7 2 3 2 3" xfId="17316" xr:uid="{E3F9448E-83F9-4F9F-8151-36DAC02739F5}"/>
    <cellStyle name="Currency 2 5 7 2 3 2 3 2" xfId="21621" xr:uid="{1B6EA0E2-B4B4-494F-A294-1B9B99CDF313}"/>
    <cellStyle name="Currency 2 5 7 2 3 2 3 2 2" xfId="33882" xr:uid="{FD9E73A2-0773-43F4-87AC-E6F87B1DB360}"/>
    <cellStyle name="Currency 2 5 7 2 3 2 3 3" xfId="29579" xr:uid="{E010C90E-8B8A-4A6A-A24D-C59D7E99F34A}"/>
    <cellStyle name="Currency 2 5 7 2 3 2 4" xfId="19901" xr:uid="{F24C6878-F92C-4C5C-998D-1158440F80F6}"/>
    <cellStyle name="Currency 2 5 7 2 3 2 4 2" xfId="32162" xr:uid="{45E4AA8E-E924-448C-83C7-0FC5B703D834}"/>
    <cellStyle name="Currency 2 5 7 2 3 2 5" xfId="15190" xr:uid="{BBFFC7BE-39B3-48EE-8B27-FC5363FBF198}"/>
    <cellStyle name="Currency 2 5 7 2 3 2 5 2" xfId="27859" xr:uid="{2DED799D-A6B4-444C-A521-13453607CBBF}"/>
    <cellStyle name="Currency 2 5 7 2 3 3" xfId="11159" xr:uid="{6495C4E1-4E54-4ADA-952D-279D33C28A54}"/>
    <cellStyle name="Currency 2 5 7 2 3 3 2" xfId="20618" xr:uid="{EB8D5C93-082E-4A13-8C7B-35483E3C9AB3}"/>
    <cellStyle name="Currency 2 5 7 2 3 3 2 2" xfId="32879" xr:uid="{CD77E763-CA75-44EA-9406-EC35208A1E1B}"/>
    <cellStyle name="Currency 2 5 7 2 3 3 3" xfId="15979" xr:uid="{6A79A513-F3BA-4E1C-A925-A0F9A86159B8}"/>
    <cellStyle name="Currency 2 5 7 2 3 3 3 2" xfId="28576" xr:uid="{16ADF96B-422B-4AD6-92BA-29F0637376EC}"/>
    <cellStyle name="Currency 2 5 7 2 3 3 4" xfId="22548" xr:uid="{F0A8B6AE-AC8A-4B2B-80A0-784814D2C1A5}"/>
    <cellStyle name="Currency 2 5 7 2 3 3 4 2" xfId="34728" xr:uid="{A570AF58-9804-4EC7-A062-6D4EF9FFD54C}"/>
    <cellStyle name="Currency 2 5 7 2 3 3 5" xfId="24993" xr:uid="{664EBE21-2513-4AFB-92B4-30FCCDFE9F5C}"/>
    <cellStyle name="Currency 2 5 7 2 4" xfId="11160" xr:uid="{4CF3C120-723D-45A8-A155-AB7C87F23CDD}"/>
    <cellStyle name="Currency 2 5 7 2 4 10" xfId="24994" xr:uid="{72E99195-B76F-442F-A60A-E8EDC821CC7C}"/>
    <cellStyle name="Currency 2 5 7 2 4 2" xfId="12558" xr:uid="{E3B8C78B-3D1A-4D26-8636-41A26A74A58A}"/>
    <cellStyle name="Currency 2 5 7 2 4 2 2" xfId="15703" xr:uid="{30B70F0A-27CD-4117-B25F-0C965E504028}"/>
    <cellStyle name="Currency 2 5 7 2 4 2 2 2" xfId="17787" xr:uid="{80AA8C09-5D04-4BCF-A920-CCE258AF9F2A}"/>
    <cellStyle name="Currency 2 5 7 2 4 2 2 2 2" xfId="22092" xr:uid="{32C73780-92BB-470C-8BF6-9E70A85F8AF8}"/>
    <cellStyle name="Currency 2 5 7 2 4 2 2 2 2 2" xfId="34353" xr:uid="{879086F7-A2A4-4E72-877A-90026F585C1C}"/>
    <cellStyle name="Currency 2 5 7 2 4 2 2 2 3" xfId="30050" xr:uid="{9B083111-5604-4287-90CE-C8CDF74E2F3C}"/>
    <cellStyle name="Currency 2 5 7 2 4 2 2 3" xfId="20372" xr:uid="{A57C5C3E-FB05-4898-94A9-A23D79B23CFE}"/>
    <cellStyle name="Currency 2 5 7 2 4 2 2 3 2" xfId="32633" xr:uid="{09A0415A-5526-4CC2-9742-53B5E0BFF98A}"/>
    <cellStyle name="Currency 2 5 7 2 4 2 2 4" xfId="28330" xr:uid="{4233426A-FCB5-4F0B-8848-BF04615D1D31}"/>
    <cellStyle name="Currency 2 5 7 2 4 2 3" xfId="14932" xr:uid="{7A7014C4-3479-4F12-8537-DA0BC4D1F36C}"/>
    <cellStyle name="Currency 2 5 7 2 4 2 3 2" xfId="19697" xr:uid="{3A5EF4CF-293F-4D6C-89D9-097A7C18985A}"/>
    <cellStyle name="Currency 2 5 7 2 4 2 3 2 2" xfId="31958" xr:uid="{5B3454EC-A904-47FD-9B83-2A0F189F1F71}"/>
    <cellStyle name="Currency 2 5 7 2 4 2 3 3" xfId="27655" xr:uid="{FA42C17C-A1D8-4A17-83D1-A0ECF86BB9D5}"/>
    <cellStyle name="Currency 2 5 7 2 4 2 4" xfId="17112" xr:uid="{1267C707-A316-413E-A71B-0098FC3EA9E1}"/>
    <cellStyle name="Currency 2 5 7 2 4 2 4 2" xfId="21417" xr:uid="{7A211F65-EB2A-4A5D-94F5-0BB8DB1D65FB}"/>
    <cellStyle name="Currency 2 5 7 2 4 2 4 2 2" xfId="33678" xr:uid="{23BB146D-EDEE-4009-AA58-159F2BF7C7A3}"/>
    <cellStyle name="Currency 2 5 7 2 4 2 4 3" xfId="29375" xr:uid="{A49304AC-2309-4648-A763-337AA1C02646}"/>
    <cellStyle name="Currency 2 5 7 2 4 2 5" xfId="18743" xr:uid="{7D500809-B665-4C70-90B2-AF2212D06A62}"/>
    <cellStyle name="Currency 2 5 7 2 4 2 5 2" xfId="31004" xr:uid="{89BB5FBB-FC52-4223-9795-EADDC72372E9}"/>
    <cellStyle name="Currency 2 5 7 2 4 2 6" xfId="13947" xr:uid="{6733ADF0-8C38-44F1-B858-ED7CBF938732}"/>
    <cellStyle name="Currency 2 5 7 2 4 2 6 2" xfId="26701" xr:uid="{9B88538C-A894-4963-B0EA-4161BEF1959B}"/>
    <cellStyle name="Currency 2 5 7 2 4 2 7" xfId="25519" xr:uid="{AE7F618E-7EC3-448E-B3C3-5E8293C29672}"/>
    <cellStyle name="Currency 2 5 7 2 4 3" xfId="12559" xr:uid="{6D7764C7-F26D-4501-B443-18EBCA05CBB9}"/>
    <cellStyle name="Currency 2 5 7 2 4 3 2" xfId="14624" xr:uid="{6268660A-CAEE-49B4-A56B-A85191DF6376}"/>
    <cellStyle name="Currency 2 5 7 2 4 3 2 2" xfId="19389" xr:uid="{F8DBE77A-717A-4864-B10D-9766B832BEBA}"/>
    <cellStyle name="Currency 2 5 7 2 4 3 2 2 2" xfId="31650" xr:uid="{CBD28E86-1AC5-456D-9F78-58C064655B2C}"/>
    <cellStyle name="Currency 2 5 7 2 4 3 2 3" xfId="27347" xr:uid="{40C58D5A-CCB0-4CF1-8DD6-A608D17415F9}"/>
    <cellStyle name="Currency 2 5 7 2 4 3 3" xfId="16885" xr:uid="{0969962E-AD73-46A5-93C8-222AB5BA994E}"/>
    <cellStyle name="Currency 2 5 7 2 4 3 3 2" xfId="21190" xr:uid="{C39329CD-F123-4E56-B427-D6C99258CE15}"/>
    <cellStyle name="Currency 2 5 7 2 4 3 3 2 2" xfId="33451" xr:uid="{61B57E59-070E-43A6-936D-4DD47AE9D24C}"/>
    <cellStyle name="Currency 2 5 7 2 4 3 3 3" xfId="29148" xr:uid="{A304805F-C24E-4FBD-92C3-743E018AAEA5}"/>
    <cellStyle name="Currency 2 5 7 2 4 3 4" xfId="18435" xr:uid="{0E79CCFB-8BD3-4691-ADA0-07E4B867784E}"/>
    <cellStyle name="Currency 2 5 7 2 4 3 4 2" xfId="30696" xr:uid="{D5641CC0-D241-4B7D-8AEA-CB8FC78DA95F}"/>
    <cellStyle name="Currency 2 5 7 2 4 3 5" xfId="13637" xr:uid="{FF0DA295-335B-4739-AB17-BC1404846B4A}"/>
    <cellStyle name="Currency 2 5 7 2 4 3 5 2" xfId="26391" xr:uid="{DB59FD7E-5128-4E97-9AE9-BDAFBDA9BDEB}"/>
    <cellStyle name="Currency 2 5 7 2 4 3 6" xfId="25520" xr:uid="{0D2593BA-082B-4AA0-8847-D3D3C5DA2083}"/>
    <cellStyle name="Currency 2 5 7 2 4 4" xfId="15397" xr:uid="{936CFF5F-841E-4936-A3C8-194B0ED74FBE}"/>
    <cellStyle name="Currency 2 5 7 2 4 4 2" xfId="17481" xr:uid="{89B038D2-A7DF-4440-A8DA-559DB39ED4A3}"/>
    <cellStyle name="Currency 2 5 7 2 4 4 2 2" xfId="21786" xr:uid="{4E6C7C0F-8471-4403-8524-1AEABBE2717D}"/>
    <cellStyle name="Currency 2 5 7 2 4 4 2 2 2" xfId="34047" xr:uid="{96E72306-FCCD-44AE-BE9F-615B11296CE5}"/>
    <cellStyle name="Currency 2 5 7 2 4 4 2 3" xfId="29744" xr:uid="{83D5D940-9C57-4B12-A55C-53BF743F3C29}"/>
    <cellStyle name="Currency 2 5 7 2 4 4 3" xfId="20066" xr:uid="{8EA7AC84-0A1C-4A9B-8732-658475381975}"/>
    <cellStyle name="Currency 2 5 7 2 4 4 3 2" xfId="32327" xr:uid="{7ADA4473-FD59-4F16-BB4B-207E5B0DE11F}"/>
    <cellStyle name="Currency 2 5 7 2 4 4 4" xfId="28024" xr:uid="{C79B8A24-4479-41E5-952F-51E89DABEBEC}"/>
    <cellStyle name="Currency 2 5 7 2 4 5" xfId="14298" xr:uid="{A7A62323-2BF5-4A60-A591-761F8C0888F7}"/>
    <cellStyle name="Currency 2 5 7 2 4 5 2" xfId="19087" xr:uid="{7D9EFD28-C609-4D2C-B0A0-E347EB8215F1}"/>
    <cellStyle name="Currency 2 5 7 2 4 5 2 2" xfId="31348" xr:uid="{9D215342-AE0D-41B3-844F-FBE37E4544A3}"/>
    <cellStyle name="Currency 2 5 7 2 4 5 3" xfId="27045" xr:uid="{D9BB558E-DE55-4C6E-A208-4030E1A9C16A}"/>
    <cellStyle name="Currency 2 5 7 2 4 6" xfId="16308" xr:uid="{9F1918D2-29B5-46BC-8124-0231C68A0C8C}"/>
    <cellStyle name="Currency 2 5 7 2 4 6 2" xfId="20799" xr:uid="{22B286FE-D754-4515-8E1A-0757A8B0859F}"/>
    <cellStyle name="Currency 2 5 7 2 4 6 2 2" xfId="33060" xr:uid="{7EDC2046-68B9-4F40-85D0-89734F198594}"/>
    <cellStyle name="Currency 2 5 7 2 4 6 3" xfId="28757" xr:uid="{585656F8-A166-409C-A2F9-483A2612693D}"/>
    <cellStyle name="Currency 2 5 7 2 4 7" xfId="18131" xr:uid="{37C4AA74-7F69-4E72-9795-B870ECD0545F}"/>
    <cellStyle name="Currency 2 5 7 2 4 7 2" xfId="30394" xr:uid="{ABFB5770-CBA0-4BA7-ACE6-7A524F28C012}"/>
    <cellStyle name="Currency 2 5 7 2 4 8" xfId="13217" xr:uid="{DDED3858-A8DB-4B85-90A8-310715AC6882}"/>
    <cellStyle name="Currency 2 5 7 2 4 8 2" xfId="26087" xr:uid="{F1D15FDD-5EA4-424C-A3CC-5B25E4CC8854}"/>
    <cellStyle name="Currency 2 5 7 2 4 9" xfId="22549" xr:uid="{0C7F0A5D-5C2D-428E-B6B4-C0CBE014E86F}"/>
    <cellStyle name="Currency 2 5 7 2 4 9 2" xfId="34729" xr:uid="{91BEDE16-1CB5-402C-A366-D934811C961F}"/>
    <cellStyle name="Currency 2 5 7 2 5" xfId="12560" xr:uid="{4B63F9EB-B6BB-41E2-8D8B-87F8D772F1C7}"/>
    <cellStyle name="Currency 2 5 7 2 5 2" xfId="15551" xr:uid="{2378F687-0016-42AC-9E0C-DF4DD96FB4C7}"/>
    <cellStyle name="Currency 2 5 7 2 5 2 2" xfId="17635" xr:uid="{10C03AB5-0FB3-49A5-9943-1E37C77CAFEA}"/>
    <cellStyle name="Currency 2 5 7 2 5 2 2 2" xfId="21940" xr:uid="{B99AA1FB-246C-47AA-8C15-FA3BE691FF51}"/>
    <cellStyle name="Currency 2 5 7 2 5 2 2 2 2" xfId="34201" xr:uid="{620CF034-780E-444C-8E57-48F03BC4D0F4}"/>
    <cellStyle name="Currency 2 5 7 2 5 2 2 3" xfId="29898" xr:uid="{4A2EF90D-2427-4A57-B089-502DCB8FEB2E}"/>
    <cellStyle name="Currency 2 5 7 2 5 2 3" xfId="20220" xr:uid="{60E11011-22E1-490F-A63D-AD3DDFE5C013}"/>
    <cellStyle name="Currency 2 5 7 2 5 2 3 2" xfId="32481" xr:uid="{B7991E8C-9606-4AF0-B552-F3E84430D5C0}"/>
    <cellStyle name="Currency 2 5 7 2 5 2 4" xfId="28178" xr:uid="{75C6312D-368E-4956-B360-CB72F5A15296}"/>
    <cellStyle name="Currency 2 5 7 2 5 3" xfId="14780" xr:uid="{D8EE9523-2037-4920-889D-AC343EAD39CC}"/>
    <cellStyle name="Currency 2 5 7 2 5 3 2" xfId="19545" xr:uid="{DD1EAD2A-D0DE-459A-BC09-878C882831D7}"/>
    <cellStyle name="Currency 2 5 7 2 5 3 2 2" xfId="31806" xr:uid="{CE5C4A73-6270-4369-91E5-1B39FC8CE4B8}"/>
    <cellStyle name="Currency 2 5 7 2 5 3 3" xfId="27503" xr:uid="{ECC60C51-1C0A-4417-A912-9FE21EB26332}"/>
    <cellStyle name="Currency 2 5 7 2 5 4" xfId="16961" xr:uid="{DBEEA117-27D1-480C-BC7F-BE2DE447B6E0}"/>
    <cellStyle name="Currency 2 5 7 2 5 4 2" xfId="21266" xr:uid="{4F71D5C5-F8FA-499B-8FA7-FE79B565DB34}"/>
    <cellStyle name="Currency 2 5 7 2 5 4 2 2" xfId="33527" xr:uid="{0A897F01-5964-4BDA-945F-C9D9333499B5}"/>
    <cellStyle name="Currency 2 5 7 2 5 4 3" xfId="29224" xr:uid="{D3D8523E-5375-4D76-86CD-628DA3DBBFA2}"/>
    <cellStyle name="Currency 2 5 7 2 5 5" xfId="18591" xr:uid="{DEAD13FB-3A33-4907-A00F-1D15A92AA0F8}"/>
    <cellStyle name="Currency 2 5 7 2 5 5 2" xfId="30852" xr:uid="{EBB30BEB-DD60-4F39-A885-AA0C44F9BF5F}"/>
    <cellStyle name="Currency 2 5 7 2 5 6" xfId="13794" xr:uid="{D7604311-9420-4364-B240-C8B83C80D4DC}"/>
    <cellStyle name="Currency 2 5 7 2 5 6 2" xfId="26548" xr:uid="{60FB3979-740D-4F2D-8068-C3956571F60E}"/>
    <cellStyle name="Currency 2 5 7 2 5 7" xfId="25521" xr:uid="{609EC743-50AA-45DB-94C4-17FE40B24309}"/>
    <cellStyle name="Currency 2 5 7 2 6" xfId="12561" xr:uid="{C4CB363D-216C-40F3-ABDE-2C0625639492}"/>
    <cellStyle name="Currency 2 5 7 2 6 2" xfId="14471" xr:uid="{1160B6EA-66C3-4C49-A46B-1A3405FB9083}"/>
    <cellStyle name="Currency 2 5 7 2 6 2 2" xfId="19237" xr:uid="{12811A26-E15A-4DAB-B8D3-7E56D8494C45}"/>
    <cellStyle name="Currency 2 5 7 2 6 2 2 2" xfId="31498" xr:uid="{DA7984B2-59B3-49F1-85EB-19EFA6145E5C}"/>
    <cellStyle name="Currency 2 5 7 2 6 2 3" xfId="27195" xr:uid="{088D0D4F-A04F-485D-A074-E27CB583A4FB}"/>
    <cellStyle name="Currency 2 5 7 2 6 3" xfId="16456" xr:uid="{FE1E9783-93CF-42F1-8BED-9BD448B6902D}"/>
    <cellStyle name="Currency 2 5 7 2 6 3 2" xfId="20935" xr:uid="{7E009EBE-28A6-4CC1-8F28-EF95BB5E1098}"/>
    <cellStyle name="Currency 2 5 7 2 6 3 2 2" xfId="33196" xr:uid="{03DC55DF-18D2-4168-9513-E3494D60982E}"/>
    <cellStyle name="Currency 2 5 7 2 6 3 3" xfId="28893" xr:uid="{3A0382EC-F00E-4D90-92C5-B17F07DD100A}"/>
    <cellStyle name="Currency 2 5 7 2 6 4" xfId="18283" xr:uid="{BB547050-AF31-4277-9F54-09BFFAB76F9B}"/>
    <cellStyle name="Currency 2 5 7 2 6 4 2" xfId="30544" xr:uid="{9C818DD0-8EB3-4B63-9F2E-CCF8BE521A0E}"/>
    <cellStyle name="Currency 2 5 7 2 6 5" xfId="13427" xr:uid="{811E5CAB-8949-466F-A417-4E53F83365A3}"/>
    <cellStyle name="Currency 2 5 7 2 6 5 2" xfId="26237" xr:uid="{127E9997-DF13-44A9-9E7B-0E11360C1883}"/>
    <cellStyle name="Currency 2 5 7 2 6 6" xfId="25522" xr:uid="{9AFAC2E7-2863-42EE-9F24-4F73E5CEE9B6}"/>
    <cellStyle name="Currency 2 5 7 2 7" xfId="14094" xr:uid="{DDE70D31-DB1D-4E35-8CD9-5AAC158583AD}"/>
    <cellStyle name="Currency 2 5 7 2 7 2" xfId="18890" xr:uid="{4BF8569E-8DB5-4C2C-95F1-56488308974C}"/>
    <cellStyle name="Currency 2 5 7 2 7 2 2" xfId="31151" xr:uid="{BE480C1B-90C3-41E5-82D9-F20BC0CE7256}"/>
    <cellStyle name="Currency 2 5 7 2 7 3" xfId="26848" xr:uid="{7CA96519-19A8-4791-BAEF-8F3D54D09534}"/>
    <cellStyle name="Currency 2 5 7 2 8" xfId="17934" xr:uid="{27B62C13-A6C1-428E-8A62-4E69935742F7}"/>
    <cellStyle name="Currency 2 5 7 2 8 2" xfId="30197" xr:uid="{44C033AD-821E-4ECC-8CD1-5990830DF523}"/>
    <cellStyle name="Currency 2 5 7 2 9" xfId="13004" xr:uid="{0BCA6697-28D9-4F52-9F82-792907B53748}"/>
    <cellStyle name="Currency 2 5 7 2 9 2" xfId="25890" xr:uid="{AFFE9218-CF0A-4BE8-8DAD-999B6649409A}"/>
    <cellStyle name="Currency 2 5 7 3" xfId="11161" xr:uid="{A87B889F-CEFD-4D02-A1F2-315F56D8A73C}"/>
    <cellStyle name="Currency 2 5 8" xfId="240" xr:uid="{3BA2FB77-09E5-44EA-8863-35291776D14E}"/>
    <cellStyle name="Currency 2 5 8 2" xfId="241" xr:uid="{D30F2E61-62D2-4CF6-8098-9B5437E35DEE}"/>
    <cellStyle name="Currency 2 5 8 2 10" xfId="22550" xr:uid="{FDA6521D-4E55-4115-8B36-FA897016F998}"/>
    <cellStyle name="Currency 2 5 8 2 10 2" xfId="34730" xr:uid="{5B46A017-9772-4E85-9EEA-65B20D2A7038}"/>
    <cellStyle name="Currency 2 5 8 2 11" xfId="24708" xr:uid="{4AEC2BD4-31BE-451F-AFCE-ACEE5C60AD6D}"/>
    <cellStyle name="Currency 2 5 8 2 2" xfId="1180" xr:uid="{12E124EB-0DE2-430F-A969-A09AED5DCF60}"/>
    <cellStyle name="Currency 2 5 8 2 2 2" xfId="11162" xr:uid="{64FEA86B-92AB-4048-8DFF-8CB6A22221D6}"/>
    <cellStyle name="Currency 2 5 8 2 2 2 2" xfId="11163" xr:uid="{38C121FC-5552-4D70-93AB-FB89A4D454C4}"/>
    <cellStyle name="Currency 2 5 8 2 2 2 2 2" xfId="16186" xr:uid="{A26301BE-8C89-46D4-9038-B43606665471}"/>
    <cellStyle name="Currency 2 5 8 2 2 2 2 3" xfId="17409" xr:uid="{95385D2C-7019-46ED-825F-BEC52F8063E6}"/>
    <cellStyle name="Currency 2 5 8 2 2 2 2 3 2" xfId="21714" xr:uid="{AC4D42B5-55F1-4DBB-9937-CF13235EE0D2}"/>
    <cellStyle name="Currency 2 5 8 2 2 2 2 3 2 2" xfId="33975" xr:uid="{DE5DEF04-8711-4C84-9A1D-98C40B299962}"/>
    <cellStyle name="Currency 2 5 8 2 2 2 2 3 3" xfId="29672" xr:uid="{E8B015E4-21B4-4B86-A999-A7B9C6C73C97}"/>
    <cellStyle name="Currency 2 5 8 2 2 2 2 4" xfId="19994" xr:uid="{4FA365EC-C349-4A05-BB41-7BF0E584443E}"/>
    <cellStyle name="Currency 2 5 8 2 2 2 2 4 2" xfId="32255" xr:uid="{FA75E1B7-71DE-4579-85D2-3243287F391C}"/>
    <cellStyle name="Currency 2 5 8 2 2 2 2 5" xfId="15292" xr:uid="{96A10801-F64D-446C-963B-121553AD28F6}"/>
    <cellStyle name="Currency 2 5 8 2 2 2 2 5 2" xfId="27952" xr:uid="{B9701477-4176-4B54-876A-642A537BC271}"/>
    <cellStyle name="Currency 2 5 8 2 2 2 3" xfId="16074" xr:uid="{E84B4040-4338-4266-8A01-0D2F7AB6697F}"/>
    <cellStyle name="Currency 2 5 8 2 2 2 3 2" xfId="20713" xr:uid="{1F1E14D3-41BE-4F7C-8403-F1FBADE5C5ED}"/>
    <cellStyle name="Currency 2 5 8 2 2 2 3 2 2" xfId="32974" xr:uid="{6970A009-5F8A-41A1-B0EB-0DA0AA04537F}"/>
    <cellStyle name="Currency 2 5 8 2 2 2 3 3" xfId="28671" xr:uid="{5EBD2C34-F480-416E-97AC-6047602DB840}"/>
    <cellStyle name="Currency 2 5 8 2 2 2 4" xfId="22551" xr:uid="{0C1E98BE-DB29-4A80-AFAC-3FAFD1DC0737}"/>
    <cellStyle name="Currency 2 5 8 2 2 2 4 2" xfId="34731" xr:uid="{E8D815CB-E109-42A6-9519-B20E60C8FBB9}"/>
    <cellStyle name="Currency 2 5 8 2 2 2 5" xfId="24995" xr:uid="{2B7B3738-979A-4B59-BCAF-0B06DB4C349E}"/>
    <cellStyle name="Currency 2 5 8 2 2 3" xfId="11164" xr:uid="{48837EF5-BF41-4569-9C6D-4757E68E55DE}"/>
    <cellStyle name="Currency 2 5 8 2 2 3 2" xfId="12562" xr:uid="{856020DD-8CD1-4ADB-9196-972F5AB82311}"/>
    <cellStyle name="Currency 2 5 8 2 2 3 2 2" xfId="15780" xr:uid="{16E07C86-F995-4978-BE5B-5142F7E554E6}"/>
    <cellStyle name="Currency 2 5 8 2 2 3 2 2 2" xfId="17864" xr:uid="{DE25918C-D106-40AD-B59C-10AFE1586B5D}"/>
    <cellStyle name="Currency 2 5 8 2 2 3 2 2 2 2" xfId="22169" xr:uid="{10BA5022-C863-462E-9C8E-24D1445DC1A9}"/>
    <cellStyle name="Currency 2 5 8 2 2 3 2 2 2 2 2" xfId="34430" xr:uid="{E22B1A08-0145-4DA0-8184-2A0F4481FFED}"/>
    <cellStyle name="Currency 2 5 8 2 2 3 2 2 2 3" xfId="30127" xr:uid="{EB7F7394-B45D-4BB9-881E-E107CFB842B6}"/>
    <cellStyle name="Currency 2 5 8 2 2 3 2 2 3" xfId="20449" xr:uid="{2C20E63B-A1A2-432A-80B3-8549FDE71F52}"/>
    <cellStyle name="Currency 2 5 8 2 2 3 2 2 3 2" xfId="32710" xr:uid="{AEE18AFE-FB68-4A26-BFF3-4594851E9814}"/>
    <cellStyle name="Currency 2 5 8 2 2 3 2 2 4" xfId="28407" xr:uid="{B52B640D-E84A-4C0F-AE48-A91724F8DF5A}"/>
    <cellStyle name="Currency 2 5 8 2 2 3 2 3" xfId="15009" xr:uid="{EE6BD0FA-741C-47C1-AF6B-7523C4102AEF}"/>
    <cellStyle name="Currency 2 5 8 2 2 3 2 3 2" xfId="19774" xr:uid="{BFA6EE85-2C42-4F49-A2FF-6204CA075011}"/>
    <cellStyle name="Currency 2 5 8 2 2 3 2 3 2 2" xfId="32035" xr:uid="{FC3F4B75-EAA7-48B2-B54B-EEAD83838B83}"/>
    <cellStyle name="Currency 2 5 8 2 2 3 2 3 3" xfId="27732" xr:uid="{489DB9D3-6970-465C-B66C-9EB4202BFA61}"/>
    <cellStyle name="Currency 2 5 8 2 2 3 2 4" xfId="17189" xr:uid="{A021E1CB-79A1-47AA-BB07-17821F44C589}"/>
    <cellStyle name="Currency 2 5 8 2 2 3 2 4 2" xfId="21494" xr:uid="{D04CB611-7081-4CFF-9EC9-2594C98AA504}"/>
    <cellStyle name="Currency 2 5 8 2 2 3 2 4 2 2" xfId="33755" xr:uid="{BD7A4DF1-B5C8-47AC-96C4-BD81F52638A6}"/>
    <cellStyle name="Currency 2 5 8 2 2 3 2 4 3" xfId="29452" xr:uid="{A532C079-AE43-46AA-A41D-EDD8CDED2852}"/>
    <cellStyle name="Currency 2 5 8 2 2 3 2 5" xfId="18820" xr:uid="{5D532D64-8D89-402F-B5FD-F01C5CA55CC5}"/>
    <cellStyle name="Currency 2 5 8 2 2 3 2 5 2" xfId="31081" xr:uid="{F9BB6A9A-2837-4947-AF5A-F5C2CDA48CEF}"/>
    <cellStyle name="Currency 2 5 8 2 2 3 2 6" xfId="14024" xr:uid="{92A32437-8A70-4097-B99A-01111905AE9B}"/>
    <cellStyle name="Currency 2 5 8 2 2 3 2 6 2" xfId="26778" xr:uid="{2276CF83-415F-4DA4-B755-5A69779E54C5}"/>
    <cellStyle name="Currency 2 5 8 2 2 3 2 7" xfId="25523" xr:uid="{A3708519-20A1-40B2-A959-42B0916D7DA7}"/>
    <cellStyle name="Currency 2 5 8 2 2 3 3" xfId="15474" xr:uid="{61F6F658-2308-4982-82B9-6F17FF2BF99E}"/>
    <cellStyle name="Currency 2 5 8 2 2 3 3 2" xfId="17558" xr:uid="{1664BDF7-4C92-49C4-B118-8C5FF75F048E}"/>
    <cellStyle name="Currency 2 5 8 2 2 3 3 2 2" xfId="21863" xr:uid="{5AFCA9A8-753A-4347-9047-ADF21F102E47}"/>
    <cellStyle name="Currency 2 5 8 2 2 3 3 2 2 2" xfId="34124" xr:uid="{75345445-93A4-4B44-90E2-1EE740962783}"/>
    <cellStyle name="Currency 2 5 8 2 2 3 3 2 3" xfId="29821" xr:uid="{875CE0AA-8544-44A5-B7DD-EB7FF0B72AAB}"/>
    <cellStyle name="Currency 2 5 8 2 2 3 3 3" xfId="20143" xr:uid="{B45B88C8-728A-4BB4-9A44-29ED737F2BEE}"/>
    <cellStyle name="Currency 2 5 8 2 2 3 3 3 2" xfId="32404" xr:uid="{0C2D84C4-0F42-46CD-B7D1-3D5FD4385273}"/>
    <cellStyle name="Currency 2 5 8 2 2 3 3 4" xfId="28101" xr:uid="{BD3F4041-6B47-4380-99BF-975E839A2CFE}"/>
    <cellStyle name="Currency 2 5 8 2 2 3 4" xfId="14701" xr:uid="{34529924-91B7-4CFC-AD1C-657ACF6D649C}"/>
    <cellStyle name="Currency 2 5 8 2 2 3 4 2" xfId="19466" xr:uid="{A29F41AB-DBE2-4411-9E3A-429C4B1D0592}"/>
    <cellStyle name="Currency 2 5 8 2 2 3 4 2 2" xfId="31727" xr:uid="{EB29A436-5A49-4287-AB72-76A8D32DE7BB}"/>
    <cellStyle name="Currency 2 5 8 2 2 3 4 3" xfId="27424" xr:uid="{249F20E5-EB8B-4730-95D0-93ACAA4C7E3D}"/>
    <cellStyle name="Currency 2 5 8 2 2 3 5" xfId="16385" xr:uid="{A26299D5-9CA2-4983-BAB3-CFB56BA1745D}"/>
    <cellStyle name="Currency 2 5 8 2 2 3 5 2" xfId="20876" xr:uid="{9BCCCC61-95BF-416A-8BF9-8ABD70444343}"/>
    <cellStyle name="Currency 2 5 8 2 2 3 5 2 2" xfId="33137" xr:uid="{2547533C-123B-4BC2-80BD-2F659BC41EDA}"/>
    <cellStyle name="Currency 2 5 8 2 2 3 5 3" xfId="28834" xr:uid="{B4C5BD9E-4A35-4417-87E1-AC3543CB9184}"/>
    <cellStyle name="Currency 2 5 8 2 2 3 6" xfId="18512" xr:uid="{7A5A8AA9-EEC9-4BB9-9E3F-93E92F9D391B}"/>
    <cellStyle name="Currency 2 5 8 2 2 3 6 2" xfId="30773" xr:uid="{AC4D37B6-2639-4CB0-AE2D-8C00031DB96B}"/>
    <cellStyle name="Currency 2 5 8 2 2 3 7" xfId="13714" xr:uid="{868E154A-15C8-480F-91CE-F46FE2A1C9D4}"/>
    <cellStyle name="Currency 2 5 8 2 2 3 7 2" xfId="26468" xr:uid="{A4725C0A-8BEE-4912-A6AC-38A64B38EB6B}"/>
    <cellStyle name="Currency 2 5 8 2 2 3 8" xfId="22552" xr:uid="{01E9314E-F0EC-4170-A64E-AD06B94B0769}"/>
    <cellStyle name="Currency 2 5 8 2 2 3 8 2" xfId="34732" xr:uid="{A7264133-BEA3-44C3-9988-DE4CCCFD20A7}"/>
    <cellStyle name="Currency 2 5 8 2 2 3 9" xfId="24996" xr:uid="{83DCDA3B-FEEA-47DC-8FFF-FCC5DFCD673B}"/>
    <cellStyle name="Currency 2 5 8 2 2 4" xfId="12563" xr:uid="{D0021C47-74A4-4F60-904D-F251C2BE98E8}"/>
    <cellStyle name="Currency 2 5 8 2 2 4 2" xfId="15628" xr:uid="{5B7809A8-63EF-4D43-AA3F-1719C5CC243F}"/>
    <cellStyle name="Currency 2 5 8 2 2 4 2 2" xfId="17712" xr:uid="{76CA3D7A-155D-4CCE-BCDE-67EE8589B866}"/>
    <cellStyle name="Currency 2 5 8 2 2 4 2 2 2" xfId="22017" xr:uid="{3356B460-9FF7-4539-B449-AB333A05F750}"/>
    <cellStyle name="Currency 2 5 8 2 2 4 2 2 2 2" xfId="34278" xr:uid="{74EAB2D5-A037-40ED-847A-38FEE03902EB}"/>
    <cellStyle name="Currency 2 5 8 2 2 4 2 2 3" xfId="29975" xr:uid="{07E5B461-B3E1-4097-BF4E-19B52656873F}"/>
    <cellStyle name="Currency 2 5 8 2 2 4 2 3" xfId="20297" xr:uid="{02B4D3AE-48ED-4752-B6C2-1691C751798C}"/>
    <cellStyle name="Currency 2 5 8 2 2 4 2 3 2" xfId="32558" xr:uid="{EE3CEB82-EB0C-420C-A050-FC2649D36CED}"/>
    <cellStyle name="Currency 2 5 8 2 2 4 2 4" xfId="28255" xr:uid="{B2BD8B8D-467D-4EA8-A773-8EDBF970BB37}"/>
    <cellStyle name="Currency 2 5 8 2 2 4 3" xfId="14857" xr:uid="{3C20D6FA-96BD-4497-91BA-F69AF6456A9B}"/>
    <cellStyle name="Currency 2 5 8 2 2 4 3 2" xfId="19622" xr:uid="{483C4D84-F16F-4D2B-B965-CE32B55712EB}"/>
    <cellStyle name="Currency 2 5 8 2 2 4 3 2 2" xfId="31883" xr:uid="{E7AD1EE3-A987-44BC-A15F-4315E7D59B3D}"/>
    <cellStyle name="Currency 2 5 8 2 2 4 3 3" xfId="27580" xr:uid="{1B4C9318-CED9-4AC5-BC8B-D94356B63316}"/>
    <cellStyle name="Currency 2 5 8 2 2 4 4" xfId="17038" xr:uid="{AF65230E-DDB1-4C86-A331-1E031C5AB237}"/>
    <cellStyle name="Currency 2 5 8 2 2 4 4 2" xfId="21343" xr:uid="{A1F7E864-37AD-491F-B2F4-C0E9951A3D89}"/>
    <cellStyle name="Currency 2 5 8 2 2 4 4 2 2" xfId="33604" xr:uid="{6118CA7C-E982-4DF0-BD2C-7587569313DA}"/>
    <cellStyle name="Currency 2 5 8 2 2 4 4 3" xfId="29301" xr:uid="{B2926D9D-EDFF-473F-BE0B-64C4FE73D3DF}"/>
    <cellStyle name="Currency 2 5 8 2 2 4 5" xfId="18668" xr:uid="{A917638D-9EB9-45EC-8E7F-E897D95888D6}"/>
    <cellStyle name="Currency 2 5 8 2 2 4 5 2" xfId="30929" xr:uid="{27E386BE-E724-49D1-91B4-8FB6B7645DB5}"/>
    <cellStyle name="Currency 2 5 8 2 2 4 6" xfId="13871" xr:uid="{E6A55F3D-CC04-4D27-A66E-EDCBF994E2C0}"/>
    <cellStyle name="Currency 2 5 8 2 2 4 6 2" xfId="26625" xr:uid="{3062D6FB-E764-4349-A154-16A3723B761C}"/>
    <cellStyle name="Currency 2 5 8 2 2 4 7" xfId="25524" xr:uid="{17575AC5-C7DD-4547-B855-7D2430BEA1CA}"/>
    <cellStyle name="Currency 2 5 8 2 2 5" xfId="12564" xr:uid="{37531A13-E41F-4B74-9909-93164E719576}"/>
    <cellStyle name="Currency 2 5 8 2 2 5 2" xfId="14548" xr:uid="{877A2484-77F2-4BBE-8941-95139428689D}"/>
    <cellStyle name="Currency 2 5 8 2 2 5 2 2" xfId="19314" xr:uid="{384E42CD-C44D-400A-AB73-32EC25D36A1D}"/>
    <cellStyle name="Currency 2 5 8 2 2 5 2 2 2" xfId="31575" xr:uid="{5D662991-BD9D-4C53-B95B-73DF8D8F064D}"/>
    <cellStyle name="Currency 2 5 8 2 2 5 2 3" xfId="27272" xr:uid="{30ACD157-B738-47AA-93CD-150B0D58A42B}"/>
    <cellStyle name="Currency 2 5 8 2 2 5 3" xfId="16495" xr:uid="{056BE94B-257B-401E-A917-9C0ACBCB5275}"/>
    <cellStyle name="Currency 2 5 8 2 2 5 3 2" xfId="20966" xr:uid="{A3FE6AF2-B1BD-40EC-B443-1966DA21A020}"/>
    <cellStyle name="Currency 2 5 8 2 2 5 3 2 2" xfId="33227" xr:uid="{DF1CAD3F-1C61-4A06-878F-8585D9571421}"/>
    <cellStyle name="Currency 2 5 8 2 2 5 3 3" xfId="28924" xr:uid="{8991272F-0B73-4F62-B4FE-3AEDE6B8667E}"/>
    <cellStyle name="Currency 2 5 8 2 2 5 4" xfId="18360" xr:uid="{BB7189F2-BA00-494A-AF69-F6064602677C}"/>
    <cellStyle name="Currency 2 5 8 2 2 5 4 2" xfId="30621" xr:uid="{921912C0-394B-46D6-ABC4-91A2825E0D88}"/>
    <cellStyle name="Currency 2 5 8 2 2 5 5" xfId="13504" xr:uid="{D2808B0C-1CE1-4E3F-9702-417E77B70D76}"/>
    <cellStyle name="Currency 2 5 8 2 2 5 5 2" xfId="26314" xr:uid="{EF67579C-A320-48FA-A053-E4485E2686C7}"/>
    <cellStyle name="Currency 2 5 8 2 2 5 6" xfId="25525" xr:uid="{1008C64D-D503-45E1-8763-80CDA70D263A}"/>
    <cellStyle name="Currency 2 5 8 2 2 6" xfId="22553" xr:uid="{5E6144A7-ABAC-454F-9A3D-DBF0E46FD3A9}"/>
    <cellStyle name="Currency 2 5 8 2 2 6 2" xfId="34733" xr:uid="{5D22ECDB-A865-43CB-9387-68354857BA5F}"/>
    <cellStyle name="Currency 2 5 8 2 2 7" xfId="24774" xr:uid="{F46D2583-B749-4F65-B793-C79E1C15AE9C}"/>
    <cellStyle name="Currency 2 5 8 2 3" xfId="11165" xr:uid="{DCCB43D2-E75E-43CB-85B6-7366C370BE5A}"/>
    <cellStyle name="Currency 2 5 8 2 3 2" xfId="11166" xr:uid="{C8AE8F69-A679-4E8A-A2B4-EA0E41DA9851}"/>
    <cellStyle name="Currency 2 5 8 2 3 2 2" xfId="16185" xr:uid="{AFFAD335-AE46-4AE7-923C-2A4AFA6ABACD}"/>
    <cellStyle name="Currency 2 5 8 2 3 2 3" xfId="17317" xr:uid="{CCA1CE5E-75AA-4EB0-83B4-7FF20D109FB6}"/>
    <cellStyle name="Currency 2 5 8 2 3 2 3 2" xfId="21622" xr:uid="{7A721EA8-93A9-4167-A353-B7AE88386E1D}"/>
    <cellStyle name="Currency 2 5 8 2 3 2 3 2 2" xfId="33883" xr:uid="{38DFF982-23A3-4879-BAB5-5D843E81F76F}"/>
    <cellStyle name="Currency 2 5 8 2 3 2 3 3" xfId="29580" xr:uid="{E5840A56-CE20-4001-9AD1-9643E6A99250}"/>
    <cellStyle name="Currency 2 5 8 2 3 2 4" xfId="19902" xr:uid="{94DCB57F-4EE9-45C7-94C1-1280DF7FD5F7}"/>
    <cellStyle name="Currency 2 5 8 2 3 2 4 2" xfId="32163" xr:uid="{2FD6165C-CCD5-443A-919A-B919E0EF8E3D}"/>
    <cellStyle name="Currency 2 5 8 2 3 2 5" xfId="15191" xr:uid="{99FD775C-0AA8-4225-91CD-97BF27B72570}"/>
    <cellStyle name="Currency 2 5 8 2 3 2 5 2" xfId="27860" xr:uid="{545E4381-F131-4A4C-87CA-B291E69CDE37}"/>
    <cellStyle name="Currency 2 5 8 2 3 3" xfId="11167" xr:uid="{A1EDF6AB-380C-495D-BA1F-995CB235D1F3}"/>
    <cellStyle name="Currency 2 5 8 2 3 3 2" xfId="20619" xr:uid="{648D4E65-F71F-42E2-AB21-4AC1B4C6E928}"/>
    <cellStyle name="Currency 2 5 8 2 3 3 2 2" xfId="32880" xr:uid="{5CF49136-4B0D-4154-8E1F-BFA80B733AE7}"/>
    <cellStyle name="Currency 2 5 8 2 3 3 3" xfId="15980" xr:uid="{64F285DA-6692-41EA-B4CD-3F762978719B}"/>
    <cellStyle name="Currency 2 5 8 2 3 3 3 2" xfId="28577" xr:uid="{563BD65C-A270-4E55-B256-E061F1515355}"/>
    <cellStyle name="Currency 2 5 8 2 3 3 4" xfId="22554" xr:uid="{4C3D25C5-8F76-481E-9344-0CEE8BC39A02}"/>
    <cellStyle name="Currency 2 5 8 2 3 3 4 2" xfId="34734" xr:uid="{796603FA-0069-486B-B04B-DCBB73480227}"/>
    <cellStyle name="Currency 2 5 8 2 3 3 5" xfId="24997" xr:uid="{0EE1FCD2-BFC5-4A15-913D-BF714783BBA8}"/>
    <cellStyle name="Currency 2 5 8 2 4" xfId="11168" xr:uid="{FD662917-06E0-4631-9C89-EEF8ABC2DEA0}"/>
    <cellStyle name="Currency 2 5 8 2 4 10" xfId="24998" xr:uid="{6AC978A7-62AC-4434-8DBB-2A4F10C05FDB}"/>
    <cellStyle name="Currency 2 5 8 2 4 2" xfId="12565" xr:uid="{633D9676-BD98-4E1E-8FA0-7877D60FC377}"/>
    <cellStyle name="Currency 2 5 8 2 4 2 2" xfId="15704" xr:uid="{774E2C3E-57EF-45B8-9C45-8E8FEE967C46}"/>
    <cellStyle name="Currency 2 5 8 2 4 2 2 2" xfId="17788" xr:uid="{45875998-92D0-483B-ABFD-FFF5D3A3DFC4}"/>
    <cellStyle name="Currency 2 5 8 2 4 2 2 2 2" xfId="22093" xr:uid="{60C910B9-DEEB-4863-AED1-1294AB7D239C}"/>
    <cellStyle name="Currency 2 5 8 2 4 2 2 2 2 2" xfId="34354" xr:uid="{222A4235-5CB6-45C7-B702-4D5B49F3DAAA}"/>
    <cellStyle name="Currency 2 5 8 2 4 2 2 2 3" xfId="30051" xr:uid="{9588D0E5-DD54-4655-B826-6F999F827A20}"/>
    <cellStyle name="Currency 2 5 8 2 4 2 2 3" xfId="20373" xr:uid="{604BF40A-6F66-4497-9A37-8B9FA71E442A}"/>
    <cellStyle name="Currency 2 5 8 2 4 2 2 3 2" xfId="32634" xr:uid="{2D0CE556-758F-48BF-8BB8-44C3F6A72F64}"/>
    <cellStyle name="Currency 2 5 8 2 4 2 2 4" xfId="28331" xr:uid="{2C1B9E0B-4971-47B8-A9EB-611F2770B50E}"/>
    <cellStyle name="Currency 2 5 8 2 4 2 3" xfId="14933" xr:uid="{78152788-0CBA-43F4-8BB7-19DB34879E1E}"/>
    <cellStyle name="Currency 2 5 8 2 4 2 3 2" xfId="19698" xr:uid="{EDE2898D-3E8E-42A6-89BD-6C1C50EA3FBD}"/>
    <cellStyle name="Currency 2 5 8 2 4 2 3 2 2" xfId="31959" xr:uid="{F816836F-F16D-40FA-9930-F407C8AA10DA}"/>
    <cellStyle name="Currency 2 5 8 2 4 2 3 3" xfId="27656" xr:uid="{D1150412-5F41-47CC-B35D-C5AF13A75612}"/>
    <cellStyle name="Currency 2 5 8 2 4 2 4" xfId="17113" xr:uid="{F13678A3-2A2D-409A-ADB0-003816759265}"/>
    <cellStyle name="Currency 2 5 8 2 4 2 4 2" xfId="21418" xr:uid="{5C29E760-5326-4F90-84A4-70911D5DCC86}"/>
    <cellStyle name="Currency 2 5 8 2 4 2 4 2 2" xfId="33679" xr:uid="{189853FA-6653-4782-BE90-0D02622886A1}"/>
    <cellStyle name="Currency 2 5 8 2 4 2 4 3" xfId="29376" xr:uid="{B4407CDF-BF7F-4BF3-95B0-77F9DF0DF659}"/>
    <cellStyle name="Currency 2 5 8 2 4 2 5" xfId="18744" xr:uid="{9A13040E-CC74-490A-B4B7-4872843F2ABC}"/>
    <cellStyle name="Currency 2 5 8 2 4 2 5 2" xfId="31005" xr:uid="{A0A7B455-D950-4D75-ADF6-0181B1B9BB58}"/>
    <cellStyle name="Currency 2 5 8 2 4 2 6" xfId="13948" xr:uid="{386D8EEC-5C0D-4AB1-868D-84349B46D765}"/>
    <cellStyle name="Currency 2 5 8 2 4 2 6 2" xfId="26702" xr:uid="{93A1C125-3D96-4A7F-812A-ED9A8D7D89DC}"/>
    <cellStyle name="Currency 2 5 8 2 4 2 7" xfId="25526" xr:uid="{A62F27A0-5782-4E01-8FE2-289463DC1E4E}"/>
    <cellStyle name="Currency 2 5 8 2 4 3" xfId="12566" xr:uid="{D3867233-C8E0-4F8E-BF74-1C6ED6B2BE65}"/>
    <cellStyle name="Currency 2 5 8 2 4 3 2" xfId="14625" xr:uid="{466579E3-DBF4-4A21-B969-92E76E4EFA5A}"/>
    <cellStyle name="Currency 2 5 8 2 4 3 2 2" xfId="19390" xr:uid="{9832CB4B-4696-46EA-91D7-FD0B9A612784}"/>
    <cellStyle name="Currency 2 5 8 2 4 3 2 2 2" xfId="31651" xr:uid="{D172D6CE-DBC6-4E2E-A8FF-2D6A187E7B81}"/>
    <cellStyle name="Currency 2 5 8 2 4 3 2 3" xfId="27348" xr:uid="{52B2F4B8-6225-4AC2-80F1-1DC0462BA3ED}"/>
    <cellStyle name="Currency 2 5 8 2 4 3 3" xfId="16886" xr:uid="{71B06250-88C2-4B42-8EA1-94764C53F222}"/>
    <cellStyle name="Currency 2 5 8 2 4 3 3 2" xfId="21191" xr:uid="{42644D3F-76FD-4206-8FD8-8AC0531E8A4F}"/>
    <cellStyle name="Currency 2 5 8 2 4 3 3 2 2" xfId="33452" xr:uid="{9B89BC75-F450-4B9B-986C-ADC910E7DAF6}"/>
    <cellStyle name="Currency 2 5 8 2 4 3 3 3" xfId="29149" xr:uid="{97C0EFBD-C953-4A66-913F-72C6F852EE8C}"/>
    <cellStyle name="Currency 2 5 8 2 4 3 4" xfId="18436" xr:uid="{7B345B57-B913-438D-B36D-25FA771D3FC3}"/>
    <cellStyle name="Currency 2 5 8 2 4 3 4 2" xfId="30697" xr:uid="{A7C52204-4B4C-4C26-9BA0-C3657D9A12DA}"/>
    <cellStyle name="Currency 2 5 8 2 4 3 5" xfId="13638" xr:uid="{BD1A0654-52C6-4E46-83BD-D7E8BF728EA2}"/>
    <cellStyle name="Currency 2 5 8 2 4 3 5 2" xfId="26392" xr:uid="{A68493A6-649C-4E96-91F5-0FCEA2B7CA95}"/>
    <cellStyle name="Currency 2 5 8 2 4 3 6" xfId="25527" xr:uid="{AE4C58B1-156F-49AA-87DA-6A4819C891F3}"/>
    <cellStyle name="Currency 2 5 8 2 4 4" xfId="15398" xr:uid="{9F3F01BE-239C-4DBE-903A-43C17B26CB32}"/>
    <cellStyle name="Currency 2 5 8 2 4 4 2" xfId="17482" xr:uid="{8AD28726-6A13-4D30-A78E-1A9F204F61A0}"/>
    <cellStyle name="Currency 2 5 8 2 4 4 2 2" xfId="21787" xr:uid="{041D4293-A0D6-4034-AA74-3F65532C6AC8}"/>
    <cellStyle name="Currency 2 5 8 2 4 4 2 2 2" xfId="34048" xr:uid="{1E3BA973-4D6E-4ED8-8079-5CD8ECB84FD0}"/>
    <cellStyle name="Currency 2 5 8 2 4 4 2 3" xfId="29745" xr:uid="{1EAE10E5-3825-4B3F-A9CE-96C0592D420D}"/>
    <cellStyle name="Currency 2 5 8 2 4 4 3" xfId="20067" xr:uid="{675390B2-F4F2-4D34-8EE0-2A1187A0DCEC}"/>
    <cellStyle name="Currency 2 5 8 2 4 4 3 2" xfId="32328" xr:uid="{84F02E90-FD00-405A-83BA-68F163D005BC}"/>
    <cellStyle name="Currency 2 5 8 2 4 4 4" xfId="28025" xr:uid="{57E04761-367E-4333-85AF-CEDC48EEC5D3}"/>
    <cellStyle name="Currency 2 5 8 2 4 5" xfId="14299" xr:uid="{DC7B230F-2BDE-4FB1-8840-B573AB461883}"/>
    <cellStyle name="Currency 2 5 8 2 4 5 2" xfId="19088" xr:uid="{45FEB251-3D08-44F9-93A9-DA6834E94493}"/>
    <cellStyle name="Currency 2 5 8 2 4 5 2 2" xfId="31349" xr:uid="{C9945227-6A89-4789-A035-36FD3329A0E4}"/>
    <cellStyle name="Currency 2 5 8 2 4 5 3" xfId="27046" xr:uid="{B5CCC695-32BB-4C54-BF7D-AACFD15B2676}"/>
    <cellStyle name="Currency 2 5 8 2 4 6" xfId="16309" xr:uid="{A2842AC9-9889-4B44-B949-BF822F5C48E3}"/>
    <cellStyle name="Currency 2 5 8 2 4 6 2" xfId="20800" xr:uid="{983F7C78-D756-44A1-903B-0130EBFF0F2D}"/>
    <cellStyle name="Currency 2 5 8 2 4 6 2 2" xfId="33061" xr:uid="{5D9010C8-C7F1-4F34-AB09-2233536A825D}"/>
    <cellStyle name="Currency 2 5 8 2 4 6 3" xfId="28758" xr:uid="{0B1E4B0C-358E-4359-94DA-A0FBA0FD924D}"/>
    <cellStyle name="Currency 2 5 8 2 4 7" xfId="18132" xr:uid="{2047E68C-727C-4046-817F-A64CE0D686A3}"/>
    <cellStyle name="Currency 2 5 8 2 4 7 2" xfId="30395" xr:uid="{8AC44929-1DDF-469D-8D16-C2A44D0C5538}"/>
    <cellStyle name="Currency 2 5 8 2 4 8" xfId="13218" xr:uid="{38999F88-C78D-45BD-849F-DD53B4FFA833}"/>
    <cellStyle name="Currency 2 5 8 2 4 8 2" xfId="26088" xr:uid="{8DBFB467-BEA0-417D-9B69-C8879743ACA4}"/>
    <cellStyle name="Currency 2 5 8 2 4 9" xfId="22555" xr:uid="{34CC0B48-2C24-47AB-A524-4F041A968485}"/>
    <cellStyle name="Currency 2 5 8 2 4 9 2" xfId="34735" xr:uid="{4AD37A36-4604-4442-8A07-66F49280A020}"/>
    <cellStyle name="Currency 2 5 8 2 5" xfId="12567" xr:uid="{B8C1499B-09D3-4BF0-AFA0-30FCD43ADD35}"/>
    <cellStyle name="Currency 2 5 8 2 5 2" xfId="15552" xr:uid="{D2BC2DF2-518B-4C80-AE38-9970AE5836E7}"/>
    <cellStyle name="Currency 2 5 8 2 5 2 2" xfId="17636" xr:uid="{A52959A0-AABC-4F73-8C27-6A3F62828CBD}"/>
    <cellStyle name="Currency 2 5 8 2 5 2 2 2" xfId="21941" xr:uid="{EA3D223F-A7EA-4C64-BF3F-7ECBE8088A1A}"/>
    <cellStyle name="Currency 2 5 8 2 5 2 2 2 2" xfId="34202" xr:uid="{DFC66867-EFCE-4E6A-B2F9-879276B89521}"/>
    <cellStyle name="Currency 2 5 8 2 5 2 2 3" xfId="29899" xr:uid="{ED78562E-AA34-4A2E-8B49-6C1BFB06AA55}"/>
    <cellStyle name="Currency 2 5 8 2 5 2 3" xfId="20221" xr:uid="{2F13AAA0-AF96-4B3C-911B-60DA3DCD4426}"/>
    <cellStyle name="Currency 2 5 8 2 5 2 3 2" xfId="32482" xr:uid="{2A3FFFC6-721C-43A8-B506-18884D370959}"/>
    <cellStyle name="Currency 2 5 8 2 5 2 4" xfId="28179" xr:uid="{F0483396-28DE-4F60-9CAE-C452DC2911AD}"/>
    <cellStyle name="Currency 2 5 8 2 5 3" xfId="14781" xr:uid="{4CC391DE-11A0-4FE1-AD96-24F26A87B92B}"/>
    <cellStyle name="Currency 2 5 8 2 5 3 2" xfId="19546" xr:uid="{A57B8C34-2548-4A32-B343-B2F9F67710CE}"/>
    <cellStyle name="Currency 2 5 8 2 5 3 2 2" xfId="31807" xr:uid="{FFCAB942-DD5F-4C75-AE39-761EC38368F5}"/>
    <cellStyle name="Currency 2 5 8 2 5 3 3" xfId="27504" xr:uid="{316BC56F-773F-45EC-9087-33F89AE4DA2D}"/>
    <cellStyle name="Currency 2 5 8 2 5 4" xfId="16962" xr:uid="{BF1AAF94-7545-4387-B48F-DBE24DF3B4DC}"/>
    <cellStyle name="Currency 2 5 8 2 5 4 2" xfId="21267" xr:uid="{FCA63698-12DF-414A-9164-1033461FE8DC}"/>
    <cellStyle name="Currency 2 5 8 2 5 4 2 2" xfId="33528" xr:uid="{1A7F3635-ACFF-4C32-8692-94A620F4491C}"/>
    <cellStyle name="Currency 2 5 8 2 5 4 3" xfId="29225" xr:uid="{C11B7133-382D-4F99-9D28-FC09A5CA4B25}"/>
    <cellStyle name="Currency 2 5 8 2 5 5" xfId="18592" xr:uid="{91E7340C-4755-447C-ABDC-63E190CD9EC9}"/>
    <cellStyle name="Currency 2 5 8 2 5 5 2" xfId="30853" xr:uid="{9CE6ECCA-E323-4939-86C4-1B2B0693FD08}"/>
    <cellStyle name="Currency 2 5 8 2 5 6" xfId="13795" xr:uid="{153AC544-0E3F-416E-A754-1483A437EF01}"/>
    <cellStyle name="Currency 2 5 8 2 5 6 2" xfId="26549" xr:uid="{45788016-822A-4DEB-8F47-FD2670FA6495}"/>
    <cellStyle name="Currency 2 5 8 2 5 7" xfId="25528" xr:uid="{C1203017-AAB2-4A86-ACF7-69DF467B93C3}"/>
    <cellStyle name="Currency 2 5 8 2 6" xfId="12568" xr:uid="{E1066ACA-EB7B-44F8-AB32-161B1166DD1A}"/>
    <cellStyle name="Currency 2 5 8 2 6 2" xfId="14472" xr:uid="{E714BE58-76F5-4EC1-AB16-8BC8C1BBB86B}"/>
    <cellStyle name="Currency 2 5 8 2 6 2 2" xfId="19238" xr:uid="{3E66CA42-C69A-402E-AA68-A9F5B1D5229B}"/>
    <cellStyle name="Currency 2 5 8 2 6 2 2 2" xfId="31499" xr:uid="{46DFF6D7-64E1-4108-B10A-7B85EE613A1B}"/>
    <cellStyle name="Currency 2 5 8 2 6 2 3" xfId="27196" xr:uid="{E39789CE-94BE-45B7-9813-69A02CAE5C3D}"/>
    <cellStyle name="Currency 2 5 8 2 6 3" xfId="16512" xr:uid="{3FD52F4C-259D-4A5D-AFE8-C98F9FC4456F}"/>
    <cellStyle name="Currency 2 5 8 2 6 3 2" xfId="20983" xr:uid="{E872EF15-E7E9-4B4D-9185-E6A3B6240F4D}"/>
    <cellStyle name="Currency 2 5 8 2 6 3 2 2" xfId="33244" xr:uid="{CB44E59C-5A50-46B3-8B5E-A52D837E0935}"/>
    <cellStyle name="Currency 2 5 8 2 6 3 3" xfId="28941" xr:uid="{848A1CE4-F97F-46A5-9CFD-62DA74B4E91F}"/>
    <cellStyle name="Currency 2 5 8 2 6 4" xfId="18284" xr:uid="{D80DEA6F-167C-4AB7-8219-33D846015D1C}"/>
    <cellStyle name="Currency 2 5 8 2 6 4 2" xfId="30545" xr:uid="{DBBE5C34-4EEB-4498-8EF8-F16C6045AC41}"/>
    <cellStyle name="Currency 2 5 8 2 6 5" xfId="13428" xr:uid="{69354D78-A2C4-4965-9BB7-1F3CB2686BEA}"/>
    <cellStyle name="Currency 2 5 8 2 6 5 2" xfId="26238" xr:uid="{E635CD1D-1B94-4C06-9FC6-0A74B5295307}"/>
    <cellStyle name="Currency 2 5 8 2 6 6" xfId="25529" xr:uid="{82B10569-1263-47D5-A49D-D1149C92E919}"/>
    <cellStyle name="Currency 2 5 8 2 7" xfId="14095" xr:uid="{888EE1A2-29D6-4FCF-AC0F-EBE5E696BB65}"/>
    <cellStyle name="Currency 2 5 8 2 7 2" xfId="18891" xr:uid="{BA0C6BAC-258F-4AB8-A582-90E95B9ACB39}"/>
    <cellStyle name="Currency 2 5 8 2 7 2 2" xfId="31152" xr:uid="{0F2D1204-362B-4293-B8F2-73B7670FE410}"/>
    <cellStyle name="Currency 2 5 8 2 7 3" xfId="26849" xr:uid="{6D1BD3DF-36AE-44E5-A96B-C494192B3859}"/>
    <cellStyle name="Currency 2 5 8 2 8" xfId="17935" xr:uid="{5197F79E-EC16-48F2-B34A-AA86AD836E6E}"/>
    <cellStyle name="Currency 2 5 8 2 8 2" xfId="30198" xr:uid="{4C9ABE62-D039-4000-864D-ABE3C6F236B0}"/>
    <cellStyle name="Currency 2 5 8 2 9" xfId="13005" xr:uid="{D2833918-4AB6-4231-967D-A1C636B55A74}"/>
    <cellStyle name="Currency 2 5 8 2 9 2" xfId="25891" xr:uid="{39FB60B1-350A-4079-860A-B7967A4F697B}"/>
    <cellStyle name="Currency 2 5 8 3" xfId="11169" xr:uid="{C924541C-0B41-4009-BC7D-7F72FF750A4B}"/>
    <cellStyle name="Currency 2 5 9" xfId="242" xr:uid="{01467D6F-64BF-4D63-998B-508B840B8511}"/>
    <cellStyle name="Currency 2 5 9 2" xfId="243" xr:uid="{76EF0DD3-8E74-4217-AB0F-A326A587F6FB}"/>
    <cellStyle name="Currency 2 5 9 2 10" xfId="22556" xr:uid="{202D888B-9961-4161-B035-0367434D852D}"/>
    <cellStyle name="Currency 2 5 9 2 10 2" xfId="34736" xr:uid="{2BFBA64F-2EC4-46AD-972A-F86EAB606129}"/>
    <cellStyle name="Currency 2 5 9 2 11" xfId="24709" xr:uid="{9D960F90-04AE-4815-8230-6F8B0261EB49}"/>
    <cellStyle name="Currency 2 5 9 2 2" xfId="1181" xr:uid="{CA8FDCEE-06D6-45B6-A1B8-D233F56C10C5}"/>
    <cellStyle name="Currency 2 5 9 2 2 2" xfId="11170" xr:uid="{0E3802BE-7B7B-43E9-8B44-6270FC8B5967}"/>
    <cellStyle name="Currency 2 5 9 2 2 2 2" xfId="11171" xr:uid="{C20B95B3-6ED9-4701-875C-3DED351A68AB}"/>
    <cellStyle name="Currency 2 5 9 2 2 2 2 2" xfId="16188" xr:uid="{634CC095-33FA-4155-AD79-535462BDE3B0}"/>
    <cellStyle name="Currency 2 5 9 2 2 2 2 3" xfId="17410" xr:uid="{9B182D66-F5B7-45BC-9490-54CD8C9D93FD}"/>
    <cellStyle name="Currency 2 5 9 2 2 2 2 3 2" xfId="21715" xr:uid="{7BF6D43E-D0A5-463B-8549-E4366DDD7F56}"/>
    <cellStyle name="Currency 2 5 9 2 2 2 2 3 2 2" xfId="33976" xr:uid="{EB9F15DE-1CF1-4CAF-8F52-6D1041C5D523}"/>
    <cellStyle name="Currency 2 5 9 2 2 2 2 3 3" xfId="29673" xr:uid="{0A7C982A-9AF9-4CD4-BABB-5978EF154E35}"/>
    <cellStyle name="Currency 2 5 9 2 2 2 2 4" xfId="19995" xr:uid="{5BB0CE9D-0E9A-410D-8026-4D54DABB8D80}"/>
    <cellStyle name="Currency 2 5 9 2 2 2 2 4 2" xfId="32256" xr:uid="{388C0686-4A73-417A-8085-84E4BCF16917}"/>
    <cellStyle name="Currency 2 5 9 2 2 2 2 5" xfId="15293" xr:uid="{69FE020E-E533-4994-B28D-C351B7770FC4}"/>
    <cellStyle name="Currency 2 5 9 2 2 2 2 5 2" xfId="27953" xr:uid="{703350E2-52EA-4171-997A-C02BBF8B7099}"/>
    <cellStyle name="Currency 2 5 9 2 2 2 3" xfId="16075" xr:uid="{7E0564F1-5EF1-4F60-B52A-52632EDB33E2}"/>
    <cellStyle name="Currency 2 5 9 2 2 2 3 2" xfId="20714" xr:uid="{FC4FD816-1735-4499-8C96-839F6DBF4359}"/>
    <cellStyle name="Currency 2 5 9 2 2 2 3 2 2" xfId="32975" xr:uid="{BF7C3C35-0CDB-47CD-8C4C-215471CDD4D0}"/>
    <cellStyle name="Currency 2 5 9 2 2 2 3 3" xfId="28672" xr:uid="{798122D8-35A9-4C4B-82F6-5AF96CF915CF}"/>
    <cellStyle name="Currency 2 5 9 2 2 2 4" xfId="22557" xr:uid="{DFC3C0D2-5C08-4EB5-9BF5-D356BECA8721}"/>
    <cellStyle name="Currency 2 5 9 2 2 2 4 2" xfId="34737" xr:uid="{E028E370-6151-4D55-A96A-67F1BF1499D8}"/>
    <cellStyle name="Currency 2 5 9 2 2 2 5" xfId="24999" xr:uid="{EDF78697-C941-4E39-AEA8-27DE5D52F7AB}"/>
    <cellStyle name="Currency 2 5 9 2 2 3" xfId="11172" xr:uid="{A49B30C5-AE01-4760-904B-3C6CC953759A}"/>
    <cellStyle name="Currency 2 5 9 2 2 3 2" xfId="12569" xr:uid="{40FB06EE-B9C4-4D94-AE95-D44B914ADE0A}"/>
    <cellStyle name="Currency 2 5 9 2 2 3 2 2" xfId="15781" xr:uid="{4823C542-1247-48B2-91AE-3B957D7F138C}"/>
    <cellStyle name="Currency 2 5 9 2 2 3 2 2 2" xfId="17865" xr:uid="{957256B6-1E97-48EA-804B-84B5FAF7EF03}"/>
    <cellStyle name="Currency 2 5 9 2 2 3 2 2 2 2" xfId="22170" xr:uid="{C6EDEABB-6B0B-4DFE-A8CA-9A7510EE710A}"/>
    <cellStyle name="Currency 2 5 9 2 2 3 2 2 2 2 2" xfId="34431" xr:uid="{997BD012-3037-4F21-AA76-B21B8265EC7F}"/>
    <cellStyle name="Currency 2 5 9 2 2 3 2 2 2 3" xfId="30128" xr:uid="{4BB2EA9B-33D3-4559-AF2A-B12B7F1755BC}"/>
    <cellStyle name="Currency 2 5 9 2 2 3 2 2 3" xfId="20450" xr:uid="{2A74CFAA-32DB-476D-A638-3C03D5BE9E3B}"/>
    <cellStyle name="Currency 2 5 9 2 2 3 2 2 3 2" xfId="32711" xr:uid="{04500249-B3D3-4AF5-8B47-ED0B646DA758}"/>
    <cellStyle name="Currency 2 5 9 2 2 3 2 2 4" xfId="28408" xr:uid="{F1FB4C82-D458-47E9-900B-1354B04358BA}"/>
    <cellStyle name="Currency 2 5 9 2 2 3 2 3" xfId="15010" xr:uid="{18B92621-65A2-4767-A527-E807414FD085}"/>
    <cellStyle name="Currency 2 5 9 2 2 3 2 3 2" xfId="19775" xr:uid="{E631F73C-CDDC-4BBC-8D21-3EDD82F4FE73}"/>
    <cellStyle name="Currency 2 5 9 2 2 3 2 3 2 2" xfId="32036" xr:uid="{6FBA1862-BCA7-4244-AE7B-0866A98B5707}"/>
    <cellStyle name="Currency 2 5 9 2 2 3 2 3 3" xfId="27733" xr:uid="{33730228-8BE8-4BF8-9C20-A04CB21E0AA2}"/>
    <cellStyle name="Currency 2 5 9 2 2 3 2 4" xfId="17190" xr:uid="{A03986CF-F91D-4DAF-BF5B-AD1CBCF25590}"/>
    <cellStyle name="Currency 2 5 9 2 2 3 2 4 2" xfId="21495" xr:uid="{05DDE2C1-1120-4DCD-A041-26C09A06B781}"/>
    <cellStyle name="Currency 2 5 9 2 2 3 2 4 2 2" xfId="33756" xr:uid="{BF62CD53-B24A-4ED5-BF9B-49C3C92579E4}"/>
    <cellStyle name="Currency 2 5 9 2 2 3 2 4 3" xfId="29453" xr:uid="{8DD06270-1533-49D6-881B-B741EE161D06}"/>
    <cellStyle name="Currency 2 5 9 2 2 3 2 5" xfId="18821" xr:uid="{77F8B089-EDB1-42D2-BC28-BF690362C5A7}"/>
    <cellStyle name="Currency 2 5 9 2 2 3 2 5 2" xfId="31082" xr:uid="{9B460B14-C81B-4689-B474-591ECACB294F}"/>
    <cellStyle name="Currency 2 5 9 2 2 3 2 6" xfId="14025" xr:uid="{E022FB0F-EAB8-4329-BBB9-7C6AA796B5D9}"/>
    <cellStyle name="Currency 2 5 9 2 2 3 2 6 2" xfId="26779" xr:uid="{08A3E421-7410-4388-A6E4-F0C0647A8A6D}"/>
    <cellStyle name="Currency 2 5 9 2 2 3 2 7" xfId="25530" xr:uid="{984E761F-8884-416E-87BE-14F9D5AF5EDD}"/>
    <cellStyle name="Currency 2 5 9 2 2 3 3" xfId="15475" xr:uid="{C2EF9302-847F-4E53-A1F0-B9B4F8EEFBE5}"/>
    <cellStyle name="Currency 2 5 9 2 2 3 3 2" xfId="17559" xr:uid="{9F3DE84D-B753-481E-9D15-F4D5612EF348}"/>
    <cellStyle name="Currency 2 5 9 2 2 3 3 2 2" xfId="21864" xr:uid="{04CDFD8E-64C5-4E9E-952C-4CC950926B75}"/>
    <cellStyle name="Currency 2 5 9 2 2 3 3 2 2 2" xfId="34125" xr:uid="{A00BC332-E6A4-4436-98DE-7EFF95F5D6F9}"/>
    <cellStyle name="Currency 2 5 9 2 2 3 3 2 3" xfId="29822" xr:uid="{D365534D-5F9D-448F-B469-B6BD094B4813}"/>
    <cellStyle name="Currency 2 5 9 2 2 3 3 3" xfId="20144" xr:uid="{DA27E563-C0CB-4DE0-9639-9DB542D72991}"/>
    <cellStyle name="Currency 2 5 9 2 2 3 3 3 2" xfId="32405" xr:uid="{A482E2C2-F608-4DB5-BD59-CEEB8ED0726E}"/>
    <cellStyle name="Currency 2 5 9 2 2 3 3 4" xfId="28102" xr:uid="{CF7F661A-080B-4212-A63E-91536EC2313C}"/>
    <cellStyle name="Currency 2 5 9 2 2 3 4" xfId="14702" xr:uid="{1EDB4638-CDF9-4AA7-85E9-325F81474DC9}"/>
    <cellStyle name="Currency 2 5 9 2 2 3 4 2" xfId="19467" xr:uid="{28387DD7-446D-4AF2-B8C8-32ED98AE0C22}"/>
    <cellStyle name="Currency 2 5 9 2 2 3 4 2 2" xfId="31728" xr:uid="{9FA32C53-9F84-4096-8373-E011FEE97464}"/>
    <cellStyle name="Currency 2 5 9 2 2 3 4 3" xfId="27425" xr:uid="{295FC8BB-AEA3-44C6-BDE9-4C80282BD8B2}"/>
    <cellStyle name="Currency 2 5 9 2 2 3 5" xfId="16386" xr:uid="{157695A6-4430-48D5-BCD5-EAEB42043A79}"/>
    <cellStyle name="Currency 2 5 9 2 2 3 5 2" xfId="20877" xr:uid="{782D45E8-63A0-44D6-AC32-73564A77E816}"/>
    <cellStyle name="Currency 2 5 9 2 2 3 5 2 2" xfId="33138" xr:uid="{9C39481F-ADE3-4AC3-B1E9-4836D290F5B5}"/>
    <cellStyle name="Currency 2 5 9 2 2 3 5 3" xfId="28835" xr:uid="{F6DEE7F7-BDFE-4436-B6B2-86760566DEC7}"/>
    <cellStyle name="Currency 2 5 9 2 2 3 6" xfId="18513" xr:uid="{20D9D445-4217-42C9-92CF-77461A7F7639}"/>
    <cellStyle name="Currency 2 5 9 2 2 3 6 2" xfId="30774" xr:uid="{0ADB649D-A018-4923-9E10-4DD360118975}"/>
    <cellStyle name="Currency 2 5 9 2 2 3 7" xfId="13715" xr:uid="{674E1AB6-CC03-47AC-8188-F4FFB7874BAD}"/>
    <cellStyle name="Currency 2 5 9 2 2 3 7 2" xfId="26469" xr:uid="{172CAA68-3250-4708-B5DE-4F5DC191CA0B}"/>
    <cellStyle name="Currency 2 5 9 2 2 3 8" xfId="22558" xr:uid="{51D77A3A-E975-49A1-8582-EEC22F5CF76A}"/>
    <cellStyle name="Currency 2 5 9 2 2 3 8 2" xfId="34738" xr:uid="{C4B769BF-975D-4A72-8C8A-BB493E9C03F1}"/>
    <cellStyle name="Currency 2 5 9 2 2 3 9" xfId="25000" xr:uid="{7C0F1769-4B10-4124-AB1F-D6386CA182B5}"/>
    <cellStyle name="Currency 2 5 9 2 2 4" xfId="12570" xr:uid="{65DE635E-9190-4ECA-B6DB-FD8BCF9C8A1F}"/>
    <cellStyle name="Currency 2 5 9 2 2 4 2" xfId="15629" xr:uid="{C2124DC4-7C54-4FAF-BD76-7C7516510E5B}"/>
    <cellStyle name="Currency 2 5 9 2 2 4 2 2" xfId="17713" xr:uid="{115E7A2D-B297-458E-84E5-2764F8DDD02D}"/>
    <cellStyle name="Currency 2 5 9 2 2 4 2 2 2" xfId="22018" xr:uid="{E22FCC20-DE43-456B-B112-86C85C0EB1EB}"/>
    <cellStyle name="Currency 2 5 9 2 2 4 2 2 2 2" xfId="34279" xr:uid="{A3A21F00-F589-411D-AD49-0AD1A964E364}"/>
    <cellStyle name="Currency 2 5 9 2 2 4 2 2 3" xfId="29976" xr:uid="{B7BF371A-7FE5-4CBF-9C25-4CD9FB6BA7DF}"/>
    <cellStyle name="Currency 2 5 9 2 2 4 2 3" xfId="20298" xr:uid="{45B1F0B3-D02E-48E7-92DF-15CCEA13C619}"/>
    <cellStyle name="Currency 2 5 9 2 2 4 2 3 2" xfId="32559" xr:uid="{7DA0ECB4-4D91-41D3-A371-FE1D16BCBB3E}"/>
    <cellStyle name="Currency 2 5 9 2 2 4 2 4" xfId="28256" xr:uid="{B6F0945F-724A-463A-A285-EC95EE6D0D61}"/>
    <cellStyle name="Currency 2 5 9 2 2 4 3" xfId="14858" xr:uid="{D3C354AA-A901-4306-9BA3-9CF963E91764}"/>
    <cellStyle name="Currency 2 5 9 2 2 4 3 2" xfId="19623" xr:uid="{E4E51763-57AE-4D8F-8020-3022D324CEEF}"/>
    <cellStyle name="Currency 2 5 9 2 2 4 3 2 2" xfId="31884" xr:uid="{FFED5E84-AD5A-47A1-9488-CEF5B41CF27F}"/>
    <cellStyle name="Currency 2 5 9 2 2 4 3 3" xfId="27581" xr:uid="{57ECEF91-940B-4EC8-8DEB-8480655E922F}"/>
    <cellStyle name="Currency 2 5 9 2 2 4 4" xfId="17039" xr:uid="{844BCE86-4987-423C-8F63-D926B2F50400}"/>
    <cellStyle name="Currency 2 5 9 2 2 4 4 2" xfId="21344" xr:uid="{72303C80-7C93-4E7C-898A-169E426DC4EF}"/>
    <cellStyle name="Currency 2 5 9 2 2 4 4 2 2" xfId="33605" xr:uid="{F6E4692C-8288-4BE5-B0E0-07030B3B5BB5}"/>
    <cellStyle name="Currency 2 5 9 2 2 4 4 3" xfId="29302" xr:uid="{BDFEBA84-850B-494F-BA98-381D3FB86C2A}"/>
    <cellStyle name="Currency 2 5 9 2 2 4 5" xfId="18669" xr:uid="{74CD4FE1-35B3-4767-A6E8-E9DF19C7F8FF}"/>
    <cellStyle name="Currency 2 5 9 2 2 4 5 2" xfId="30930" xr:uid="{B17DB27B-FA3E-4DDC-B4DC-E80CB8949D7C}"/>
    <cellStyle name="Currency 2 5 9 2 2 4 6" xfId="13872" xr:uid="{9327D314-16A5-4A32-A65E-8BEC868B8499}"/>
    <cellStyle name="Currency 2 5 9 2 2 4 6 2" xfId="26626" xr:uid="{3A3A47E6-3F82-4DE4-AB0D-9F803CDDCCD1}"/>
    <cellStyle name="Currency 2 5 9 2 2 4 7" xfId="25531" xr:uid="{576F35AF-D218-4A15-87E0-5C8DBA438103}"/>
    <cellStyle name="Currency 2 5 9 2 2 5" xfId="12571" xr:uid="{13EB54A0-8E74-4006-80A9-CD790544505C}"/>
    <cellStyle name="Currency 2 5 9 2 2 5 2" xfId="14549" xr:uid="{7FF0C54A-0384-4FEC-9839-F250C000FC9F}"/>
    <cellStyle name="Currency 2 5 9 2 2 5 2 2" xfId="19315" xr:uid="{53EA2389-E496-4FA5-8D78-B8DF9ECB3725}"/>
    <cellStyle name="Currency 2 5 9 2 2 5 2 2 2" xfId="31576" xr:uid="{599686CC-ECC8-4470-812E-FACEB6FCB387}"/>
    <cellStyle name="Currency 2 5 9 2 2 5 2 3" xfId="27273" xr:uid="{E20B8A2F-F01A-4FD2-8C86-28689CC4BB2B}"/>
    <cellStyle name="Currency 2 5 9 2 2 5 3" xfId="16494" xr:uid="{3DFFE904-AD2B-46C1-A16B-409A0E60CE0C}"/>
    <cellStyle name="Currency 2 5 9 2 2 5 3 2" xfId="20965" xr:uid="{E20B339D-969F-4BB1-A35B-6412414EF4B9}"/>
    <cellStyle name="Currency 2 5 9 2 2 5 3 2 2" xfId="33226" xr:uid="{C2F4A679-5DC3-459A-A666-C43FD11E9FBB}"/>
    <cellStyle name="Currency 2 5 9 2 2 5 3 3" xfId="28923" xr:uid="{F9F02D95-10ED-40CF-8105-0B110FF3D8AD}"/>
    <cellStyle name="Currency 2 5 9 2 2 5 4" xfId="18361" xr:uid="{C8EA2346-1C6F-4930-BC6E-B7D95C9F66A5}"/>
    <cellStyle name="Currency 2 5 9 2 2 5 4 2" xfId="30622" xr:uid="{1835089C-0778-4768-BFA4-919F2B4E0AB9}"/>
    <cellStyle name="Currency 2 5 9 2 2 5 5" xfId="13505" xr:uid="{30CA1CCA-5477-492A-BE96-BDDB8D40A1FC}"/>
    <cellStyle name="Currency 2 5 9 2 2 5 5 2" xfId="26315" xr:uid="{600E8D62-1668-4D9D-8503-C47457DEC3B0}"/>
    <cellStyle name="Currency 2 5 9 2 2 5 6" xfId="25532" xr:uid="{637E4088-C7B2-4319-9D01-F855BB779050}"/>
    <cellStyle name="Currency 2 5 9 2 2 6" xfId="22559" xr:uid="{746AFC04-4854-4393-B225-16F610D2FE9F}"/>
    <cellStyle name="Currency 2 5 9 2 2 6 2" xfId="34739" xr:uid="{B4B317C1-7469-470F-93A0-89F88CE25895}"/>
    <cellStyle name="Currency 2 5 9 2 2 7" xfId="24775" xr:uid="{D83A14D3-B20F-49FE-BFFA-D989594D160E}"/>
    <cellStyle name="Currency 2 5 9 2 3" xfId="11173" xr:uid="{DAE7EAAF-AF8C-40A1-9543-E5D409E64511}"/>
    <cellStyle name="Currency 2 5 9 2 3 2" xfId="11174" xr:uid="{8E166A9E-E40D-47B3-B85D-4364ED72ABF0}"/>
    <cellStyle name="Currency 2 5 9 2 3 2 2" xfId="16187" xr:uid="{8CD9398F-AAAC-4133-BDDE-E0F12B5925B8}"/>
    <cellStyle name="Currency 2 5 9 2 3 2 3" xfId="17318" xr:uid="{B2DA1A5A-5F9A-43E4-B71B-4BC6ED3076BF}"/>
    <cellStyle name="Currency 2 5 9 2 3 2 3 2" xfId="21623" xr:uid="{9F7975C7-211C-4CAB-9A88-295B33A7A618}"/>
    <cellStyle name="Currency 2 5 9 2 3 2 3 2 2" xfId="33884" xr:uid="{10053B8F-7351-4813-8711-525E044453CA}"/>
    <cellStyle name="Currency 2 5 9 2 3 2 3 3" xfId="29581" xr:uid="{8FBFB498-9E10-43EA-A5A3-EE6DCC814D0D}"/>
    <cellStyle name="Currency 2 5 9 2 3 2 4" xfId="19903" xr:uid="{639427E3-5F94-4579-814E-F8E27A44CB4C}"/>
    <cellStyle name="Currency 2 5 9 2 3 2 4 2" xfId="32164" xr:uid="{D47F1775-3DC5-4C96-B3D2-65A38711F6D7}"/>
    <cellStyle name="Currency 2 5 9 2 3 2 5" xfId="15192" xr:uid="{2AFB66C0-2192-42FE-B307-70EFE089890A}"/>
    <cellStyle name="Currency 2 5 9 2 3 2 5 2" xfId="27861" xr:uid="{69AC10C7-4299-4A51-8BFC-F43FBEC9B9C4}"/>
    <cellStyle name="Currency 2 5 9 2 3 3" xfId="11175" xr:uid="{1FFB6716-20CF-469A-8523-E68CE0B81ACD}"/>
    <cellStyle name="Currency 2 5 9 2 3 3 2" xfId="20620" xr:uid="{90F3EDB4-759E-49AA-ACBC-0AB609227A1D}"/>
    <cellStyle name="Currency 2 5 9 2 3 3 2 2" xfId="32881" xr:uid="{8D111642-D5BB-483E-AB0D-5D0F097E71CC}"/>
    <cellStyle name="Currency 2 5 9 2 3 3 3" xfId="15981" xr:uid="{7E236FB2-7056-4B99-A955-432DBE80EF02}"/>
    <cellStyle name="Currency 2 5 9 2 3 3 3 2" xfId="28578" xr:uid="{31CC4AB1-5557-4D9A-9890-6010C6FD4E04}"/>
    <cellStyle name="Currency 2 5 9 2 3 3 4" xfId="22560" xr:uid="{4232C136-A240-4CC7-BA5D-39472B884BE8}"/>
    <cellStyle name="Currency 2 5 9 2 3 3 4 2" xfId="34740" xr:uid="{1441C0FD-73BF-4035-A36B-EA878BCB630E}"/>
    <cellStyle name="Currency 2 5 9 2 3 3 5" xfId="25001" xr:uid="{7EFD357C-6F77-4DC4-95DE-3A3DA9C8BF75}"/>
    <cellStyle name="Currency 2 5 9 2 4" xfId="11176" xr:uid="{E5BFE9AD-6D24-4DCC-B58A-1ACF2EAE3FC0}"/>
    <cellStyle name="Currency 2 5 9 2 4 10" xfId="25002" xr:uid="{26DD0AAA-E8B3-4825-BC2C-3745D3BFFDE5}"/>
    <cellStyle name="Currency 2 5 9 2 4 2" xfId="12572" xr:uid="{2A1A988B-6AAD-41AC-9DB3-6A7B7FD529BE}"/>
    <cellStyle name="Currency 2 5 9 2 4 2 2" xfId="15705" xr:uid="{30005847-796D-4EE2-A1F9-899916F5604F}"/>
    <cellStyle name="Currency 2 5 9 2 4 2 2 2" xfId="17789" xr:uid="{3053CE28-EED9-4139-AE47-9BA332254336}"/>
    <cellStyle name="Currency 2 5 9 2 4 2 2 2 2" xfId="22094" xr:uid="{947BCCEC-C228-447A-8822-71978CF17DCB}"/>
    <cellStyle name="Currency 2 5 9 2 4 2 2 2 2 2" xfId="34355" xr:uid="{B09DE6D5-30FD-4E03-AAB0-16E66AF81929}"/>
    <cellStyle name="Currency 2 5 9 2 4 2 2 2 3" xfId="30052" xr:uid="{E6E6E977-EC92-4328-BC02-F2BD9A9C3303}"/>
    <cellStyle name="Currency 2 5 9 2 4 2 2 3" xfId="20374" xr:uid="{B3ECC5BA-DAA6-46B5-AF98-3C5BE350A132}"/>
    <cellStyle name="Currency 2 5 9 2 4 2 2 3 2" xfId="32635" xr:uid="{C9B1DE83-C1E9-41F3-86F6-5A688749C54C}"/>
    <cellStyle name="Currency 2 5 9 2 4 2 2 4" xfId="28332" xr:uid="{3BA8F691-D27B-491C-9504-7398F754656B}"/>
    <cellStyle name="Currency 2 5 9 2 4 2 3" xfId="14934" xr:uid="{ACCE5C5C-D24B-40C3-96F9-EF3D6AF8FC69}"/>
    <cellStyle name="Currency 2 5 9 2 4 2 3 2" xfId="19699" xr:uid="{BC66CA09-4373-4CFE-B5A3-048C2035EAC0}"/>
    <cellStyle name="Currency 2 5 9 2 4 2 3 2 2" xfId="31960" xr:uid="{DAF12C80-5F21-4EF0-AAED-882602651A38}"/>
    <cellStyle name="Currency 2 5 9 2 4 2 3 3" xfId="27657" xr:uid="{72183281-31E4-4ED1-85CD-CEC302CA5A48}"/>
    <cellStyle name="Currency 2 5 9 2 4 2 4" xfId="17114" xr:uid="{02970E87-AA0E-4DB4-850D-7C050BCC1E34}"/>
    <cellStyle name="Currency 2 5 9 2 4 2 4 2" xfId="21419" xr:uid="{C7D2FC3D-5D58-465D-91C1-212F0453AFA7}"/>
    <cellStyle name="Currency 2 5 9 2 4 2 4 2 2" xfId="33680" xr:uid="{6D619438-23F2-49E1-A61F-F89B2FA2780C}"/>
    <cellStyle name="Currency 2 5 9 2 4 2 4 3" xfId="29377" xr:uid="{95A03147-CB9E-43AE-AF23-982734BCE809}"/>
    <cellStyle name="Currency 2 5 9 2 4 2 5" xfId="18745" xr:uid="{53B26E51-A9A0-409A-8AB2-5B9386D152BA}"/>
    <cellStyle name="Currency 2 5 9 2 4 2 5 2" xfId="31006" xr:uid="{23B91FB4-442E-4958-877C-E1819B1A0A90}"/>
    <cellStyle name="Currency 2 5 9 2 4 2 6" xfId="13949" xr:uid="{621DA0AB-248D-4750-A0D3-41100D811688}"/>
    <cellStyle name="Currency 2 5 9 2 4 2 6 2" xfId="26703" xr:uid="{E78D70DE-C3CA-4FE4-8D06-74A913290BC5}"/>
    <cellStyle name="Currency 2 5 9 2 4 2 7" xfId="25533" xr:uid="{09B7FF34-65D6-4339-9A1E-F7343A777F01}"/>
    <cellStyle name="Currency 2 5 9 2 4 3" xfId="12573" xr:uid="{70D48768-35FF-41AD-8C95-67D1F99F42D0}"/>
    <cellStyle name="Currency 2 5 9 2 4 3 2" xfId="14626" xr:uid="{603B37B7-DB75-46B2-9111-CF88B85C08C7}"/>
    <cellStyle name="Currency 2 5 9 2 4 3 2 2" xfId="19391" xr:uid="{98DE5C77-1F81-4599-805F-41F35B6B64D1}"/>
    <cellStyle name="Currency 2 5 9 2 4 3 2 2 2" xfId="31652" xr:uid="{B15009A1-FEC0-4BFD-B65F-EA69D0867763}"/>
    <cellStyle name="Currency 2 5 9 2 4 3 2 3" xfId="27349" xr:uid="{C1B4DB2A-8886-4560-AEA1-FC66CB48DA03}"/>
    <cellStyle name="Currency 2 5 9 2 4 3 3" xfId="16887" xr:uid="{F6E5BE1E-96B1-4236-99CF-91F33B87CAC6}"/>
    <cellStyle name="Currency 2 5 9 2 4 3 3 2" xfId="21192" xr:uid="{D09140B5-0A1B-49A6-B943-437B651F42AD}"/>
    <cellStyle name="Currency 2 5 9 2 4 3 3 2 2" xfId="33453" xr:uid="{D1FC71FD-7C0F-4EEF-A08F-A8754B84C280}"/>
    <cellStyle name="Currency 2 5 9 2 4 3 3 3" xfId="29150" xr:uid="{A05562C9-2C17-4385-A344-63E94B4A3B0B}"/>
    <cellStyle name="Currency 2 5 9 2 4 3 4" xfId="18437" xr:uid="{A92C7114-7960-4F21-A0A1-5C1764C40E08}"/>
    <cellStyle name="Currency 2 5 9 2 4 3 4 2" xfId="30698" xr:uid="{E1C6179D-2259-458F-ADBA-1B6534DD5EFA}"/>
    <cellStyle name="Currency 2 5 9 2 4 3 5" xfId="13639" xr:uid="{4D1DEF7C-7648-410E-ACC4-8ACCDBB16AFD}"/>
    <cellStyle name="Currency 2 5 9 2 4 3 5 2" xfId="26393" xr:uid="{D696AF21-0958-4D0C-ACD9-FE8833E2A918}"/>
    <cellStyle name="Currency 2 5 9 2 4 3 6" xfId="25534" xr:uid="{80CC141B-1655-4AF5-A24B-FDE91B42F740}"/>
    <cellStyle name="Currency 2 5 9 2 4 4" xfId="15399" xr:uid="{B62585BE-288D-4463-8C0A-E16F2DC782EF}"/>
    <cellStyle name="Currency 2 5 9 2 4 4 2" xfId="17483" xr:uid="{431D5427-6536-4B29-9893-78103A3E33C3}"/>
    <cellStyle name="Currency 2 5 9 2 4 4 2 2" xfId="21788" xr:uid="{08C23AAA-0551-4A8C-9A48-71FDFC391A7A}"/>
    <cellStyle name="Currency 2 5 9 2 4 4 2 2 2" xfId="34049" xr:uid="{90939036-648B-4E06-8317-21D469C8099A}"/>
    <cellStyle name="Currency 2 5 9 2 4 4 2 3" xfId="29746" xr:uid="{7ED4B3E2-3AAE-4AA9-9A4E-D96B961F37E4}"/>
    <cellStyle name="Currency 2 5 9 2 4 4 3" xfId="20068" xr:uid="{0DD914DC-1A16-44DB-960A-E1CECFD3C96E}"/>
    <cellStyle name="Currency 2 5 9 2 4 4 3 2" xfId="32329" xr:uid="{535E0E8A-A6E3-423F-9679-8F675B0C6165}"/>
    <cellStyle name="Currency 2 5 9 2 4 4 4" xfId="28026" xr:uid="{71BC999D-3CC1-459D-BF9A-A20CBA30C5B1}"/>
    <cellStyle name="Currency 2 5 9 2 4 5" xfId="14300" xr:uid="{848DA2DA-E8C9-4D9F-B27A-4AB9E4EA233F}"/>
    <cellStyle name="Currency 2 5 9 2 4 5 2" xfId="19089" xr:uid="{306EEFFB-39FC-46E4-B681-B13B8486F8AD}"/>
    <cellStyle name="Currency 2 5 9 2 4 5 2 2" xfId="31350" xr:uid="{6C9E190A-65AC-4000-AAFB-D8F66C34F327}"/>
    <cellStyle name="Currency 2 5 9 2 4 5 3" xfId="27047" xr:uid="{0BCB35D4-7EA8-4ACA-A84D-59FBF4018BD8}"/>
    <cellStyle name="Currency 2 5 9 2 4 6" xfId="16310" xr:uid="{87405548-7432-4B80-ACE6-CA8396A1AA9F}"/>
    <cellStyle name="Currency 2 5 9 2 4 6 2" xfId="20801" xr:uid="{58870C21-4E63-4F76-AA5D-0432DA08D5CC}"/>
    <cellStyle name="Currency 2 5 9 2 4 6 2 2" xfId="33062" xr:uid="{3C91C525-6665-45BE-999F-36C54FD61FEC}"/>
    <cellStyle name="Currency 2 5 9 2 4 6 3" xfId="28759" xr:uid="{D72894B5-913E-47B2-8383-F1B8C297732B}"/>
    <cellStyle name="Currency 2 5 9 2 4 7" xfId="18133" xr:uid="{3D5737AE-5562-4177-A542-EF2A9511B09D}"/>
    <cellStyle name="Currency 2 5 9 2 4 7 2" xfId="30396" xr:uid="{8174B2B4-8C4B-4A17-AF3F-719B35DB492F}"/>
    <cellStyle name="Currency 2 5 9 2 4 8" xfId="13219" xr:uid="{23BB8886-9D4D-4288-931C-D21268320AC0}"/>
    <cellStyle name="Currency 2 5 9 2 4 8 2" xfId="26089" xr:uid="{3DFCA972-07B9-4119-B1F9-A28497DEB547}"/>
    <cellStyle name="Currency 2 5 9 2 4 9" xfId="22561" xr:uid="{CB2DC735-79AA-47E2-AE5E-C1F6A06D1934}"/>
    <cellStyle name="Currency 2 5 9 2 4 9 2" xfId="34741" xr:uid="{74D8FCED-CD99-482E-B15D-554E9479151D}"/>
    <cellStyle name="Currency 2 5 9 2 5" xfId="12574" xr:uid="{DB5DA634-572E-43DE-B870-EF71AB4437EF}"/>
    <cellStyle name="Currency 2 5 9 2 5 2" xfId="15553" xr:uid="{FE611AED-F651-4A99-9E4E-F10F622529C9}"/>
    <cellStyle name="Currency 2 5 9 2 5 2 2" xfId="17637" xr:uid="{6140AAB3-5BE5-4BBE-B04F-3B3E5A725CAC}"/>
    <cellStyle name="Currency 2 5 9 2 5 2 2 2" xfId="21942" xr:uid="{5806F118-F1C7-4B1F-A887-7AED6E8FF094}"/>
    <cellStyle name="Currency 2 5 9 2 5 2 2 2 2" xfId="34203" xr:uid="{79676875-52A9-4E9A-BBA0-15CC5BB63595}"/>
    <cellStyle name="Currency 2 5 9 2 5 2 2 3" xfId="29900" xr:uid="{7BF942B9-1549-4954-BCAE-B1B4C7346F55}"/>
    <cellStyle name="Currency 2 5 9 2 5 2 3" xfId="20222" xr:uid="{D1032CFD-1769-411B-BB69-539892B41BB9}"/>
    <cellStyle name="Currency 2 5 9 2 5 2 3 2" xfId="32483" xr:uid="{8872F174-1D36-4FEE-9672-B4895566043D}"/>
    <cellStyle name="Currency 2 5 9 2 5 2 4" xfId="28180" xr:uid="{E6370971-8EAB-41E5-A89C-66A56CE91FA8}"/>
    <cellStyle name="Currency 2 5 9 2 5 3" xfId="14782" xr:uid="{A62311C6-13E0-4C0E-AB31-FB5FB1B0D712}"/>
    <cellStyle name="Currency 2 5 9 2 5 3 2" xfId="19547" xr:uid="{5B42E745-485C-4CB5-A4D6-BCFAC1E7A596}"/>
    <cellStyle name="Currency 2 5 9 2 5 3 2 2" xfId="31808" xr:uid="{579FD7C5-46F4-450B-84B6-ED2CBB199F39}"/>
    <cellStyle name="Currency 2 5 9 2 5 3 3" xfId="27505" xr:uid="{7404582C-01C4-4C85-BE30-364BBE12CFD4}"/>
    <cellStyle name="Currency 2 5 9 2 5 4" xfId="16963" xr:uid="{A45E099D-3727-4F7D-996F-E628A6A63FD0}"/>
    <cellStyle name="Currency 2 5 9 2 5 4 2" xfId="21268" xr:uid="{6A583A4C-9B00-4725-8E3C-313A1D29EF05}"/>
    <cellStyle name="Currency 2 5 9 2 5 4 2 2" xfId="33529" xr:uid="{08B57A78-31A2-436F-88B9-2FCDEBE1C6B5}"/>
    <cellStyle name="Currency 2 5 9 2 5 4 3" xfId="29226" xr:uid="{B89596C9-2273-4AA1-8C3C-978D0D050D47}"/>
    <cellStyle name="Currency 2 5 9 2 5 5" xfId="18593" xr:uid="{8DA7A073-4E21-4336-8E15-4A4BEB57B8F6}"/>
    <cellStyle name="Currency 2 5 9 2 5 5 2" xfId="30854" xr:uid="{B3FE4DFE-3E96-474B-B946-1C390FB1EDF7}"/>
    <cellStyle name="Currency 2 5 9 2 5 6" xfId="13796" xr:uid="{C215FA7C-BB49-4723-84FA-896B45E6784E}"/>
    <cellStyle name="Currency 2 5 9 2 5 6 2" xfId="26550" xr:uid="{6ABDBD1E-9BBD-49AD-8871-51EE5A262027}"/>
    <cellStyle name="Currency 2 5 9 2 5 7" xfId="25535" xr:uid="{B6961351-859B-4058-92A3-3D04DA07C32C}"/>
    <cellStyle name="Currency 2 5 9 2 6" xfId="12575" xr:uid="{F1430BFA-F6D0-42B0-B6A1-1893439314AE}"/>
    <cellStyle name="Currency 2 5 9 2 6 2" xfId="14473" xr:uid="{2D7F2DA9-82C0-4E99-B665-6825C57A1604}"/>
    <cellStyle name="Currency 2 5 9 2 6 2 2" xfId="19239" xr:uid="{8BF96216-ABC8-4C8B-A701-9BBD6EA5D3A8}"/>
    <cellStyle name="Currency 2 5 9 2 6 2 2 2" xfId="31500" xr:uid="{8D01B521-C44C-4120-BE03-3069F141FF26}"/>
    <cellStyle name="Currency 2 5 9 2 6 2 3" xfId="27197" xr:uid="{8854C625-D297-41C6-8033-78DD4C1966F0}"/>
    <cellStyle name="Currency 2 5 9 2 6 3" xfId="16455" xr:uid="{FBBA6751-1BAB-4502-89FF-1DCE7EE031F5}"/>
    <cellStyle name="Currency 2 5 9 2 6 3 2" xfId="20934" xr:uid="{E7AEC953-5AB0-4B97-812E-0B1EF673363B}"/>
    <cellStyle name="Currency 2 5 9 2 6 3 2 2" xfId="33195" xr:uid="{3827E7E5-6D35-4742-9F14-5302E8D1C347}"/>
    <cellStyle name="Currency 2 5 9 2 6 3 3" xfId="28892" xr:uid="{CA74FED6-AB58-433E-B0E1-BC46894CFB89}"/>
    <cellStyle name="Currency 2 5 9 2 6 4" xfId="18285" xr:uid="{55EEEBDE-47CE-465B-9350-087FC256C610}"/>
    <cellStyle name="Currency 2 5 9 2 6 4 2" xfId="30546" xr:uid="{17050371-28BC-4210-938E-555C5DCDCF81}"/>
    <cellStyle name="Currency 2 5 9 2 6 5" xfId="13429" xr:uid="{19C07325-E9A1-4959-B154-7D14BC8F09CF}"/>
    <cellStyle name="Currency 2 5 9 2 6 5 2" xfId="26239" xr:uid="{C7F96942-36AA-4FB6-9284-E45C3F03CA28}"/>
    <cellStyle name="Currency 2 5 9 2 6 6" xfId="25536" xr:uid="{7321F9F0-1A0E-4247-9715-1F0B6BA75480}"/>
    <cellStyle name="Currency 2 5 9 2 7" xfId="14096" xr:uid="{6B078069-A5D2-4738-923F-1F12921AC933}"/>
    <cellStyle name="Currency 2 5 9 2 7 2" xfId="18892" xr:uid="{F7A4302B-0FBD-4743-B7D9-C79136D82383}"/>
    <cellStyle name="Currency 2 5 9 2 7 2 2" xfId="31153" xr:uid="{70A01CD8-32F5-40E4-89FB-21C8234EE9AB}"/>
    <cellStyle name="Currency 2 5 9 2 7 3" xfId="26850" xr:uid="{9270A2B6-355A-4B64-B831-B00A8F39EEB7}"/>
    <cellStyle name="Currency 2 5 9 2 8" xfId="17936" xr:uid="{39CE1246-0624-491E-9F4B-13AA9A9650E0}"/>
    <cellStyle name="Currency 2 5 9 2 8 2" xfId="30199" xr:uid="{3E55B4D1-5027-434D-B109-978C5D32329C}"/>
    <cellStyle name="Currency 2 5 9 2 9" xfId="13006" xr:uid="{C03AB15D-AB5E-42E3-A36B-AEEB485A1CF1}"/>
    <cellStyle name="Currency 2 5 9 2 9 2" xfId="25892" xr:uid="{5040F1B9-69DB-4157-AD4A-6130D40A83A7}"/>
    <cellStyle name="Currency 2 5 9 3" xfId="11177" xr:uid="{1B7BE90B-F746-405F-8C3E-9E0EB9427CE8}"/>
    <cellStyle name="Currency 2 6" xfId="244" xr:uid="{2D4ECF1F-773D-4858-B26B-2A026465D7E2}"/>
    <cellStyle name="Currency 2 6 10" xfId="245" xr:uid="{15FD02B4-ED93-40C9-B6CD-CBEF926BEB9C}"/>
    <cellStyle name="Currency 2 6 10 2" xfId="246" xr:uid="{1524DFEB-BCB3-49E2-82B8-CC0990F6BD72}"/>
    <cellStyle name="Currency 2 6 10 2 10" xfId="22562" xr:uid="{B6927D72-ABB6-4F4F-B700-4960A8445B1E}"/>
    <cellStyle name="Currency 2 6 10 2 10 2" xfId="34742" xr:uid="{48570E77-ED49-4E52-A79E-743A814F8FD2}"/>
    <cellStyle name="Currency 2 6 10 2 11" xfId="24710" xr:uid="{9C007754-CAE6-447C-961E-9D011BEB5872}"/>
    <cellStyle name="Currency 2 6 10 2 2" xfId="1182" xr:uid="{46762C4E-1D67-4078-A2FB-E38B79F6E927}"/>
    <cellStyle name="Currency 2 6 10 2 2 2" xfId="11178" xr:uid="{92CD0260-9367-4EAE-86B6-EC4028AEDFD9}"/>
    <cellStyle name="Currency 2 6 10 2 2 2 2" xfId="11179" xr:uid="{560A3939-23CC-4573-969F-EC8F02ADE78A}"/>
    <cellStyle name="Currency 2 6 10 2 2 2 2 2" xfId="16190" xr:uid="{BBA51C2B-58A1-4A33-87E7-43A8BC2E7DE1}"/>
    <cellStyle name="Currency 2 6 10 2 2 2 2 3" xfId="17411" xr:uid="{582F4E88-A249-4D67-BD95-E463AFC111CA}"/>
    <cellStyle name="Currency 2 6 10 2 2 2 2 3 2" xfId="21716" xr:uid="{53424ABB-A463-4E90-A522-48E56FE767C9}"/>
    <cellStyle name="Currency 2 6 10 2 2 2 2 3 2 2" xfId="33977" xr:uid="{CC8C464D-9F66-49D8-B715-4447BED675D4}"/>
    <cellStyle name="Currency 2 6 10 2 2 2 2 3 3" xfId="29674" xr:uid="{49D91CE0-8B08-493E-91E3-4E3EBF279C7D}"/>
    <cellStyle name="Currency 2 6 10 2 2 2 2 4" xfId="19996" xr:uid="{E2D4ECB5-96D7-4A33-B5BD-E1FC2A7A4A07}"/>
    <cellStyle name="Currency 2 6 10 2 2 2 2 4 2" xfId="32257" xr:uid="{71C42AB4-E24A-478A-9CDD-BFC2F8524433}"/>
    <cellStyle name="Currency 2 6 10 2 2 2 2 5" xfId="15294" xr:uid="{57B34785-E592-4715-A165-6577E799EE18}"/>
    <cellStyle name="Currency 2 6 10 2 2 2 2 5 2" xfId="27954" xr:uid="{1A0D2CF7-D5EC-45D6-9665-E236A54A23EE}"/>
    <cellStyle name="Currency 2 6 10 2 2 2 3" xfId="16076" xr:uid="{A18C1582-197C-407F-8BDB-460AFD6B5DFB}"/>
    <cellStyle name="Currency 2 6 10 2 2 2 3 2" xfId="20715" xr:uid="{27FD1266-4F4D-4E94-8987-1F2C4138A8B0}"/>
    <cellStyle name="Currency 2 6 10 2 2 2 3 2 2" xfId="32976" xr:uid="{A33C8C2E-4E8E-4DC7-B271-162354731650}"/>
    <cellStyle name="Currency 2 6 10 2 2 2 3 3" xfId="28673" xr:uid="{7CC2A718-EB3A-4F5E-822E-ED03F2EC7494}"/>
    <cellStyle name="Currency 2 6 10 2 2 2 4" xfId="22563" xr:uid="{0D9D2029-A3B2-47B4-AFAC-0C5B4A45ED94}"/>
    <cellStyle name="Currency 2 6 10 2 2 2 4 2" xfId="34743" xr:uid="{7C3740BE-230F-4F80-9826-BE868C9F9912}"/>
    <cellStyle name="Currency 2 6 10 2 2 2 5" xfId="25003" xr:uid="{F1025797-8F1C-42AD-B8B1-31B97FE66042}"/>
    <cellStyle name="Currency 2 6 10 2 2 3" xfId="11180" xr:uid="{DCFBD397-D3A4-438A-8F87-40FACDBE82C4}"/>
    <cellStyle name="Currency 2 6 10 2 2 3 2" xfId="12576" xr:uid="{EABF08C6-1590-4C39-9517-7A07D42C7502}"/>
    <cellStyle name="Currency 2 6 10 2 2 3 2 2" xfId="15782" xr:uid="{ED73C928-AB36-4693-B1BD-A2D25AEBB585}"/>
    <cellStyle name="Currency 2 6 10 2 2 3 2 2 2" xfId="17866" xr:uid="{610D2860-639E-4B8E-879C-AD446ED857EF}"/>
    <cellStyle name="Currency 2 6 10 2 2 3 2 2 2 2" xfId="22171" xr:uid="{ADBE3650-91F5-4098-A98E-BBE327020D56}"/>
    <cellStyle name="Currency 2 6 10 2 2 3 2 2 2 2 2" xfId="34432" xr:uid="{0A0CC3A5-8F8D-43DB-9615-B798FD98C4AB}"/>
    <cellStyle name="Currency 2 6 10 2 2 3 2 2 2 3" xfId="30129" xr:uid="{6423065C-54C7-4C6A-9E36-50242E069EC4}"/>
    <cellStyle name="Currency 2 6 10 2 2 3 2 2 3" xfId="20451" xr:uid="{833385A1-E8C5-423E-B833-73B59A7B7A4F}"/>
    <cellStyle name="Currency 2 6 10 2 2 3 2 2 3 2" xfId="32712" xr:uid="{0DC9B4B8-27B3-47E7-B410-E61AC73494E5}"/>
    <cellStyle name="Currency 2 6 10 2 2 3 2 2 4" xfId="28409" xr:uid="{879DF3FE-49D3-49F6-8681-D4EB02ECC6FF}"/>
    <cellStyle name="Currency 2 6 10 2 2 3 2 3" xfId="15011" xr:uid="{AD8B54E7-C3BE-4628-8E7A-E62E24F76CFE}"/>
    <cellStyle name="Currency 2 6 10 2 2 3 2 3 2" xfId="19776" xr:uid="{30CCB28A-B8CF-4178-8BBF-31BB26B3EC0E}"/>
    <cellStyle name="Currency 2 6 10 2 2 3 2 3 2 2" xfId="32037" xr:uid="{D24B654B-7B00-40D2-9A91-DBAA6CBBF7AD}"/>
    <cellStyle name="Currency 2 6 10 2 2 3 2 3 3" xfId="27734" xr:uid="{1DB2E5E6-6677-4E9B-BF06-32FE55CBCCBF}"/>
    <cellStyle name="Currency 2 6 10 2 2 3 2 4" xfId="17191" xr:uid="{1256583E-7470-49B3-A8A3-C94417D90CC2}"/>
    <cellStyle name="Currency 2 6 10 2 2 3 2 4 2" xfId="21496" xr:uid="{C9E4FA2A-8271-4A3C-B4F9-98EF7D41ADF9}"/>
    <cellStyle name="Currency 2 6 10 2 2 3 2 4 2 2" xfId="33757" xr:uid="{A34F6D38-9D54-4467-A56A-4818AD24FC9B}"/>
    <cellStyle name="Currency 2 6 10 2 2 3 2 4 3" xfId="29454" xr:uid="{EED0F647-8972-4F32-9B57-C93F7D860681}"/>
    <cellStyle name="Currency 2 6 10 2 2 3 2 5" xfId="18822" xr:uid="{9BC40D99-B783-42BB-B044-90F51BFBE932}"/>
    <cellStyle name="Currency 2 6 10 2 2 3 2 5 2" xfId="31083" xr:uid="{E40249EE-F523-4F22-B6C8-3803C54EEF4E}"/>
    <cellStyle name="Currency 2 6 10 2 2 3 2 6" xfId="14026" xr:uid="{7FFD8EEC-8483-41E9-8ADA-7A0A01D2940D}"/>
    <cellStyle name="Currency 2 6 10 2 2 3 2 6 2" xfId="26780" xr:uid="{F90FD63B-CCC9-4FA8-8BA9-4A14B5BB87EB}"/>
    <cellStyle name="Currency 2 6 10 2 2 3 2 7" xfId="25537" xr:uid="{1A4A6325-3B50-4A9E-A280-53B11E490747}"/>
    <cellStyle name="Currency 2 6 10 2 2 3 3" xfId="15476" xr:uid="{B683DD7C-70D5-413F-9897-ED99391EECC5}"/>
    <cellStyle name="Currency 2 6 10 2 2 3 3 2" xfId="17560" xr:uid="{68734DD7-32C0-4B6B-8866-9E4E42B4D7E0}"/>
    <cellStyle name="Currency 2 6 10 2 2 3 3 2 2" xfId="21865" xr:uid="{356D07AC-312B-401B-83EB-6EDCAE69950C}"/>
    <cellStyle name="Currency 2 6 10 2 2 3 3 2 2 2" xfId="34126" xr:uid="{248C6437-3921-4FD1-87EE-3920CAEF99FA}"/>
    <cellStyle name="Currency 2 6 10 2 2 3 3 2 3" xfId="29823" xr:uid="{5CE59B8D-83D6-4CBB-A33F-4D15E7DD9B00}"/>
    <cellStyle name="Currency 2 6 10 2 2 3 3 3" xfId="20145" xr:uid="{E8E50DC8-27B1-4E34-9ED3-DB615190EE0F}"/>
    <cellStyle name="Currency 2 6 10 2 2 3 3 3 2" xfId="32406" xr:uid="{A845A78F-83E8-4321-B81F-B4BA44877FC7}"/>
    <cellStyle name="Currency 2 6 10 2 2 3 3 4" xfId="28103" xr:uid="{ED121FC4-39CB-47C0-8AD0-D5000D0A2323}"/>
    <cellStyle name="Currency 2 6 10 2 2 3 4" xfId="14703" xr:uid="{6195A156-3612-431E-B6E7-AA1422CEADC2}"/>
    <cellStyle name="Currency 2 6 10 2 2 3 4 2" xfId="19468" xr:uid="{84506968-8347-478B-ABE4-69F844397802}"/>
    <cellStyle name="Currency 2 6 10 2 2 3 4 2 2" xfId="31729" xr:uid="{A937E584-5656-49F5-9AD2-F672AAA61C93}"/>
    <cellStyle name="Currency 2 6 10 2 2 3 4 3" xfId="27426" xr:uid="{59695E96-74C1-473F-A5DC-23FFA2F3003F}"/>
    <cellStyle name="Currency 2 6 10 2 2 3 5" xfId="16387" xr:uid="{7FD54924-64F9-407E-AF49-F35AF40C0EDF}"/>
    <cellStyle name="Currency 2 6 10 2 2 3 5 2" xfId="20878" xr:uid="{C69F2ED1-6EB9-4AF0-856A-AE47A337A5B2}"/>
    <cellStyle name="Currency 2 6 10 2 2 3 5 2 2" xfId="33139" xr:uid="{FE9BFCDD-81C3-46F9-A9C7-A8F2741755EA}"/>
    <cellStyle name="Currency 2 6 10 2 2 3 5 3" xfId="28836" xr:uid="{09B1DCC4-5BBC-4B0A-9AF8-B264C0A94493}"/>
    <cellStyle name="Currency 2 6 10 2 2 3 6" xfId="18514" xr:uid="{40A61C58-A371-4D60-8D87-64FEDFFC892A}"/>
    <cellStyle name="Currency 2 6 10 2 2 3 6 2" xfId="30775" xr:uid="{769D6043-2F22-4D43-ADD2-252061DEEB92}"/>
    <cellStyle name="Currency 2 6 10 2 2 3 7" xfId="13716" xr:uid="{15214F10-9E82-4768-97E4-81EB40ADC3ED}"/>
    <cellStyle name="Currency 2 6 10 2 2 3 7 2" xfId="26470" xr:uid="{7A447195-D5F7-4575-8A8A-56AA069CC707}"/>
    <cellStyle name="Currency 2 6 10 2 2 3 8" xfId="22564" xr:uid="{21FE4B89-A838-427B-9A84-BD23E981EBDD}"/>
    <cellStyle name="Currency 2 6 10 2 2 3 8 2" xfId="34744" xr:uid="{47DDD00B-3C65-4A48-8870-785ABC53AEEB}"/>
    <cellStyle name="Currency 2 6 10 2 2 3 9" xfId="25004" xr:uid="{4272CDFF-0DAA-4D2B-A8D9-0F8B779273D0}"/>
    <cellStyle name="Currency 2 6 10 2 2 4" xfId="12577" xr:uid="{0C1866CF-7F67-46A1-A6A8-2CCAF269C545}"/>
    <cellStyle name="Currency 2 6 10 2 2 4 2" xfId="15630" xr:uid="{E4D58960-D308-4E13-B35A-2B4008795807}"/>
    <cellStyle name="Currency 2 6 10 2 2 4 2 2" xfId="17714" xr:uid="{5EBC2E29-8D60-4B5D-ACA4-8959EC9970BD}"/>
    <cellStyle name="Currency 2 6 10 2 2 4 2 2 2" xfId="22019" xr:uid="{87A2899B-E474-449A-B351-455AC9DCAB0C}"/>
    <cellStyle name="Currency 2 6 10 2 2 4 2 2 2 2" xfId="34280" xr:uid="{BBDB6F33-04B6-4652-84A6-43CA49A57776}"/>
    <cellStyle name="Currency 2 6 10 2 2 4 2 2 3" xfId="29977" xr:uid="{F2F149B5-64EB-4093-84BB-73E417AFE8DA}"/>
    <cellStyle name="Currency 2 6 10 2 2 4 2 3" xfId="20299" xr:uid="{0154460C-1264-442F-B936-8FC1A22DD00D}"/>
    <cellStyle name="Currency 2 6 10 2 2 4 2 3 2" xfId="32560" xr:uid="{FCBF5455-3C7F-49E1-8E04-9A81C4CC9AF9}"/>
    <cellStyle name="Currency 2 6 10 2 2 4 2 4" xfId="28257" xr:uid="{11FC745F-AF63-43B2-BDB1-C56461A91563}"/>
    <cellStyle name="Currency 2 6 10 2 2 4 3" xfId="14859" xr:uid="{CFF60600-B5BF-47D3-B9DF-428D9DEBAAC3}"/>
    <cellStyle name="Currency 2 6 10 2 2 4 3 2" xfId="19624" xr:uid="{45CFD7AD-CF70-4CFB-A332-CAAA916A93F1}"/>
    <cellStyle name="Currency 2 6 10 2 2 4 3 2 2" xfId="31885" xr:uid="{B7ECCDBC-33CC-423F-A8BE-9CE0EF22390A}"/>
    <cellStyle name="Currency 2 6 10 2 2 4 3 3" xfId="27582" xr:uid="{5CD65824-DA1F-4FB8-BCD1-220084F6C6BB}"/>
    <cellStyle name="Currency 2 6 10 2 2 4 4" xfId="17040" xr:uid="{B4311AB8-A101-429C-9B2B-1B65060CCC22}"/>
    <cellStyle name="Currency 2 6 10 2 2 4 4 2" xfId="21345" xr:uid="{EC8D6965-E118-432F-A9D5-A369428397FB}"/>
    <cellStyle name="Currency 2 6 10 2 2 4 4 2 2" xfId="33606" xr:uid="{29254B8A-AE9B-4181-8153-8BD25A718F67}"/>
    <cellStyle name="Currency 2 6 10 2 2 4 4 3" xfId="29303" xr:uid="{5AB61512-D0F9-4D9D-AE1E-35FB05430E78}"/>
    <cellStyle name="Currency 2 6 10 2 2 4 5" xfId="18670" xr:uid="{EE8870AB-5BF2-45B4-8574-7FDF9BF36388}"/>
    <cellStyle name="Currency 2 6 10 2 2 4 5 2" xfId="30931" xr:uid="{F90B83AE-DD67-47C9-8AEE-77E6CE10FDC6}"/>
    <cellStyle name="Currency 2 6 10 2 2 4 6" xfId="13873" xr:uid="{A65C5D66-7E6A-42F3-86BB-02166448C90F}"/>
    <cellStyle name="Currency 2 6 10 2 2 4 6 2" xfId="26627" xr:uid="{91EE3E24-B4EB-4F60-B052-47F4E355C697}"/>
    <cellStyle name="Currency 2 6 10 2 2 4 7" xfId="25538" xr:uid="{1A1D6230-84CC-4A4F-9453-D3FA57DFAC26}"/>
    <cellStyle name="Currency 2 6 10 2 2 5" xfId="12578" xr:uid="{61675F5B-E549-4EC5-B901-06A223DAB63A}"/>
    <cellStyle name="Currency 2 6 10 2 2 5 2" xfId="14550" xr:uid="{253BBA7E-70DC-4CBF-BD01-A8198A5F2DDF}"/>
    <cellStyle name="Currency 2 6 10 2 2 5 2 2" xfId="19316" xr:uid="{6778F74E-33BC-40BE-B79F-BF9FBE52DEAE}"/>
    <cellStyle name="Currency 2 6 10 2 2 5 2 2 2" xfId="31577" xr:uid="{0B9A0410-DEB0-4245-9526-A581B94F14EC}"/>
    <cellStyle name="Currency 2 6 10 2 2 5 2 3" xfId="27274" xr:uid="{9D12B5CE-D8D8-4048-9D74-A901FCCBD1E3}"/>
    <cellStyle name="Currency 2 6 10 2 2 5 3" xfId="16440" xr:uid="{383BE92E-4C0C-4278-A720-95F1A1A7A756}"/>
    <cellStyle name="Currency 2 6 10 2 2 5 3 2" xfId="20919" xr:uid="{9DE54997-4D45-4DBD-8527-0DC9112613FA}"/>
    <cellStyle name="Currency 2 6 10 2 2 5 3 2 2" xfId="33180" xr:uid="{DD4A9B43-5AA2-42DC-A61F-1B061E0C9A73}"/>
    <cellStyle name="Currency 2 6 10 2 2 5 3 3" xfId="28877" xr:uid="{58D65D85-F10D-4BBC-88ED-AF99F9860BE2}"/>
    <cellStyle name="Currency 2 6 10 2 2 5 4" xfId="18362" xr:uid="{2CDDE8DD-8EB0-4475-91D7-DCC2018D72A3}"/>
    <cellStyle name="Currency 2 6 10 2 2 5 4 2" xfId="30623" xr:uid="{8A341550-267D-4875-AC93-8AADF389D6F8}"/>
    <cellStyle name="Currency 2 6 10 2 2 5 5" xfId="13506" xr:uid="{EB38B798-CCED-48D6-81FF-16E88E61F21A}"/>
    <cellStyle name="Currency 2 6 10 2 2 5 5 2" xfId="26316" xr:uid="{D8EE314E-B6C1-42A3-96F2-848DA7DF7412}"/>
    <cellStyle name="Currency 2 6 10 2 2 5 6" xfId="25539" xr:uid="{785959CD-43FF-4D40-AF8A-648813557EF2}"/>
    <cellStyle name="Currency 2 6 10 2 2 6" xfId="22565" xr:uid="{071B9A21-48B6-4651-B0B4-A7EAD1AFE1E7}"/>
    <cellStyle name="Currency 2 6 10 2 2 6 2" xfId="34745" xr:uid="{80360166-7385-46CB-A31D-EE7CD764B50C}"/>
    <cellStyle name="Currency 2 6 10 2 2 7" xfId="24776" xr:uid="{1E290123-72EF-487F-894F-123BB3239123}"/>
    <cellStyle name="Currency 2 6 10 2 3" xfId="11181" xr:uid="{7F07896C-97D4-4ABF-997A-2E3F3522DD8C}"/>
    <cellStyle name="Currency 2 6 10 2 3 2" xfId="11182" xr:uid="{BA2CBBAB-08E4-4BE3-A3C7-DF4AA3136413}"/>
    <cellStyle name="Currency 2 6 10 2 3 2 2" xfId="16189" xr:uid="{DAC216E0-E912-4E1B-A030-D06EF16CAE8C}"/>
    <cellStyle name="Currency 2 6 10 2 3 2 3" xfId="17319" xr:uid="{CC271224-1807-425A-AB9C-84D8D7D51AF2}"/>
    <cellStyle name="Currency 2 6 10 2 3 2 3 2" xfId="21624" xr:uid="{3949A931-CBF7-43E7-BB92-154BADA6FC18}"/>
    <cellStyle name="Currency 2 6 10 2 3 2 3 2 2" xfId="33885" xr:uid="{7A54DBC8-BD23-4930-BF42-AB8184310527}"/>
    <cellStyle name="Currency 2 6 10 2 3 2 3 3" xfId="29582" xr:uid="{3F634E29-1670-4740-9DE1-A84532D9F154}"/>
    <cellStyle name="Currency 2 6 10 2 3 2 4" xfId="19904" xr:uid="{5F671B64-EC9A-4A61-8138-EA50A6DACA0E}"/>
    <cellStyle name="Currency 2 6 10 2 3 2 4 2" xfId="32165" xr:uid="{B3AE74C8-60F7-4494-B6B9-DB346AD3DADA}"/>
    <cellStyle name="Currency 2 6 10 2 3 2 5" xfId="15193" xr:uid="{680A5CD6-21C8-42E2-88B9-75993C90FD3F}"/>
    <cellStyle name="Currency 2 6 10 2 3 2 5 2" xfId="27862" xr:uid="{D4A8CD75-49CF-4C60-9B95-BA4C0723E82B}"/>
    <cellStyle name="Currency 2 6 10 2 3 3" xfId="11183" xr:uid="{AE48277E-10D1-4233-8E5A-78A28944C24F}"/>
    <cellStyle name="Currency 2 6 10 2 3 3 2" xfId="20621" xr:uid="{919E3277-9096-4BA1-B16F-6B187E7D65C6}"/>
    <cellStyle name="Currency 2 6 10 2 3 3 2 2" xfId="32882" xr:uid="{1348BD82-B2F3-4B05-8FE6-F9FDB1AC4364}"/>
    <cellStyle name="Currency 2 6 10 2 3 3 3" xfId="15982" xr:uid="{2B720E15-2A2C-403E-A998-3ADFFE85CD8F}"/>
    <cellStyle name="Currency 2 6 10 2 3 3 3 2" xfId="28579" xr:uid="{BB242DD2-D6A6-493B-95A1-9145A1FE8C01}"/>
    <cellStyle name="Currency 2 6 10 2 3 3 4" xfId="22566" xr:uid="{D15FCE7F-3D8E-47CA-93BF-94A48CE8BE87}"/>
    <cellStyle name="Currency 2 6 10 2 3 3 4 2" xfId="34746" xr:uid="{34FF0757-B610-4756-A13D-3BE05CE07497}"/>
    <cellStyle name="Currency 2 6 10 2 3 3 5" xfId="25005" xr:uid="{18E7D599-8A23-4425-86C3-CE8BEC2D967C}"/>
    <cellStyle name="Currency 2 6 10 2 4" xfId="11184" xr:uid="{C6891A12-5169-4D74-ACA0-CBE1E9326D7C}"/>
    <cellStyle name="Currency 2 6 10 2 4 10" xfId="25006" xr:uid="{C1B014B1-A3CC-4D98-BDB2-6E80ADCFA2E1}"/>
    <cellStyle name="Currency 2 6 10 2 4 2" xfId="12579" xr:uid="{E3BB397B-4F73-413F-B199-B9627A1415B9}"/>
    <cellStyle name="Currency 2 6 10 2 4 2 2" xfId="15706" xr:uid="{C8AB4423-C445-4AFC-B503-323B4141083C}"/>
    <cellStyle name="Currency 2 6 10 2 4 2 2 2" xfId="17790" xr:uid="{41581BE4-05BC-4610-AF03-CC8B77FE634B}"/>
    <cellStyle name="Currency 2 6 10 2 4 2 2 2 2" xfId="22095" xr:uid="{17A26515-5EA0-4488-B645-2BB7AE990219}"/>
    <cellStyle name="Currency 2 6 10 2 4 2 2 2 2 2" xfId="34356" xr:uid="{BA5D0FA0-6C35-420E-87FA-88ED5883E189}"/>
    <cellStyle name="Currency 2 6 10 2 4 2 2 2 3" xfId="30053" xr:uid="{326037F2-7B6A-4EBC-B1A9-FAB04124BABE}"/>
    <cellStyle name="Currency 2 6 10 2 4 2 2 3" xfId="20375" xr:uid="{E742EB9E-9514-4A21-83D8-F82FA0CB640E}"/>
    <cellStyle name="Currency 2 6 10 2 4 2 2 3 2" xfId="32636" xr:uid="{46CB1C7B-5A8D-43B4-ABFF-792297D33A70}"/>
    <cellStyle name="Currency 2 6 10 2 4 2 2 4" xfId="28333" xr:uid="{2D1B9935-0F15-40B9-9354-E5756FE70A73}"/>
    <cellStyle name="Currency 2 6 10 2 4 2 3" xfId="14935" xr:uid="{EECD65A7-B2AF-49EB-B13C-B6B29C1D4F42}"/>
    <cellStyle name="Currency 2 6 10 2 4 2 3 2" xfId="19700" xr:uid="{762073F2-3547-40B3-913E-E00F7FB7C91D}"/>
    <cellStyle name="Currency 2 6 10 2 4 2 3 2 2" xfId="31961" xr:uid="{9615871A-6C0D-42AA-B9CE-8CBA8BB907E3}"/>
    <cellStyle name="Currency 2 6 10 2 4 2 3 3" xfId="27658" xr:uid="{9DED4064-150D-4E21-96DD-8A9CA5992BD7}"/>
    <cellStyle name="Currency 2 6 10 2 4 2 4" xfId="17115" xr:uid="{06257569-A2EA-4A2E-B54E-B0EBF8896B71}"/>
    <cellStyle name="Currency 2 6 10 2 4 2 4 2" xfId="21420" xr:uid="{D608A018-972C-4AF5-86B1-8EB19699BBC7}"/>
    <cellStyle name="Currency 2 6 10 2 4 2 4 2 2" xfId="33681" xr:uid="{1C8C51B6-3213-402A-BF32-D3C4F360F833}"/>
    <cellStyle name="Currency 2 6 10 2 4 2 4 3" xfId="29378" xr:uid="{A9F33514-6E3C-4188-9733-339D0120ED63}"/>
    <cellStyle name="Currency 2 6 10 2 4 2 5" xfId="18746" xr:uid="{2BAE5401-5B2A-4298-AF6E-B4CA205CE745}"/>
    <cellStyle name="Currency 2 6 10 2 4 2 5 2" xfId="31007" xr:uid="{B4C08511-80CE-4467-8540-FDBFAE4D0F78}"/>
    <cellStyle name="Currency 2 6 10 2 4 2 6" xfId="13950" xr:uid="{B78D77C0-4CDE-441F-873A-DBFC172902C0}"/>
    <cellStyle name="Currency 2 6 10 2 4 2 6 2" xfId="26704" xr:uid="{F2468437-548A-485D-8700-E9F3E6EF2C4B}"/>
    <cellStyle name="Currency 2 6 10 2 4 2 7" xfId="25540" xr:uid="{8243B9AA-F5B4-48EB-AC44-7F0224DD12D3}"/>
    <cellStyle name="Currency 2 6 10 2 4 3" xfId="12580" xr:uid="{EC97063A-3C82-4925-B20E-3BE82F50A658}"/>
    <cellStyle name="Currency 2 6 10 2 4 3 2" xfId="14627" xr:uid="{24B595ED-7834-4E7A-999B-2C602DA2E128}"/>
    <cellStyle name="Currency 2 6 10 2 4 3 2 2" xfId="19392" xr:uid="{CD3FFCA0-B621-47D1-8FD8-846019459134}"/>
    <cellStyle name="Currency 2 6 10 2 4 3 2 2 2" xfId="31653" xr:uid="{627FA68B-7714-46BC-B178-014487C7EB1A}"/>
    <cellStyle name="Currency 2 6 10 2 4 3 2 3" xfId="27350" xr:uid="{2B0BA122-8E39-4344-A2D9-C78CCCA197BB}"/>
    <cellStyle name="Currency 2 6 10 2 4 3 3" xfId="16888" xr:uid="{9AD747D1-EB00-40DC-9E39-9B75D0576036}"/>
    <cellStyle name="Currency 2 6 10 2 4 3 3 2" xfId="21193" xr:uid="{3EAD1A77-F808-4938-A3A6-D63899380308}"/>
    <cellStyle name="Currency 2 6 10 2 4 3 3 2 2" xfId="33454" xr:uid="{674D8221-4829-42C8-B5A2-EEE7BEFDA8C3}"/>
    <cellStyle name="Currency 2 6 10 2 4 3 3 3" xfId="29151" xr:uid="{C12DEAA0-9A4A-4362-A778-E26457FDD7A4}"/>
    <cellStyle name="Currency 2 6 10 2 4 3 4" xfId="18438" xr:uid="{C26CC35B-4554-4CAD-9A63-41F2D74B24EA}"/>
    <cellStyle name="Currency 2 6 10 2 4 3 4 2" xfId="30699" xr:uid="{DEAB2354-6BB8-40DF-8E0A-3E05DFA02A9A}"/>
    <cellStyle name="Currency 2 6 10 2 4 3 5" xfId="13640" xr:uid="{D1EE1654-C568-4FF2-909B-9258717A8B05}"/>
    <cellStyle name="Currency 2 6 10 2 4 3 5 2" xfId="26394" xr:uid="{5B9CDD18-5F2F-4854-9A49-B080166F9957}"/>
    <cellStyle name="Currency 2 6 10 2 4 3 6" xfId="25541" xr:uid="{E1B5A5E2-BCD2-4B02-B87E-701A56498047}"/>
    <cellStyle name="Currency 2 6 10 2 4 4" xfId="15400" xr:uid="{D305E372-8B90-43FB-B650-C3786F2EA826}"/>
    <cellStyle name="Currency 2 6 10 2 4 4 2" xfId="17484" xr:uid="{C6B40C6E-95C2-433A-BDDB-EBA015CE6F25}"/>
    <cellStyle name="Currency 2 6 10 2 4 4 2 2" xfId="21789" xr:uid="{DC7DE8F3-7827-49B8-B1AA-AF0740A6B1E0}"/>
    <cellStyle name="Currency 2 6 10 2 4 4 2 2 2" xfId="34050" xr:uid="{3D1FD53F-4937-4110-BAC2-C0D963A38C6F}"/>
    <cellStyle name="Currency 2 6 10 2 4 4 2 3" xfId="29747" xr:uid="{3375F674-F508-4EA6-9A48-229D3CA535F1}"/>
    <cellStyle name="Currency 2 6 10 2 4 4 3" xfId="20069" xr:uid="{50366A02-C119-4094-84D4-824503B9F28B}"/>
    <cellStyle name="Currency 2 6 10 2 4 4 3 2" xfId="32330" xr:uid="{3FF01187-AEC1-4D8A-AD57-6CB0968D1F0C}"/>
    <cellStyle name="Currency 2 6 10 2 4 4 4" xfId="28027" xr:uid="{FD2A7486-7A04-46F9-8CDB-BF2D072180FA}"/>
    <cellStyle name="Currency 2 6 10 2 4 5" xfId="14301" xr:uid="{CFFE122D-F4D9-4FA6-8121-D9381A00020D}"/>
    <cellStyle name="Currency 2 6 10 2 4 5 2" xfId="19090" xr:uid="{32F706F4-7845-4F01-872B-9D5A42CD2070}"/>
    <cellStyle name="Currency 2 6 10 2 4 5 2 2" xfId="31351" xr:uid="{7A4C1295-8C1E-4B72-9007-D7FB778518E0}"/>
    <cellStyle name="Currency 2 6 10 2 4 5 3" xfId="27048" xr:uid="{C6A0F19E-77BD-4EDB-8C8E-69A5A41FC97C}"/>
    <cellStyle name="Currency 2 6 10 2 4 6" xfId="16311" xr:uid="{7729CA50-E8E0-4EC7-B8F0-E668D931C455}"/>
    <cellStyle name="Currency 2 6 10 2 4 6 2" xfId="20802" xr:uid="{97A9C4E3-9F4E-4752-B02A-10C98E09CCDE}"/>
    <cellStyle name="Currency 2 6 10 2 4 6 2 2" xfId="33063" xr:uid="{3211A51E-2B71-4FC2-86F4-D246D1B89F5E}"/>
    <cellStyle name="Currency 2 6 10 2 4 6 3" xfId="28760" xr:uid="{CDAA5963-1A57-4973-8C40-0E4451796083}"/>
    <cellStyle name="Currency 2 6 10 2 4 7" xfId="18134" xr:uid="{FAEEA57A-9FE1-4154-91E7-9658C06C0871}"/>
    <cellStyle name="Currency 2 6 10 2 4 7 2" xfId="30397" xr:uid="{72501F34-6821-4976-A234-964EBBB61152}"/>
    <cellStyle name="Currency 2 6 10 2 4 8" xfId="13220" xr:uid="{BC4D8D6C-4159-4E52-82D9-94C7A367D91C}"/>
    <cellStyle name="Currency 2 6 10 2 4 8 2" xfId="26090" xr:uid="{9A1E6D92-4109-49D7-917B-44038C4853B8}"/>
    <cellStyle name="Currency 2 6 10 2 4 9" xfId="22567" xr:uid="{61729753-3D6B-4718-8258-941781B40B78}"/>
    <cellStyle name="Currency 2 6 10 2 4 9 2" xfId="34747" xr:uid="{F7A3D6DE-0694-430E-BA7C-753971351884}"/>
    <cellStyle name="Currency 2 6 10 2 5" xfId="12581" xr:uid="{EB7F7A98-F978-4A4D-AA1D-31ADB310D9ED}"/>
    <cellStyle name="Currency 2 6 10 2 5 2" xfId="15554" xr:uid="{B7C276B6-5B24-4ADF-95EE-2B7601F4F774}"/>
    <cellStyle name="Currency 2 6 10 2 5 2 2" xfId="17638" xr:uid="{5A1DD755-06CB-4E06-88F2-8518AFE68BB0}"/>
    <cellStyle name="Currency 2 6 10 2 5 2 2 2" xfId="21943" xr:uid="{3B1F2A77-E4CC-44E2-BD13-297FFDFA3E51}"/>
    <cellStyle name="Currency 2 6 10 2 5 2 2 2 2" xfId="34204" xr:uid="{D2872799-44A9-46DF-B065-B65A57AE5E55}"/>
    <cellStyle name="Currency 2 6 10 2 5 2 2 3" xfId="29901" xr:uid="{40A98674-F23E-4E55-8203-820D910E2E0B}"/>
    <cellStyle name="Currency 2 6 10 2 5 2 3" xfId="20223" xr:uid="{ACBD3B66-91AF-40A7-8A35-CBBAEF470E29}"/>
    <cellStyle name="Currency 2 6 10 2 5 2 3 2" xfId="32484" xr:uid="{F43A5643-6742-4201-AC2C-A32C80B02706}"/>
    <cellStyle name="Currency 2 6 10 2 5 2 4" xfId="28181" xr:uid="{72DE0EBF-02C0-48AD-8F5A-8F3BA4DEC566}"/>
    <cellStyle name="Currency 2 6 10 2 5 3" xfId="14783" xr:uid="{60F5F0D7-440E-44C0-9998-CC2F020A2C15}"/>
    <cellStyle name="Currency 2 6 10 2 5 3 2" xfId="19548" xr:uid="{4B92399F-98FC-4062-AD9C-5469EF871B35}"/>
    <cellStyle name="Currency 2 6 10 2 5 3 2 2" xfId="31809" xr:uid="{D7D7A1CC-F8A7-4A79-B515-413FFF7E7D31}"/>
    <cellStyle name="Currency 2 6 10 2 5 3 3" xfId="27506" xr:uid="{B5F9E2D0-2BEF-4A44-99C5-D674728A63C4}"/>
    <cellStyle name="Currency 2 6 10 2 5 4" xfId="16964" xr:uid="{B0954937-8375-4489-8F59-DB91012A4E07}"/>
    <cellStyle name="Currency 2 6 10 2 5 4 2" xfId="21269" xr:uid="{92B3C753-EDC0-4A60-8F49-1B29138C61C1}"/>
    <cellStyle name="Currency 2 6 10 2 5 4 2 2" xfId="33530" xr:uid="{B1CFF85D-65DB-49E6-A926-2D43FE4454A1}"/>
    <cellStyle name="Currency 2 6 10 2 5 4 3" xfId="29227" xr:uid="{0D6C8BAA-DEDA-425D-BFB7-0972C31B3279}"/>
    <cellStyle name="Currency 2 6 10 2 5 5" xfId="18594" xr:uid="{EABBEE2C-E810-4EC9-965B-D6FBA370EB1D}"/>
    <cellStyle name="Currency 2 6 10 2 5 5 2" xfId="30855" xr:uid="{3838BEE2-FA76-4820-94DF-7704AECFF947}"/>
    <cellStyle name="Currency 2 6 10 2 5 6" xfId="13797" xr:uid="{479D3018-0569-4E16-8CB8-784203FB49D1}"/>
    <cellStyle name="Currency 2 6 10 2 5 6 2" xfId="26551" xr:uid="{D06988CC-9A73-4289-B2F7-D934BD0FC8DF}"/>
    <cellStyle name="Currency 2 6 10 2 5 7" xfId="25542" xr:uid="{33FB6C5B-CBF1-47EB-9154-D68A526B2D14}"/>
    <cellStyle name="Currency 2 6 10 2 6" xfId="12582" xr:uid="{3EA74F05-CCA7-4A60-B30A-C1D7C08C6430}"/>
    <cellStyle name="Currency 2 6 10 2 6 2" xfId="14474" xr:uid="{273CF301-630E-4955-82BB-90D36676EE21}"/>
    <cellStyle name="Currency 2 6 10 2 6 2 2" xfId="19240" xr:uid="{E3E74316-0217-463A-9C6A-5E366C2BBBF1}"/>
    <cellStyle name="Currency 2 6 10 2 6 2 2 2" xfId="31501" xr:uid="{1E235C92-708F-4075-8ADF-4E7D4F2122B2}"/>
    <cellStyle name="Currency 2 6 10 2 6 2 3" xfId="27198" xr:uid="{0FD2B056-5D5F-4CCA-A21B-5F9B320890AB}"/>
    <cellStyle name="Currency 2 6 10 2 6 3" xfId="16564" xr:uid="{6D1C71BB-0BF0-4851-B268-5047E8E287FB}"/>
    <cellStyle name="Currency 2 6 10 2 6 3 2" xfId="21015" xr:uid="{D9B4B738-79E5-4169-B5DD-CB4B1B06F74A}"/>
    <cellStyle name="Currency 2 6 10 2 6 3 2 2" xfId="33276" xr:uid="{54A7A595-C5B4-497E-A452-1517ADC32B81}"/>
    <cellStyle name="Currency 2 6 10 2 6 3 3" xfId="28973" xr:uid="{3BDB7943-094D-453F-86F0-215694E61B39}"/>
    <cellStyle name="Currency 2 6 10 2 6 4" xfId="18286" xr:uid="{4BB7CD9E-0617-4BE9-A0F4-9E9CF2550CB4}"/>
    <cellStyle name="Currency 2 6 10 2 6 4 2" xfId="30547" xr:uid="{DE5CECFA-9734-4F56-96BC-B6898EC37DF3}"/>
    <cellStyle name="Currency 2 6 10 2 6 5" xfId="13430" xr:uid="{92B84EC9-F9A9-4F36-8858-E955D3BEA845}"/>
    <cellStyle name="Currency 2 6 10 2 6 5 2" xfId="26240" xr:uid="{92049B24-5B02-48E5-B22E-82AD7F2090F4}"/>
    <cellStyle name="Currency 2 6 10 2 6 6" xfId="25543" xr:uid="{3699AC23-E21F-4B8B-8672-AB99C441CE1D}"/>
    <cellStyle name="Currency 2 6 10 2 7" xfId="14097" xr:uid="{23B03973-0621-455D-B33F-0A77F158780A}"/>
    <cellStyle name="Currency 2 6 10 2 7 2" xfId="18893" xr:uid="{6F7AF1A7-F87F-4BBE-874B-0CA850184596}"/>
    <cellStyle name="Currency 2 6 10 2 7 2 2" xfId="31154" xr:uid="{BADE5DD8-269B-4AD8-8E49-D118ACE7C603}"/>
    <cellStyle name="Currency 2 6 10 2 7 3" xfId="26851" xr:uid="{DAD3F554-B997-4BD0-9867-63935E97C996}"/>
    <cellStyle name="Currency 2 6 10 2 8" xfId="17937" xr:uid="{31DCCDF4-956C-4D4D-8CF4-C39E921F77FF}"/>
    <cellStyle name="Currency 2 6 10 2 8 2" xfId="30200" xr:uid="{48B9ED91-B562-4DF1-933D-435FFB7F4D7A}"/>
    <cellStyle name="Currency 2 6 10 2 9" xfId="13007" xr:uid="{C25BDAB2-B8BD-4ABE-B3E7-BFEAE87ED10D}"/>
    <cellStyle name="Currency 2 6 10 2 9 2" xfId="25893" xr:uid="{4E12AAE4-BABF-4A6C-A7DA-A9E561BD0F36}"/>
    <cellStyle name="Currency 2 6 10 3" xfId="11185" xr:uid="{DA6EFCB6-581E-4D94-8048-30F2979B2183}"/>
    <cellStyle name="Currency 2 6 11" xfId="247" xr:uid="{98A6D1C8-A277-4365-B083-AB1DFAA615B0}"/>
    <cellStyle name="Currency 2 6 11 2" xfId="248" xr:uid="{BED345EA-8514-4D7C-9611-0ADC1B782B22}"/>
    <cellStyle name="Currency 2 6 11 2 10" xfId="22568" xr:uid="{367D1D2A-1E20-4CCD-A6D7-6579E811CB4E}"/>
    <cellStyle name="Currency 2 6 11 2 10 2" xfId="34748" xr:uid="{CE15CD0F-27CD-4A10-AB7C-1F9A3D34B4AE}"/>
    <cellStyle name="Currency 2 6 11 2 11" xfId="24711" xr:uid="{1905D18A-4FD3-4F9F-9989-4540F4989E7F}"/>
    <cellStyle name="Currency 2 6 11 2 2" xfId="1183" xr:uid="{59ADA0D6-1A18-4988-8D7A-577BE3EB00E1}"/>
    <cellStyle name="Currency 2 6 11 2 2 2" xfId="11186" xr:uid="{C370F63C-E485-4F5A-9BAA-CC6F54B32D6D}"/>
    <cellStyle name="Currency 2 6 11 2 2 2 2" xfId="11187" xr:uid="{0000D0A4-D564-46CD-B04E-F412FAF60B91}"/>
    <cellStyle name="Currency 2 6 11 2 2 2 2 2" xfId="16192" xr:uid="{75C3D03F-3F23-407C-A888-44E33BF4F211}"/>
    <cellStyle name="Currency 2 6 11 2 2 2 2 3" xfId="17412" xr:uid="{CD0492DF-9BAE-4A6F-AB01-E599495FD36F}"/>
    <cellStyle name="Currency 2 6 11 2 2 2 2 3 2" xfId="21717" xr:uid="{14D6B9F2-5D10-431B-BD10-F27E2D88B09E}"/>
    <cellStyle name="Currency 2 6 11 2 2 2 2 3 2 2" xfId="33978" xr:uid="{0E8C6327-4204-4311-9AA6-8E6910048574}"/>
    <cellStyle name="Currency 2 6 11 2 2 2 2 3 3" xfId="29675" xr:uid="{96E61B7D-C56F-4063-84ED-B1CF6985AFE7}"/>
    <cellStyle name="Currency 2 6 11 2 2 2 2 4" xfId="19997" xr:uid="{D91ECCF2-6B29-453F-9ACE-DC7EB07212D4}"/>
    <cellStyle name="Currency 2 6 11 2 2 2 2 4 2" xfId="32258" xr:uid="{7D008574-45A5-446C-B7F3-8F6CB7731373}"/>
    <cellStyle name="Currency 2 6 11 2 2 2 2 5" xfId="15295" xr:uid="{ACB73CB7-81AA-46E2-8807-7564862600E5}"/>
    <cellStyle name="Currency 2 6 11 2 2 2 2 5 2" xfId="27955" xr:uid="{87768B5D-B9ED-4F3C-ADFF-7B008C73CABE}"/>
    <cellStyle name="Currency 2 6 11 2 2 2 3" xfId="16077" xr:uid="{CB5B3BFE-312B-4DB9-ACD7-6C60322BE529}"/>
    <cellStyle name="Currency 2 6 11 2 2 2 3 2" xfId="20716" xr:uid="{7EA0602B-D542-4F0C-8072-E762CD9956CA}"/>
    <cellStyle name="Currency 2 6 11 2 2 2 3 2 2" xfId="32977" xr:uid="{064BE37B-82E2-4B95-8D3C-08C479B2C78A}"/>
    <cellStyle name="Currency 2 6 11 2 2 2 3 3" xfId="28674" xr:uid="{A1D04519-3258-499F-AB51-8B8EDE5709B6}"/>
    <cellStyle name="Currency 2 6 11 2 2 2 4" xfId="22569" xr:uid="{09106A51-12D0-4208-9EC7-8893424C93C8}"/>
    <cellStyle name="Currency 2 6 11 2 2 2 4 2" xfId="34749" xr:uid="{E9969C2E-1A21-4780-ABF3-52BF711D595C}"/>
    <cellStyle name="Currency 2 6 11 2 2 2 5" xfId="25007" xr:uid="{757A8321-BADC-4F92-9B60-C0CA994D6AB9}"/>
    <cellStyle name="Currency 2 6 11 2 2 3" xfId="11188" xr:uid="{6D63A52B-B08B-4C58-B7D8-4DAC841C5677}"/>
    <cellStyle name="Currency 2 6 11 2 2 3 2" xfId="12583" xr:uid="{143D53ED-22E3-4CCC-A0F6-AD5246019861}"/>
    <cellStyle name="Currency 2 6 11 2 2 3 2 2" xfId="15783" xr:uid="{74B367CA-A4A8-4C6C-9F10-468237B5502F}"/>
    <cellStyle name="Currency 2 6 11 2 2 3 2 2 2" xfId="17867" xr:uid="{99C6B2A6-993C-45E5-8963-AE84343707BC}"/>
    <cellStyle name="Currency 2 6 11 2 2 3 2 2 2 2" xfId="22172" xr:uid="{EF10EBCD-B518-4E8F-8774-6A8FD3769A98}"/>
    <cellStyle name="Currency 2 6 11 2 2 3 2 2 2 2 2" xfId="34433" xr:uid="{5A908586-FE95-45F5-8EDF-AC076FADEE7B}"/>
    <cellStyle name="Currency 2 6 11 2 2 3 2 2 2 3" xfId="30130" xr:uid="{70E2A212-B21D-46C4-B1BA-1356DB1A0E2D}"/>
    <cellStyle name="Currency 2 6 11 2 2 3 2 2 3" xfId="20452" xr:uid="{6B0EAFD7-86C8-4507-AED3-A26B9A2B904D}"/>
    <cellStyle name="Currency 2 6 11 2 2 3 2 2 3 2" xfId="32713" xr:uid="{C619C944-CFD4-4810-A2CC-F31EC4CDB17C}"/>
    <cellStyle name="Currency 2 6 11 2 2 3 2 2 4" xfId="28410" xr:uid="{53447F8D-FE61-48B6-9244-B452EF49D877}"/>
    <cellStyle name="Currency 2 6 11 2 2 3 2 3" xfId="15012" xr:uid="{0BE0269E-4A13-4108-A10A-A3CE44A533CD}"/>
    <cellStyle name="Currency 2 6 11 2 2 3 2 3 2" xfId="19777" xr:uid="{83586FB2-5F72-454C-AFC5-281B8CE785AE}"/>
    <cellStyle name="Currency 2 6 11 2 2 3 2 3 2 2" xfId="32038" xr:uid="{ADE1C9CD-B837-4613-8476-7F1D6F112A7A}"/>
    <cellStyle name="Currency 2 6 11 2 2 3 2 3 3" xfId="27735" xr:uid="{694CF84E-D052-4C0B-9B65-8590320B51D6}"/>
    <cellStyle name="Currency 2 6 11 2 2 3 2 4" xfId="17192" xr:uid="{824324BE-C480-4465-96E3-074686E5D711}"/>
    <cellStyle name="Currency 2 6 11 2 2 3 2 4 2" xfId="21497" xr:uid="{DFF9C01F-76F7-4882-BC75-B1FC3D95A1B9}"/>
    <cellStyle name="Currency 2 6 11 2 2 3 2 4 2 2" xfId="33758" xr:uid="{3CDD931D-3D04-423F-96C0-1855F7B0EA84}"/>
    <cellStyle name="Currency 2 6 11 2 2 3 2 4 3" xfId="29455" xr:uid="{3B0F3F96-D475-4036-B4FE-F5D66DA03906}"/>
    <cellStyle name="Currency 2 6 11 2 2 3 2 5" xfId="18823" xr:uid="{32EEF1F0-3B7C-46ED-A10F-BCA4E33D3833}"/>
    <cellStyle name="Currency 2 6 11 2 2 3 2 5 2" xfId="31084" xr:uid="{B02A2D12-BB5F-4343-941B-84D2FE65F5BB}"/>
    <cellStyle name="Currency 2 6 11 2 2 3 2 6" xfId="14027" xr:uid="{A8D06EB1-1D96-4B9B-878A-3B27FECFED8D}"/>
    <cellStyle name="Currency 2 6 11 2 2 3 2 6 2" xfId="26781" xr:uid="{ADB90E71-B694-4CD3-BF74-475D1F54C52A}"/>
    <cellStyle name="Currency 2 6 11 2 2 3 2 7" xfId="25544" xr:uid="{500B9CDC-278B-4D9C-A586-1EC2D7AA02F5}"/>
    <cellStyle name="Currency 2 6 11 2 2 3 3" xfId="15477" xr:uid="{5A4F9040-CA2A-4CB7-961E-62D5C37BF172}"/>
    <cellStyle name="Currency 2 6 11 2 2 3 3 2" xfId="17561" xr:uid="{E58DA09A-4344-4A2B-9FE1-487A0C396EF6}"/>
    <cellStyle name="Currency 2 6 11 2 2 3 3 2 2" xfId="21866" xr:uid="{EB1A33D5-3AD1-4179-8811-AD98BCC62DD7}"/>
    <cellStyle name="Currency 2 6 11 2 2 3 3 2 2 2" xfId="34127" xr:uid="{517509F5-C00A-449D-AC2B-9C198782C989}"/>
    <cellStyle name="Currency 2 6 11 2 2 3 3 2 3" xfId="29824" xr:uid="{852615FF-F4FB-41BC-B458-2F7298F0CC4C}"/>
    <cellStyle name="Currency 2 6 11 2 2 3 3 3" xfId="20146" xr:uid="{F09021BC-08FE-417F-B232-197AA964B625}"/>
    <cellStyle name="Currency 2 6 11 2 2 3 3 3 2" xfId="32407" xr:uid="{FDE0F9B7-94BC-4162-B65A-F846B6B45A4E}"/>
    <cellStyle name="Currency 2 6 11 2 2 3 3 4" xfId="28104" xr:uid="{AA4182CF-AEEB-4E69-8AD0-30EC739D1F2D}"/>
    <cellStyle name="Currency 2 6 11 2 2 3 4" xfId="14704" xr:uid="{3E9629D5-B903-405A-9503-34AB6E9C0959}"/>
    <cellStyle name="Currency 2 6 11 2 2 3 4 2" xfId="19469" xr:uid="{6049E658-C2B7-41D0-95B5-909E15A4A35F}"/>
    <cellStyle name="Currency 2 6 11 2 2 3 4 2 2" xfId="31730" xr:uid="{A051E616-BB0F-45CF-ADD7-DE53A5799B11}"/>
    <cellStyle name="Currency 2 6 11 2 2 3 4 3" xfId="27427" xr:uid="{932647E4-B541-479C-A0C6-8902AD2CA426}"/>
    <cellStyle name="Currency 2 6 11 2 2 3 5" xfId="16388" xr:uid="{50CF8944-40BB-4D4E-9581-FE7EC351B705}"/>
    <cellStyle name="Currency 2 6 11 2 2 3 5 2" xfId="20879" xr:uid="{D645311A-8C07-448C-874D-F323204E0262}"/>
    <cellStyle name="Currency 2 6 11 2 2 3 5 2 2" xfId="33140" xr:uid="{58D10A70-1A27-4C75-880E-8892DE606201}"/>
    <cellStyle name="Currency 2 6 11 2 2 3 5 3" xfId="28837" xr:uid="{49FC624D-B1C3-42C9-B895-A7134F5BEA13}"/>
    <cellStyle name="Currency 2 6 11 2 2 3 6" xfId="18515" xr:uid="{EEC3E69A-EA64-4A67-BDF1-4163F705B260}"/>
    <cellStyle name="Currency 2 6 11 2 2 3 6 2" xfId="30776" xr:uid="{3497BFDA-B9EF-4593-8837-67E123680EE2}"/>
    <cellStyle name="Currency 2 6 11 2 2 3 7" xfId="13717" xr:uid="{CBA6C355-BE7F-44C6-B5B5-AF2AA0D24481}"/>
    <cellStyle name="Currency 2 6 11 2 2 3 7 2" xfId="26471" xr:uid="{505B6EBA-B875-4BDE-9E03-AD948AC9B1A3}"/>
    <cellStyle name="Currency 2 6 11 2 2 3 8" xfId="22570" xr:uid="{379A66F0-71C1-4BA8-AF04-310BCEC1C4CF}"/>
    <cellStyle name="Currency 2 6 11 2 2 3 8 2" xfId="34750" xr:uid="{BA4D5068-1160-4C7E-8572-3BCA8546E2C7}"/>
    <cellStyle name="Currency 2 6 11 2 2 3 9" xfId="25008" xr:uid="{555878F3-01EA-4A4A-9E17-F72AF09F0EAF}"/>
    <cellStyle name="Currency 2 6 11 2 2 4" xfId="12584" xr:uid="{9F1B637A-CEF7-4D38-9832-2C8C3ADD2616}"/>
    <cellStyle name="Currency 2 6 11 2 2 4 2" xfId="15631" xr:uid="{CA9788D7-EDE8-4B8E-99E6-7DE30EBE3C98}"/>
    <cellStyle name="Currency 2 6 11 2 2 4 2 2" xfId="17715" xr:uid="{35A5F846-9756-4135-A173-7E1AB67B73E3}"/>
    <cellStyle name="Currency 2 6 11 2 2 4 2 2 2" xfId="22020" xr:uid="{30741B00-524F-4396-9649-D96ADC3A986E}"/>
    <cellStyle name="Currency 2 6 11 2 2 4 2 2 2 2" xfId="34281" xr:uid="{A935BCCB-D216-499D-85C3-6FD73E9DBE53}"/>
    <cellStyle name="Currency 2 6 11 2 2 4 2 2 3" xfId="29978" xr:uid="{C4CEC56D-A04E-48C1-98E9-CB2ED27714AA}"/>
    <cellStyle name="Currency 2 6 11 2 2 4 2 3" xfId="20300" xr:uid="{BAF51B42-43AD-480D-AACB-EAE8202F3CBE}"/>
    <cellStyle name="Currency 2 6 11 2 2 4 2 3 2" xfId="32561" xr:uid="{E605F9F6-03EF-46BD-8D19-105F43B59B7F}"/>
    <cellStyle name="Currency 2 6 11 2 2 4 2 4" xfId="28258" xr:uid="{48C1871D-05B5-4369-992A-2510CA633E57}"/>
    <cellStyle name="Currency 2 6 11 2 2 4 3" xfId="14860" xr:uid="{FF02AFD4-3886-472F-BFBC-4F5A10BF0F45}"/>
    <cellStyle name="Currency 2 6 11 2 2 4 3 2" xfId="19625" xr:uid="{6B4EAB20-E63E-40E7-9D1B-798B36D9D632}"/>
    <cellStyle name="Currency 2 6 11 2 2 4 3 2 2" xfId="31886" xr:uid="{2BE40F73-3C32-4760-989C-161A51920B8C}"/>
    <cellStyle name="Currency 2 6 11 2 2 4 3 3" xfId="27583" xr:uid="{7CC74F63-D8FD-45B0-B8DC-7131FB934824}"/>
    <cellStyle name="Currency 2 6 11 2 2 4 4" xfId="17041" xr:uid="{8EF1EEE1-974F-4AD3-95B9-0D4C8FC7D442}"/>
    <cellStyle name="Currency 2 6 11 2 2 4 4 2" xfId="21346" xr:uid="{C9C11E7A-0558-4CF4-9E8D-2E66AECF547F}"/>
    <cellStyle name="Currency 2 6 11 2 2 4 4 2 2" xfId="33607" xr:uid="{E7843EE2-20B2-4D47-888E-AD0F8E3C444E}"/>
    <cellStyle name="Currency 2 6 11 2 2 4 4 3" xfId="29304" xr:uid="{BBC0BC65-F9A0-4361-B8C9-F272BDB56520}"/>
    <cellStyle name="Currency 2 6 11 2 2 4 5" xfId="18671" xr:uid="{30CBE55B-A370-446A-80B0-5E8B08E412D7}"/>
    <cellStyle name="Currency 2 6 11 2 2 4 5 2" xfId="30932" xr:uid="{3B89E6AA-B6AC-4D37-92D0-1B31E0EDC53F}"/>
    <cellStyle name="Currency 2 6 11 2 2 4 6" xfId="13874" xr:uid="{99D3C8FC-9FB2-45F5-B418-B09F9C05CDB2}"/>
    <cellStyle name="Currency 2 6 11 2 2 4 6 2" xfId="26628" xr:uid="{1619DA36-D1EF-4D3E-8DF2-68A80733E029}"/>
    <cellStyle name="Currency 2 6 11 2 2 4 7" xfId="25545" xr:uid="{7294C06C-BB0D-4091-9633-8DB434940C87}"/>
    <cellStyle name="Currency 2 6 11 2 2 5" xfId="12585" xr:uid="{EBD67206-54EE-4EF7-8738-BAC590E7DE85}"/>
    <cellStyle name="Currency 2 6 11 2 2 5 2" xfId="14551" xr:uid="{C6D851CC-0E55-4053-BF93-FCB0CD99E63D}"/>
    <cellStyle name="Currency 2 6 11 2 2 5 2 2" xfId="19317" xr:uid="{35B33AE8-1487-40F0-AE70-5697F1DF41C3}"/>
    <cellStyle name="Currency 2 6 11 2 2 5 2 2 2" xfId="31578" xr:uid="{52E3DB25-7DDE-422A-81A4-36E4D4E9ACDF}"/>
    <cellStyle name="Currency 2 6 11 2 2 5 2 3" xfId="27275" xr:uid="{4B026CF0-14BB-4ABF-9D79-6EA2CF48F602}"/>
    <cellStyle name="Currency 2 6 11 2 2 5 3" xfId="16816" xr:uid="{FCD4A2FF-6375-4C12-95ED-D127247362B5}"/>
    <cellStyle name="Currency 2 6 11 2 2 5 3 2" xfId="21121" xr:uid="{BEED7F33-1C33-4511-A893-CD647BF605AA}"/>
    <cellStyle name="Currency 2 6 11 2 2 5 3 2 2" xfId="33382" xr:uid="{64CC1D73-4B58-483C-8E5A-E47792EFD715}"/>
    <cellStyle name="Currency 2 6 11 2 2 5 3 3" xfId="29079" xr:uid="{99B98741-24BA-4537-A09E-009F9B63CACA}"/>
    <cellStyle name="Currency 2 6 11 2 2 5 4" xfId="18363" xr:uid="{CA1C88D5-5051-45D4-B897-6AC8F2A50D41}"/>
    <cellStyle name="Currency 2 6 11 2 2 5 4 2" xfId="30624" xr:uid="{4F1F6415-B9D2-4FAD-AEB2-6DE54F0022EB}"/>
    <cellStyle name="Currency 2 6 11 2 2 5 5" xfId="13507" xr:uid="{CF02A1A2-BF58-4830-9802-7866FD610724}"/>
    <cellStyle name="Currency 2 6 11 2 2 5 5 2" xfId="26317" xr:uid="{2A2DBCFC-2FC7-4B83-8EF7-FAED4A303A2B}"/>
    <cellStyle name="Currency 2 6 11 2 2 5 6" xfId="25546" xr:uid="{0AE7EBF2-7B01-420C-9070-A465329AD558}"/>
    <cellStyle name="Currency 2 6 11 2 2 6" xfId="22571" xr:uid="{CD137FE6-91AE-4BF5-A225-051A6D6F320A}"/>
    <cellStyle name="Currency 2 6 11 2 2 6 2" xfId="34751" xr:uid="{78ACBC89-BB91-4996-BE8E-2A6DE6983AA6}"/>
    <cellStyle name="Currency 2 6 11 2 2 7" xfId="24777" xr:uid="{7AEE3FC0-FA4A-4510-BE70-2C30FCD2A3E0}"/>
    <cellStyle name="Currency 2 6 11 2 3" xfId="11189" xr:uid="{536C686D-F15E-4FB9-B7F8-DB0F1493A466}"/>
    <cellStyle name="Currency 2 6 11 2 3 2" xfId="11190" xr:uid="{F64F1490-A6BB-400E-8FB2-69CD2E360A24}"/>
    <cellStyle name="Currency 2 6 11 2 3 2 2" xfId="16191" xr:uid="{F5E09C45-A4AA-47E2-AF47-B654A4A161B2}"/>
    <cellStyle name="Currency 2 6 11 2 3 2 3" xfId="17320" xr:uid="{CE80E3AC-BD87-4148-9341-F75886BC9FEB}"/>
    <cellStyle name="Currency 2 6 11 2 3 2 3 2" xfId="21625" xr:uid="{0919AC1A-4FA4-4268-9479-106AB87935BE}"/>
    <cellStyle name="Currency 2 6 11 2 3 2 3 2 2" xfId="33886" xr:uid="{4A7007DF-C8FF-44E2-9A07-0F2FFA0F97D7}"/>
    <cellStyle name="Currency 2 6 11 2 3 2 3 3" xfId="29583" xr:uid="{B1EE0AEB-C091-48C0-BB22-894F979E3E46}"/>
    <cellStyle name="Currency 2 6 11 2 3 2 4" xfId="19905" xr:uid="{10850485-2519-4AE7-9F12-913AF002F796}"/>
    <cellStyle name="Currency 2 6 11 2 3 2 4 2" xfId="32166" xr:uid="{B2186218-B94E-42D1-B00B-D5A034A46942}"/>
    <cellStyle name="Currency 2 6 11 2 3 2 5" xfId="15194" xr:uid="{A7A1E3B2-B79D-4BAB-B529-C4C08DFC2080}"/>
    <cellStyle name="Currency 2 6 11 2 3 2 5 2" xfId="27863" xr:uid="{A860B65E-495D-4EFC-8862-A01646D1BC72}"/>
    <cellStyle name="Currency 2 6 11 2 3 3" xfId="11191" xr:uid="{1D424158-BAB6-4E4A-91F6-93775557793A}"/>
    <cellStyle name="Currency 2 6 11 2 3 3 2" xfId="20622" xr:uid="{7B74B129-A9DD-4C7E-B55C-9FC4227294F1}"/>
    <cellStyle name="Currency 2 6 11 2 3 3 2 2" xfId="32883" xr:uid="{17DD29B9-F21B-4002-B9B1-F159BA1B0835}"/>
    <cellStyle name="Currency 2 6 11 2 3 3 3" xfId="15983" xr:uid="{E4215127-B844-4E94-97A5-0C3EEA43E1B2}"/>
    <cellStyle name="Currency 2 6 11 2 3 3 3 2" xfId="28580" xr:uid="{E7C4B3B9-5D71-4F48-A3B1-69CFD7E95BB2}"/>
    <cellStyle name="Currency 2 6 11 2 3 3 4" xfId="22572" xr:uid="{C9445129-4197-4B28-9620-DAFAB6762D65}"/>
    <cellStyle name="Currency 2 6 11 2 3 3 4 2" xfId="34752" xr:uid="{12D7AE2C-509F-42DB-BC53-0B2BBB890DEE}"/>
    <cellStyle name="Currency 2 6 11 2 3 3 5" xfId="25009" xr:uid="{F8689A59-E2F8-45CD-94AE-6841486FC20B}"/>
    <cellStyle name="Currency 2 6 11 2 4" xfId="11192" xr:uid="{9E7F2D15-641C-422E-9D25-B8AC49FE046B}"/>
    <cellStyle name="Currency 2 6 11 2 4 10" xfId="25010" xr:uid="{C8576340-F76A-4B76-A753-C7F751607240}"/>
    <cellStyle name="Currency 2 6 11 2 4 2" xfId="12586" xr:uid="{7388FB13-88F2-4319-9722-5A3E8CE6C34D}"/>
    <cellStyle name="Currency 2 6 11 2 4 2 2" xfId="15707" xr:uid="{FCAEE88A-1082-4F44-B111-3998E4A29653}"/>
    <cellStyle name="Currency 2 6 11 2 4 2 2 2" xfId="17791" xr:uid="{035D6AAC-21CA-443F-9F37-5C1ACF06A1C0}"/>
    <cellStyle name="Currency 2 6 11 2 4 2 2 2 2" xfId="22096" xr:uid="{41CE3591-4F00-48EF-92B4-4F1BC6AC42D8}"/>
    <cellStyle name="Currency 2 6 11 2 4 2 2 2 2 2" xfId="34357" xr:uid="{B6A82077-2968-4380-A5B8-7A05C86A9FF8}"/>
    <cellStyle name="Currency 2 6 11 2 4 2 2 2 3" xfId="30054" xr:uid="{5AAD37F4-B479-4A7A-B539-2B3CD45266E3}"/>
    <cellStyle name="Currency 2 6 11 2 4 2 2 3" xfId="20376" xr:uid="{E3658B66-7F8F-46F8-9608-E1121F91BED7}"/>
    <cellStyle name="Currency 2 6 11 2 4 2 2 3 2" xfId="32637" xr:uid="{CD52EF26-72F6-4CF9-9834-9327B44FF863}"/>
    <cellStyle name="Currency 2 6 11 2 4 2 2 4" xfId="28334" xr:uid="{DE01C1EB-6CCD-4080-8742-E95B4A04EE9F}"/>
    <cellStyle name="Currency 2 6 11 2 4 2 3" xfId="14936" xr:uid="{487298B8-E28B-403C-821B-8CDB162DAA61}"/>
    <cellStyle name="Currency 2 6 11 2 4 2 3 2" xfId="19701" xr:uid="{922680BD-70B4-4BCE-B96C-1F49BE42B2C5}"/>
    <cellStyle name="Currency 2 6 11 2 4 2 3 2 2" xfId="31962" xr:uid="{6C5B9EE4-C969-4F38-9E5E-86A9DFD7A5BF}"/>
    <cellStyle name="Currency 2 6 11 2 4 2 3 3" xfId="27659" xr:uid="{1AF146C3-08F1-4ED0-86DD-761CFA5DE0C9}"/>
    <cellStyle name="Currency 2 6 11 2 4 2 4" xfId="17116" xr:uid="{AE969632-8281-409E-B58B-0A6A427E1DAE}"/>
    <cellStyle name="Currency 2 6 11 2 4 2 4 2" xfId="21421" xr:uid="{02862B33-238D-48C7-884E-393DC8D80EAD}"/>
    <cellStyle name="Currency 2 6 11 2 4 2 4 2 2" xfId="33682" xr:uid="{3826AB17-31A6-4BD6-9467-5EFC9F9FC964}"/>
    <cellStyle name="Currency 2 6 11 2 4 2 4 3" xfId="29379" xr:uid="{679A6E0C-6665-4172-ABC1-4074D6644EDD}"/>
    <cellStyle name="Currency 2 6 11 2 4 2 5" xfId="18747" xr:uid="{C849778D-346F-4E14-B582-AB77B1BAD701}"/>
    <cellStyle name="Currency 2 6 11 2 4 2 5 2" xfId="31008" xr:uid="{7C2A3829-4E8E-48D9-8FB2-5643817B1624}"/>
    <cellStyle name="Currency 2 6 11 2 4 2 6" xfId="13951" xr:uid="{EF33F281-5607-41B7-9CA2-FF39B78B804E}"/>
    <cellStyle name="Currency 2 6 11 2 4 2 6 2" xfId="26705" xr:uid="{DBEAE910-A1DE-4E5C-9D57-AD62EB2DC2BC}"/>
    <cellStyle name="Currency 2 6 11 2 4 2 7" xfId="25547" xr:uid="{3A34F8A5-C498-4139-9FEB-CB383C83FCC4}"/>
    <cellStyle name="Currency 2 6 11 2 4 3" xfId="12587" xr:uid="{A1CC8840-2167-4903-865D-83BB19B042F7}"/>
    <cellStyle name="Currency 2 6 11 2 4 3 2" xfId="14628" xr:uid="{F4C95862-0D97-46E9-913F-CA07F27FE7DC}"/>
    <cellStyle name="Currency 2 6 11 2 4 3 2 2" xfId="19393" xr:uid="{98106626-6B32-4AB1-956C-D2D5CDC12F9B}"/>
    <cellStyle name="Currency 2 6 11 2 4 3 2 2 2" xfId="31654" xr:uid="{DDFBAEC7-9C9D-4E3B-B809-FD7988E1A1C3}"/>
    <cellStyle name="Currency 2 6 11 2 4 3 2 3" xfId="27351" xr:uid="{73F7884D-7FB1-4252-A099-A0118C740D98}"/>
    <cellStyle name="Currency 2 6 11 2 4 3 3" xfId="16889" xr:uid="{E155043B-71D8-4A4E-AD03-42767B89BD97}"/>
    <cellStyle name="Currency 2 6 11 2 4 3 3 2" xfId="21194" xr:uid="{68BDA996-C03E-44A3-AEA6-079E42D2DFF1}"/>
    <cellStyle name="Currency 2 6 11 2 4 3 3 2 2" xfId="33455" xr:uid="{59F7F9C9-361B-46D6-BC3A-1A1CFB4373D1}"/>
    <cellStyle name="Currency 2 6 11 2 4 3 3 3" xfId="29152" xr:uid="{82307FBC-8FC6-48E1-BB91-9B025DAD0407}"/>
    <cellStyle name="Currency 2 6 11 2 4 3 4" xfId="18439" xr:uid="{B4994EBA-301F-4AE9-896F-FB6D6349FA53}"/>
    <cellStyle name="Currency 2 6 11 2 4 3 4 2" xfId="30700" xr:uid="{E4B1ADFE-B76C-43E4-BC2E-94E0BA0266C3}"/>
    <cellStyle name="Currency 2 6 11 2 4 3 5" xfId="13641" xr:uid="{DAAB3141-43B0-420A-9F5A-39626CFA565C}"/>
    <cellStyle name="Currency 2 6 11 2 4 3 5 2" xfId="26395" xr:uid="{8388F61F-8A09-439A-A8CA-FC734C2350C2}"/>
    <cellStyle name="Currency 2 6 11 2 4 3 6" xfId="25548" xr:uid="{DBDD7ADC-A7EA-4DFD-A494-0AFB72D9EE73}"/>
    <cellStyle name="Currency 2 6 11 2 4 4" xfId="15401" xr:uid="{18A4E44F-DE7C-4E3F-866E-7FB3FCB64834}"/>
    <cellStyle name="Currency 2 6 11 2 4 4 2" xfId="17485" xr:uid="{7C8794F3-E5CC-4781-9658-06A22167070C}"/>
    <cellStyle name="Currency 2 6 11 2 4 4 2 2" xfId="21790" xr:uid="{0FAC5136-DDD6-4966-9581-B71FA3734929}"/>
    <cellStyle name="Currency 2 6 11 2 4 4 2 2 2" xfId="34051" xr:uid="{F91B3F5C-C030-405A-9892-CEA5B53E5326}"/>
    <cellStyle name="Currency 2 6 11 2 4 4 2 3" xfId="29748" xr:uid="{B2AC362E-3849-4A82-A907-CA4936D58E65}"/>
    <cellStyle name="Currency 2 6 11 2 4 4 3" xfId="20070" xr:uid="{72A12076-520E-4A36-B188-B36D320E6A9D}"/>
    <cellStyle name="Currency 2 6 11 2 4 4 3 2" xfId="32331" xr:uid="{DDE63596-B9A2-45A6-A58B-4F07A4F6AD3C}"/>
    <cellStyle name="Currency 2 6 11 2 4 4 4" xfId="28028" xr:uid="{AAC57CFA-AB2A-4EB1-AE57-1BB7A34163B9}"/>
    <cellStyle name="Currency 2 6 11 2 4 5" xfId="14302" xr:uid="{1355AC39-47B1-4D94-B62C-63B4303C2359}"/>
    <cellStyle name="Currency 2 6 11 2 4 5 2" xfId="19091" xr:uid="{5F007EFF-B46D-43CA-BCB2-922A6B848DE1}"/>
    <cellStyle name="Currency 2 6 11 2 4 5 2 2" xfId="31352" xr:uid="{FFE99D32-855B-4EF7-9E5F-52420FD32462}"/>
    <cellStyle name="Currency 2 6 11 2 4 5 3" xfId="27049" xr:uid="{7C210826-44E6-4598-A192-6E98EEB1361A}"/>
    <cellStyle name="Currency 2 6 11 2 4 6" xfId="16312" xr:uid="{98C48039-4607-486F-A850-2FAF2B0922EC}"/>
    <cellStyle name="Currency 2 6 11 2 4 6 2" xfId="20803" xr:uid="{F6B6B5C0-B2BF-45D6-89E3-A64FE03711A5}"/>
    <cellStyle name="Currency 2 6 11 2 4 6 2 2" xfId="33064" xr:uid="{6BAF721E-A27D-4CD1-861D-984FDCC8FEA4}"/>
    <cellStyle name="Currency 2 6 11 2 4 6 3" xfId="28761" xr:uid="{F2BEB8C6-8343-47C9-861F-8806D4741D18}"/>
    <cellStyle name="Currency 2 6 11 2 4 7" xfId="18135" xr:uid="{D3D9917F-6F8E-4D7A-BCAA-502210D80927}"/>
    <cellStyle name="Currency 2 6 11 2 4 7 2" xfId="30398" xr:uid="{008AD741-3D20-4F94-9BE0-9099D20C2D15}"/>
    <cellStyle name="Currency 2 6 11 2 4 8" xfId="13221" xr:uid="{0CF87D1A-AE66-4B50-964A-868BD12ECE94}"/>
    <cellStyle name="Currency 2 6 11 2 4 8 2" xfId="26091" xr:uid="{ECC254E1-32AA-41FF-B6D3-0FA4FDEB900D}"/>
    <cellStyle name="Currency 2 6 11 2 4 9" xfId="22573" xr:uid="{4E03CAA3-A7C8-486D-A531-58837F90CE1E}"/>
    <cellStyle name="Currency 2 6 11 2 4 9 2" xfId="34753" xr:uid="{6BD3495C-4B42-473B-AB3E-C7A913A63396}"/>
    <cellStyle name="Currency 2 6 11 2 5" xfId="12588" xr:uid="{B5BC6696-0799-47F8-AFA5-AECC1EFC6622}"/>
    <cellStyle name="Currency 2 6 11 2 5 2" xfId="15555" xr:uid="{FFD93B8B-E116-462D-A0D6-A2F62C950F1E}"/>
    <cellStyle name="Currency 2 6 11 2 5 2 2" xfId="17639" xr:uid="{C3F92F33-42DB-4E90-97F5-BF3A53D48190}"/>
    <cellStyle name="Currency 2 6 11 2 5 2 2 2" xfId="21944" xr:uid="{C549BC4C-E0D2-44C5-985E-15EA857CFDF5}"/>
    <cellStyle name="Currency 2 6 11 2 5 2 2 2 2" xfId="34205" xr:uid="{01B1C9CB-B40C-4239-BB36-CE063E531DBA}"/>
    <cellStyle name="Currency 2 6 11 2 5 2 2 3" xfId="29902" xr:uid="{815ABB49-78AC-467E-8294-BB3520E3B241}"/>
    <cellStyle name="Currency 2 6 11 2 5 2 3" xfId="20224" xr:uid="{A2B3F934-4A76-45FF-8106-A6FEC0B2AC1C}"/>
    <cellStyle name="Currency 2 6 11 2 5 2 3 2" xfId="32485" xr:uid="{74F6F92A-6F61-44DA-9F59-E4729C93D589}"/>
    <cellStyle name="Currency 2 6 11 2 5 2 4" xfId="28182" xr:uid="{830E9C4A-44EF-4333-AFB0-E41ACBE7001C}"/>
    <cellStyle name="Currency 2 6 11 2 5 3" xfId="14784" xr:uid="{A6663489-EAC3-40C4-9F09-E489FC01C375}"/>
    <cellStyle name="Currency 2 6 11 2 5 3 2" xfId="19549" xr:uid="{1B955AE5-E183-48D7-BEAC-722D3A639328}"/>
    <cellStyle name="Currency 2 6 11 2 5 3 2 2" xfId="31810" xr:uid="{AD4991E5-6CAC-4FA3-9830-0B0BF8521667}"/>
    <cellStyle name="Currency 2 6 11 2 5 3 3" xfId="27507" xr:uid="{490D9016-CCAD-4ECA-AAE0-4FC70B4163B0}"/>
    <cellStyle name="Currency 2 6 11 2 5 4" xfId="16965" xr:uid="{059443F4-B04A-4361-B164-505B39BCB4E5}"/>
    <cellStyle name="Currency 2 6 11 2 5 4 2" xfId="21270" xr:uid="{3CDE8B4F-3744-4E8E-A075-E73B63FCA7B4}"/>
    <cellStyle name="Currency 2 6 11 2 5 4 2 2" xfId="33531" xr:uid="{C367057B-090F-40D3-B139-2F2728FFD904}"/>
    <cellStyle name="Currency 2 6 11 2 5 4 3" xfId="29228" xr:uid="{8D2BA7BB-4ED3-4D13-A45A-BDE7DD823CE9}"/>
    <cellStyle name="Currency 2 6 11 2 5 5" xfId="18595" xr:uid="{8E39F20F-CDDE-4F1F-B1BE-107FB8C2A0DE}"/>
    <cellStyle name="Currency 2 6 11 2 5 5 2" xfId="30856" xr:uid="{BED1D308-6E68-4BC1-BE34-DF9A398AF67E}"/>
    <cellStyle name="Currency 2 6 11 2 5 6" xfId="13798" xr:uid="{8959DD0C-66CF-47BA-A731-3AD8BCD5749C}"/>
    <cellStyle name="Currency 2 6 11 2 5 6 2" xfId="26552" xr:uid="{2BB41B8E-C475-4122-A062-CF211AD4C43D}"/>
    <cellStyle name="Currency 2 6 11 2 5 7" xfId="25549" xr:uid="{489D6359-00A2-46B9-BA95-ADF1F5D74B83}"/>
    <cellStyle name="Currency 2 6 11 2 6" xfId="12589" xr:uid="{7DE03464-3149-4227-B20A-297FDDC74F1F}"/>
    <cellStyle name="Currency 2 6 11 2 6 2" xfId="14475" xr:uid="{C2F9B2B7-BEE3-4487-8E34-4EBF5D1877E6}"/>
    <cellStyle name="Currency 2 6 11 2 6 2 2" xfId="19241" xr:uid="{B766AF6F-A338-4FFA-8F82-76D7DC93B570}"/>
    <cellStyle name="Currency 2 6 11 2 6 2 2 2" xfId="31502" xr:uid="{2FB1396A-92C8-46B5-806B-C43145258342}"/>
    <cellStyle name="Currency 2 6 11 2 6 2 3" xfId="27199" xr:uid="{B4AD8C5D-B56F-4640-9ABC-97A88ABD414D}"/>
    <cellStyle name="Currency 2 6 11 2 6 3" xfId="16616" xr:uid="{E357D3B1-734A-4FAD-8334-191ADCDF5A49}"/>
    <cellStyle name="Currency 2 6 11 2 6 3 2" xfId="21048" xr:uid="{D4003D6F-9855-4D57-9994-6C83A7E059CC}"/>
    <cellStyle name="Currency 2 6 11 2 6 3 2 2" xfId="33309" xr:uid="{3BC7506E-9078-453B-BD69-BEC5FFBBDB34}"/>
    <cellStyle name="Currency 2 6 11 2 6 3 3" xfId="29006" xr:uid="{18B168D6-9BE3-48A5-AD5E-80B747517919}"/>
    <cellStyle name="Currency 2 6 11 2 6 4" xfId="18287" xr:uid="{A944EE07-5432-43BA-908D-397750958867}"/>
    <cellStyle name="Currency 2 6 11 2 6 4 2" xfId="30548" xr:uid="{83434706-BC2A-4E21-8F05-D565A019F227}"/>
    <cellStyle name="Currency 2 6 11 2 6 5" xfId="13431" xr:uid="{1E5D2187-7010-4921-9D06-B40E7F97470F}"/>
    <cellStyle name="Currency 2 6 11 2 6 5 2" xfId="26241" xr:uid="{95DD8E97-39EB-445C-AAEE-78D70161B183}"/>
    <cellStyle name="Currency 2 6 11 2 6 6" xfId="25550" xr:uid="{216FD711-428B-4E0C-8C5C-80DBEE0D492C}"/>
    <cellStyle name="Currency 2 6 11 2 7" xfId="14098" xr:uid="{1257FA95-A2AE-4BE4-9FC8-4AED18FE03D5}"/>
    <cellStyle name="Currency 2 6 11 2 7 2" xfId="18894" xr:uid="{C6B0421D-3C96-4F91-A964-D50632E809B4}"/>
    <cellStyle name="Currency 2 6 11 2 7 2 2" xfId="31155" xr:uid="{56A2E362-C7AE-48E1-AEAD-DE2AEA5908BE}"/>
    <cellStyle name="Currency 2 6 11 2 7 3" xfId="26852" xr:uid="{0BB1C6B0-7691-47C3-8F54-5AB64C0EA94E}"/>
    <cellStyle name="Currency 2 6 11 2 8" xfId="17938" xr:uid="{F89C5C24-F302-457C-B6FA-BC300CE6715A}"/>
    <cellStyle name="Currency 2 6 11 2 8 2" xfId="30201" xr:uid="{506E6A04-9D02-468E-9EF1-09B3141CD874}"/>
    <cellStyle name="Currency 2 6 11 2 9" xfId="13008" xr:uid="{1667D611-7A6C-4753-872D-7C824B05E019}"/>
    <cellStyle name="Currency 2 6 11 2 9 2" xfId="25894" xr:uid="{46B35ACE-5584-4A45-83C3-97B0ED6E640E}"/>
    <cellStyle name="Currency 2 6 11 3" xfId="11193" xr:uid="{35F05C0A-29FB-41D7-AAD9-0C0605FBA0FD}"/>
    <cellStyle name="Currency 2 6 12" xfId="249" xr:uid="{719C49A3-4101-4243-A16D-6F8140168F32}"/>
    <cellStyle name="Currency 2 6 12 10" xfId="22574" xr:uid="{0878B855-1C34-4752-9045-EF9AA926E905}"/>
    <cellStyle name="Currency 2 6 12 10 2" xfId="34754" xr:uid="{4739C706-43D0-40C4-AF34-D7F3B6EBD543}"/>
    <cellStyle name="Currency 2 6 12 11" xfId="24712" xr:uid="{8FBE662E-10A2-4FDF-8D91-A1950B0ED3B7}"/>
    <cellStyle name="Currency 2 6 12 2" xfId="1184" xr:uid="{6B68FB1A-8011-4F94-9527-B876882D66C7}"/>
    <cellStyle name="Currency 2 6 12 2 2" xfId="11194" xr:uid="{F2ADECFA-168F-472A-9AA4-ADC1FF18937A}"/>
    <cellStyle name="Currency 2 6 12 2 2 2" xfId="11195" xr:uid="{D8BEEEB6-1CF2-4AC5-97BD-B537DAFB21DC}"/>
    <cellStyle name="Currency 2 6 12 2 2 2 2" xfId="16194" xr:uid="{99563AA1-C27F-4296-8B4E-9F0049E0B353}"/>
    <cellStyle name="Currency 2 6 12 2 2 2 3" xfId="17413" xr:uid="{D595CC69-66A5-4DCD-B042-2B5273D4AA81}"/>
    <cellStyle name="Currency 2 6 12 2 2 2 3 2" xfId="21718" xr:uid="{455F0FEB-46B6-4E4C-B115-477E635B22D5}"/>
    <cellStyle name="Currency 2 6 12 2 2 2 3 2 2" xfId="33979" xr:uid="{B0154387-E0F6-4395-BCEE-2CED4C42EDFE}"/>
    <cellStyle name="Currency 2 6 12 2 2 2 3 3" xfId="29676" xr:uid="{CEBB05F8-39CE-4417-B503-2FA4FCC97EF5}"/>
    <cellStyle name="Currency 2 6 12 2 2 2 4" xfId="19998" xr:uid="{8BFD4932-1345-4328-9AC0-FDB23590FD8A}"/>
    <cellStyle name="Currency 2 6 12 2 2 2 4 2" xfId="32259" xr:uid="{607C7A01-F143-4151-A84E-851F3857A193}"/>
    <cellStyle name="Currency 2 6 12 2 2 2 5" xfId="15296" xr:uid="{40E51AF2-6C2E-4A68-B87C-B5079650B98F}"/>
    <cellStyle name="Currency 2 6 12 2 2 2 5 2" xfId="27956" xr:uid="{E74E700C-433A-46FE-99E5-0CA3CAC79505}"/>
    <cellStyle name="Currency 2 6 12 2 2 3" xfId="16078" xr:uid="{EAADE583-CE47-4169-A28C-09F9EC631B0C}"/>
    <cellStyle name="Currency 2 6 12 2 2 3 2" xfId="20717" xr:uid="{2FC2161E-CAD9-4F04-B962-5656DD4BBCA2}"/>
    <cellStyle name="Currency 2 6 12 2 2 3 2 2" xfId="32978" xr:uid="{5328E521-9A19-4149-A31F-CBD0DFCC40CB}"/>
    <cellStyle name="Currency 2 6 12 2 2 3 3" xfId="28675" xr:uid="{F139D8FA-B0D2-4EEF-AD0D-08011E4CB527}"/>
    <cellStyle name="Currency 2 6 12 2 2 4" xfId="22575" xr:uid="{A70FE822-F700-412C-9EC0-1A67399E6C23}"/>
    <cellStyle name="Currency 2 6 12 2 2 4 2" xfId="34755" xr:uid="{B06D80E0-3176-4529-896A-806287F33A50}"/>
    <cellStyle name="Currency 2 6 12 2 2 5" xfId="25011" xr:uid="{01509E6C-51DF-40F6-AAC2-B2E463FF04AE}"/>
    <cellStyle name="Currency 2 6 12 2 3" xfId="11196" xr:uid="{5FBD4AF2-FAE9-4BD9-9180-B8BFC04127EC}"/>
    <cellStyle name="Currency 2 6 12 2 3 2" xfId="12590" xr:uid="{21AD82A3-3202-4C3F-9786-004EC047CC2C}"/>
    <cellStyle name="Currency 2 6 12 2 3 2 2" xfId="15784" xr:uid="{2B22CCA4-B75F-4B50-9C5D-88FB41661A16}"/>
    <cellStyle name="Currency 2 6 12 2 3 2 2 2" xfId="17868" xr:uid="{DDE2C84A-D517-41FA-A613-0D378C251FC2}"/>
    <cellStyle name="Currency 2 6 12 2 3 2 2 2 2" xfId="22173" xr:uid="{925BE258-942C-4581-B081-64C9581C2181}"/>
    <cellStyle name="Currency 2 6 12 2 3 2 2 2 2 2" xfId="34434" xr:uid="{143B484C-3D3D-47CF-9686-81F5BDCB45A9}"/>
    <cellStyle name="Currency 2 6 12 2 3 2 2 2 3" xfId="30131" xr:uid="{688261B1-4761-4FD8-846A-CC81501EF8BE}"/>
    <cellStyle name="Currency 2 6 12 2 3 2 2 3" xfId="20453" xr:uid="{E05A3D10-450C-413A-BA4A-D43B863B743F}"/>
    <cellStyle name="Currency 2 6 12 2 3 2 2 3 2" xfId="32714" xr:uid="{566963CB-2531-4C39-8445-DC3BA0118849}"/>
    <cellStyle name="Currency 2 6 12 2 3 2 2 4" xfId="28411" xr:uid="{C2E8866B-D14B-4B75-A6A0-256A10CFA4AD}"/>
    <cellStyle name="Currency 2 6 12 2 3 2 3" xfId="15013" xr:uid="{30014B1F-BE7A-42B9-A6D1-34E2AB6229FF}"/>
    <cellStyle name="Currency 2 6 12 2 3 2 3 2" xfId="19778" xr:uid="{C6E346DE-AF9A-495C-B6A1-2A02057D7856}"/>
    <cellStyle name="Currency 2 6 12 2 3 2 3 2 2" xfId="32039" xr:uid="{90B5F79E-ADA0-4BB7-A0A3-397C00257AF2}"/>
    <cellStyle name="Currency 2 6 12 2 3 2 3 3" xfId="27736" xr:uid="{CC45D719-D5AE-48BE-A6F4-F6150F28B981}"/>
    <cellStyle name="Currency 2 6 12 2 3 2 4" xfId="17193" xr:uid="{9D429F5B-521B-4393-AD1E-5F0158F29B9A}"/>
    <cellStyle name="Currency 2 6 12 2 3 2 4 2" xfId="21498" xr:uid="{AE786BE4-5C0E-4B46-9C0B-AF9F39568161}"/>
    <cellStyle name="Currency 2 6 12 2 3 2 4 2 2" xfId="33759" xr:uid="{F8693131-5327-4DC7-AC43-837249F6375A}"/>
    <cellStyle name="Currency 2 6 12 2 3 2 4 3" xfId="29456" xr:uid="{8758E36F-4AF4-44F4-A929-EF1DA43733A3}"/>
    <cellStyle name="Currency 2 6 12 2 3 2 5" xfId="18824" xr:uid="{E77E87D9-96A8-43B1-9ABB-70C678418FD1}"/>
    <cellStyle name="Currency 2 6 12 2 3 2 5 2" xfId="31085" xr:uid="{5BF8AEEF-3BDA-43D5-B862-C5AF85CA3CEF}"/>
    <cellStyle name="Currency 2 6 12 2 3 2 6" xfId="14028" xr:uid="{E603E92C-C41B-443D-8D63-D84F11E898A9}"/>
    <cellStyle name="Currency 2 6 12 2 3 2 6 2" xfId="26782" xr:uid="{4474B3C8-10AD-4F08-91BA-501B970630CB}"/>
    <cellStyle name="Currency 2 6 12 2 3 2 7" xfId="25551" xr:uid="{1BD26350-2F4B-464E-B81A-71524B608FC6}"/>
    <cellStyle name="Currency 2 6 12 2 3 3" xfId="15478" xr:uid="{8AB3DDAA-1A1B-4E75-992E-2F03AA80924D}"/>
    <cellStyle name="Currency 2 6 12 2 3 3 2" xfId="17562" xr:uid="{E0F56623-4830-436F-BC1C-B0960AF7EA37}"/>
    <cellStyle name="Currency 2 6 12 2 3 3 2 2" xfId="21867" xr:uid="{D1B3E7D8-103E-43E4-B582-8BEEF5BA28DF}"/>
    <cellStyle name="Currency 2 6 12 2 3 3 2 2 2" xfId="34128" xr:uid="{25A5F1F6-F198-4B43-BC56-B3649B19C6B5}"/>
    <cellStyle name="Currency 2 6 12 2 3 3 2 3" xfId="29825" xr:uid="{6E2E065C-BCBF-42CF-904F-EFCD55574FCF}"/>
    <cellStyle name="Currency 2 6 12 2 3 3 3" xfId="20147" xr:uid="{E2DFB28C-7279-490B-83E0-11C97BB2D74C}"/>
    <cellStyle name="Currency 2 6 12 2 3 3 3 2" xfId="32408" xr:uid="{9ECFDB32-8917-434D-8248-9E91C09E4D2C}"/>
    <cellStyle name="Currency 2 6 12 2 3 3 4" xfId="28105" xr:uid="{D409B165-10B4-460D-A847-DAEDAE855D9C}"/>
    <cellStyle name="Currency 2 6 12 2 3 4" xfId="14705" xr:uid="{75111FCA-E6BC-4DFC-B4FB-DF094FB8C0A6}"/>
    <cellStyle name="Currency 2 6 12 2 3 4 2" xfId="19470" xr:uid="{111B997F-0FFA-4F8E-AB2D-72AEFAB9B67C}"/>
    <cellStyle name="Currency 2 6 12 2 3 4 2 2" xfId="31731" xr:uid="{FAC5CB69-22AD-4C3D-9657-C911EC31AA19}"/>
    <cellStyle name="Currency 2 6 12 2 3 4 3" xfId="27428" xr:uid="{FC8E8695-45B9-4F05-B202-12BFB921CD6B}"/>
    <cellStyle name="Currency 2 6 12 2 3 5" xfId="16389" xr:uid="{DECDB64A-1F8A-4F30-B191-C31080B95435}"/>
    <cellStyle name="Currency 2 6 12 2 3 5 2" xfId="20880" xr:uid="{06F37C14-6C01-4421-AA2E-36559A681BA6}"/>
    <cellStyle name="Currency 2 6 12 2 3 5 2 2" xfId="33141" xr:uid="{54DEF9FC-3E7A-4E4B-82CE-1B61E9C64E42}"/>
    <cellStyle name="Currency 2 6 12 2 3 5 3" xfId="28838" xr:uid="{B1A841B9-5E05-4FA2-AC94-57B66B0DF38C}"/>
    <cellStyle name="Currency 2 6 12 2 3 6" xfId="18516" xr:uid="{8C94F019-6C8E-4045-B3C6-7E59AD89968F}"/>
    <cellStyle name="Currency 2 6 12 2 3 6 2" xfId="30777" xr:uid="{8B696641-82FC-4FD7-87B0-CCEFDE1C7351}"/>
    <cellStyle name="Currency 2 6 12 2 3 7" xfId="13718" xr:uid="{AD475EDF-68EB-4585-B115-75808102AC12}"/>
    <cellStyle name="Currency 2 6 12 2 3 7 2" xfId="26472" xr:uid="{4D19125F-45FB-432A-8643-08DEFD22C1F9}"/>
    <cellStyle name="Currency 2 6 12 2 3 8" xfId="22576" xr:uid="{C33CC59B-9C56-4F99-9157-8C0D33020AEC}"/>
    <cellStyle name="Currency 2 6 12 2 3 8 2" xfId="34756" xr:uid="{0A0FA54A-52C0-4411-92A4-DEBFC5CA3107}"/>
    <cellStyle name="Currency 2 6 12 2 3 9" xfId="25012" xr:uid="{68059D2C-9B1A-4247-A909-6397D4D311AF}"/>
    <cellStyle name="Currency 2 6 12 2 4" xfId="12591" xr:uid="{82420B76-B508-4897-B8EE-962C9E233C65}"/>
    <cellStyle name="Currency 2 6 12 2 4 2" xfId="15632" xr:uid="{6EC7A9F6-9119-4446-975D-4552D6889F63}"/>
    <cellStyle name="Currency 2 6 12 2 4 2 2" xfId="17716" xr:uid="{23FF44BA-B344-4466-895F-5602D4FF5BE0}"/>
    <cellStyle name="Currency 2 6 12 2 4 2 2 2" xfId="22021" xr:uid="{B6DC8AAF-888A-45D3-AB12-803C62AD7BB1}"/>
    <cellStyle name="Currency 2 6 12 2 4 2 2 2 2" xfId="34282" xr:uid="{7692E3CA-810A-4AF8-9B80-DFC8600472A0}"/>
    <cellStyle name="Currency 2 6 12 2 4 2 2 3" xfId="29979" xr:uid="{4F04AA73-EF82-4515-9184-272ADF69B698}"/>
    <cellStyle name="Currency 2 6 12 2 4 2 3" xfId="20301" xr:uid="{EF92CDBE-BDC8-4AE2-A3C3-F0C73764C618}"/>
    <cellStyle name="Currency 2 6 12 2 4 2 3 2" xfId="32562" xr:uid="{7E0E8B16-38E8-427D-983B-047CB45A0D6D}"/>
    <cellStyle name="Currency 2 6 12 2 4 2 4" xfId="28259" xr:uid="{424505D3-8A14-4E3D-AF59-17FDBAA11C23}"/>
    <cellStyle name="Currency 2 6 12 2 4 3" xfId="14861" xr:uid="{469E7FD3-BE2C-4D04-9FF7-C14AD4FF0CFC}"/>
    <cellStyle name="Currency 2 6 12 2 4 3 2" xfId="19626" xr:uid="{BC71B29F-6D14-460C-81F3-E9FBAEF7A146}"/>
    <cellStyle name="Currency 2 6 12 2 4 3 2 2" xfId="31887" xr:uid="{CC18AD79-981D-4BF6-A25F-74796AC44638}"/>
    <cellStyle name="Currency 2 6 12 2 4 3 3" xfId="27584" xr:uid="{772D52D1-DD92-4610-AD58-64A29E764F0E}"/>
    <cellStyle name="Currency 2 6 12 2 4 4" xfId="17042" xr:uid="{ED9E2CA2-869C-4D39-A42B-D7AD59869D8C}"/>
    <cellStyle name="Currency 2 6 12 2 4 4 2" xfId="21347" xr:uid="{E1F0176A-D98B-47F8-A594-A4215426D1E4}"/>
    <cellStyle name="Currency 2 6 12 2 4 4 2 2" xfId="33608" xr:uid="{82709542-9FB5-40AA-9D7A-41EE77D6E3C1}"/>
    <cellStyle name="Currency 2 6 12 2 4 4 3" xfId="29305" xr:uid="{9E069059-A798-480D-8269-9187E03DF4F7}"/>
    <cellStyle name="Currency 2 6 12 2 4 5" xfId="18672" xr:uid="{5DCCF960-FEE1-4C4F-A570-66445A0408E0}"/>
    <cellStyle name="Currency 2 6 12 2 4 5 2" xfId="30933" xr:uid="{ADD6D6C7-956E-4F39-B1D3-F8B6F1926398}"/>
    <cellStyle name="Currency 2 6 12 2 4 6" xfId="13875" xr:uid="{5648F82D-7991-44CD-BE1D-150EF55E5735}"/>
    <cellStyle name="Currency 2 6 12 2 4 6 2" xfId="26629" xr:uid="{39CB29E5-02DE-46F5-8F72-65DD2B56FE9E}"/>
    <cellStyle name="Currency 2 6 12 2 4 7" xfId="25552" xr:uid="{B57F389D-2364-4507-9CA4-EA1EE9ECCE1B}"/>
    <cellStyle name="Currency 2 6 12 2 5" xfId="12592" xr:uid="{B1772D9E-3D95-49D4-B4AD-C4A3252C7FDF}"/>
    <cellStyle name="Currency 2 6 12 2 5 2" xfId="14552" xr:uid="{A40B33B9-EDB7-438A-8B1D-FABA8AA2BD9D}"/>
    <cellStyle name="Currency 2 6 12 2 5 2 2" xfId="19318" xr:uid="{194D89B0-ABE5-427E-937F-BF997565812E}"/>
    <cellStyle name="Currency 2 6 12 2 5 2 2 2" xfId="31579" xr:uid="{B9F87A49-E292-4FD5-8FA5-5829486F1E68}"/>
    <cellStyle name="Currency 2 6 12 2 5 2 3" xfId="27276" xr:uid="{8A7017DC-8102-4521-83CE-A8255EDD13FB}"/>
    <cellStyle name="Currency 2 6 12 2 5 3" xfId="16553" xr:uid="{535C8DA8-3107-4294-BC4E-77DC3F969155}"/>
    <cellStyle name="Currency 2 6 12 2 5 3 2" xfId="21009" xr:uid="{0691F76E-1741-4AEF-8AEE-49C2EC1CF356}"/>
    <cellStyle name="Currency 2 6 12 2 5 3 2 2" xfId="33270" xr:uid="{09F3573E-82E6-4883-A56F-B72F9CF6DB2D}"/>
    <cellStyle name="Currency 2 6 12 2 5 3 3" xfId="28967" xr:uid="{BD629401-0C85-4242-9D5D-CDB193A590D5}"/>
    <cellStyle name="Currency 2 6 12 2 5 4" xfId="18364" xr:uid="{E8866316-69B5-410E-8462-966BB4706C29}"/>
    <cellStyle name="Currency 2 6 12 2 5 4 2" xfId="30625" xr:uid="{9476F82E-20A3-4753-8DFF-C02F62E44FF1}"/>
    <cellStyle name="Currency 2 6 12 2 5 5" xfId="13508" xr:uid="{3FD4D422-286B-4C1B-AE67-52731F2AD0B0}"/>
    <cellStyle name="Currency 2 6 12 2 5 5 2" xfId="26318" xr:uid="{3CC7F4E0-D939-48EF-9BB9-06D0C6695272}"/>
    <cellStyle name="Currency 2 6 12 2 5 6" xfId="25553" xr:uid="{468D2A93-F1CA-4EC9-A029-BD7B2616DA0D}"/>
    <cellStyle name="Currency 2 6 12 2 6" xfId="22577" xr:uid="{F3FA5C1F-269A-48F8-A18F-084DA7F20CA3}"/>
    <cellStyle name="Currency 2 6 12 2 6 2" xfId="34757" xr:uid="{1DC50E1F-66F3-4FEC-8AC5-9A1ABEA40CD7}"/>
    <cellStyle name="Currency 2 6 12 2 7" xfId="24778" xr:uid="{4C38141C-82A1-4EE5-800A-0B5F6BEAA2C7}"/>
    <cellStyle name="Currency 2 6 12 3" xfId="11197" xr:uid="{F4D8605E-569E-4A26-B88B-311D20E9B65F}"/>
    <cellStyle name="Currency 2 6 12 3 2" xfId="11198" xr:uid="{B267EED7-FCF8-4357-9186-A50DD10FF38A}"/>
    <cellStyle name="Currency 2 6 12 3 2 2" xfId="16193" xr:uid="{D82EAE0E-08D0-46AC-B2A8-45F3712FC11D}"/>
    <cellStyle name="Currency 2 6 12 3 2 3" xfId="17321" xr:uid="{2C08AF82-94F8-4B5F-A16F-0378A0A98A4A}"/>
    <cellStyle name="Currency 2 6 12 3 2 3 2" xfId="21626" xr:uid="{F54DD3DC-5D76-47F3-9FAF-24CB15526BD2}"/>
    <cellStyle name="Currency 2 6 12 3 2 3 2 2" xfId="33887" xr:uid="{C2C5B681-D2E4-403B-829C-775A00CBCF52}"/>
    <cellStyle name="Currency 2 6 12 3 2 3 3" xfId="29584" xr:uid="{A12D33AE-BF3A-4164-86A6-9778E0A1A012}"/>
    <cellStyle name="Currency 2 6 12 3 2 4" xfId="19906" xr:uid="{BB21AC5A-76E6-4C08-8E48-F39FA317A00C}"/>
    <cellStyle name="Currency 2 6 12 3 2 4 2" xfId="32167" xr:uid="{416097A2-FF46-41F6-ADC9-DD5B4F24B49A}"/>
    <cellStyle name="Currency 2 6 12 3 2 5" xfId="15195" xr:uid="{739FAB63-E413-4A49-85E5-DC2DBBA8BCF8}"/>
    <cellStyle name="Currency 2 6 12 3 2 5 2" xfId="27864" xr:uid="{7ADF9B4F-1842-4607-9D6B-6FFFBD40C56F}"/>
    <cellStyle name="Currency 2 6 12 3 3" xfId="11199" xr:uid="{4C347108-3672-44AA-A5DB-495C2568CDB9}"/>
    <cellStyle name="Currency 2 6 12 3 3 2" xfId="20623" xr:uid="{4D7C7C12-DDC5-480C-8AF6-AE58FC5125FC}"/>
    <cellStyle name="Currency 2 6 12 3 3 2 2" xfId="32884" xr:uid="{99887D43-703E-48DC-807E-7649976D194F}"/>
    <cellStyle name="Currency 2 6 12 3 3 3" xfId="15984" xr:uid="{DF1BB466-3C65-4E5C-82CD-CB7F2A694E97}"/>
    <cellStyle name="Currency 2 6 12 3 3 3 2" xfId="28581" xr:uid="{81210AC1-9845-432D-9683-29CFA974EE18}"/>
    <cellStyle name="Currency 2 6 12 3 3 4" xfId="22578" xr:uid="{27B7C21D-434B-4CB0-9A09-8DAACFDF3D49}"/>
    <cellStyle name="Currency 2 6 12 3 3 4 2" xfId="34758" xr:uid="{F503A4B4-2D9A-4C4D-AA31-4AA0AE8D1CFF}"/>
    <cellStyle name="Currency 2 6 12 3 3 5" xfId="25013" xr:uid="{8AC2BBF4-790D-4BD8-AC63-11D62C57B5EC}"/>
    <cellStyle name="Currency 2 6 12 4" xfId="11200" xr:uid="{106D5942-2BEE-44F7-B84B-0E2EA915F812}"/>
    <cellStyle name="Currency 2 6 12 4 10" xfId="25014" xr:uid="{CAE72245-AB00-494C-AA92-D81FAC2C44E0}"/>
    <cellStyle name="Currency 2 6 12 4 2" xfId="12593" xr:uid="{0607D739-82ED-48E7-9486-BE1B9F23A218}"/>
    <cellStyle name="Currency 2 6 12 4 2 2" xfId="15708" xr:uid="{E53FC0DF-0B66-471A-B8C7-803B9EA5D198}"/>
    <cellStyle name="Currency 2 6 12 4 2 2 2" xfId="17792" xr:uid="{612C22B0-8862-4AFF-8639-99BA94517E0A}"/>
    <cellStyle name="Currency 2 6 12 4 2 2 2 2" xfId="22097" xr:uid="{C6373DE5-46B3-4866-8B60-79A973FF4DB6}"/>
    <cellStyle name="Currency 2 6 12 4 2 2 2 2 2" xfId="34358" xr:uid="{999C2EA0-EBE2-4A04-AB67-8381A15DA9BA}"/>
    <cellStyle name="Currency 2 6 12 4 2 2 2 3" xfId="30055" xr:uid="{B5F35303-CA45-4BE5-8A26-13E911C74CB0}"/>
    <cellStyle name="Currency 2 6 12 4 2 2 3" xfId="20377" xr:uid="{61FE0AA8-2BC9-4AC3-A5AD-60F7B49FA6B5}"/>
    <cellStyle name="Currency 2 6 12 4 2 2 3 2" xfId="32638" xr:uid="{51E122C0-27BE-4DCD-8B73-2308E41A7B1F}"/>
    <cellStyle name="Currency 2 6 12 4 2 2 4" xfId="28335" xr:uid="{C9E935D2-5354-4F81-8E3D-976B96D519E3}"/>
    <cellStyle name="Currency 2 6 12 4 2 3" xfId="14937" xr:uid="{8EB651A5-8FC9-4839-8CA6-7CDFA6B29F9C}"/>
    <cellStyle name="Currency 2 6 12 4 2 3 2" xfId="19702" xr:uid="{15289AAD-41AF-45D9-96F2-EF3F9708B5BB}"/>
    <cellStyle name="Currency 2 6 12 4 2 3 2 2" xfId="31963" xr:uid="{07FBF357-B10A-45C0-8BA7-1FBA448A75AB}"/>
    <cellStyle name="Currency 2 6 12 4 2 3 3" xfId="27660" xr:uid="{941CDB0D-45D6-4493-9074-BFD3F6F82D46}"/>
    <cellStyle name="Currency 2 6 12 4 2 4" xfId="17117" xr:uid="{FA66166B-2EBE-4E97-86E8-6EE20819D20D}"/>
    <cellStyle name="Currency 2 6 12 4 2 4 2" xfId="21422" xr:uid="{2081BC53-6F9A-4910-B919-17411008364C}"/>
    <cellStyle name="Currency 2 6 12 4 2 4 2 2" xfId="33683" xr:uid="{0E89DF7C-35BB-4F06-B2E7-6E90E02C1995}"/>
    <cellStyle name="Currency 2 6 12 4 2 4 3" xfId="29380" xr:uid="{E434532C-F98A-4812-9B07-B3F2D2376668}"/>
    <cellStyle name="Currency 2 6 12 4 2 5" xfId="18748" xr:uid="{3F994E48-3FAB-47B4-93E5-617CD2722875}"/>
    <cellStyle name="Currency 2 6 12 4 2 5 2" xfId="31009" xr:uid="{AC73F3E0-8257-47FE-813F-95E67A645BA6}"/>
    <cellStyle name="Currency 2 6 12 4 2 6" xfId="13952" xr:uid="{D344046F-2446-4482-B4B6-4F267ABB7294}"/>
    <cellStyle name="Currency 2 6 12 4 2 6 2" xfId="26706" xr:uid="{603033A0-7A21-4818-A1B5-1CDDDF1F141E}"/>
    <cellStyle name="Currency 2 6 12 4 2 7" xfId="25554" xr:uid="{3C78C5E0-1280-4695-8BCA-4B1F358C8351}"/>
    <cellStyle name="Currency 2 6 12 4 3" xfId="12594" xr:uid="{5EFE7C6F-1D98-4B67-9113-21BFF1FB1EAE}"/>
    <cellStyle name="Currency 2 6 12 4 3 2" xfId="14629" xr:uid="{7E5AC572-D83F-4DA3-B317-2E783430394F}"/>
    <cellStyle name="Currency 2 6 12 4 3 2 2" xfId="19394" xr:uid="{FDC6F43F-1171-4C32-9B50-5253148E1CDE}"/>
    <cellStyle name="Currency 2 6 12 4 3 2 2 2" xfId="31655" xr:uid="{40C4F6DF-3D6F-4DB6-949D-A4708F5898C3}"/>
    <cellStyle name="Currency 2 6 12 4 3 2 3" xfId="27352" xr:uid="{CC63E66C-BEF5-43BB-AEA9-756C064D34C6}"/>
    <cellStyle name="Currency 2 6 12 4 3 3" xfId="16890" xr:uid="{FDD08E35-CFAF-4202-B782-B9573D3F809C}"/>
    <cellStyle name="Currency 2 6 12 4 3 3 2" xfId="21195" xr:uid="{BAF2B49E-54AE-45B4-98B5-4748CBCC61BC}"/>
    <cellStyle name="Currency 2 6 12 4 3 3 2 2" xfId="33456" xr:uid="{6CB5274C-2844-43B8-960A-69A2EDEA6F6A}"/>
    <cellStyle name="Currency 2 6 12 4 3 3 3" xfId="29153" xr:uid="{3B254EE4-6055-4217-8BC9-2A37E2479A80}"/>
    <cellStyle name="Currency 2 6 12 4 3 4" xfId="18440" xr:uid="{6D8082AA-55B8-438C-B8F9-945A3710F27C}"/>
    <cellStyle name="Currency 2 6 12 4 3 4 2" xfId="30701" xr:uid="{A4C6F453-BD08-4F52-BBA8-309D913538AE}"/>
    <cellStyle name="Currency 2 6 12 4 3 5" xfId="13642" xr:uid="{DE721285-67B9-4198-81DD-83117BA7DE2C}"/>
    <cellStyle name="Currency 2 6 12 4 3 5 2" xfId="26396" xr:uid="{DE3F47E5-3564-4F84-8353-DD9188570786}"/>
    <cellStyle name="Currency 2 6 12 4 3 6" xfId="25555" xr:uid="{41A4D2AB-B28C-41F4-AB69-602626DF11BA}"/>
    <cellStyle name="Currency 2 6 12 4 4" xfId="15402" xr:uid="{8AC84B9C-3069-48FB-8801-6E12A7C795FD}"/>
    <cellStyle name="Currency 2 6 12 4 4 2" xfId="17486" xr:uid="{C7BDDBB3-7971-461B-8E78-CD38FC8D1EB0}"/>
    <cellStyle name="Currency 2 6 12 4 4 2 2" xfId="21791" xr:uid="{BB12A7FA-CD7F-4225-BCE3-74EEDDBF2F63}"/>
    <cellStyle name="Currency 2 6 12 4 4 2 2 2" xfId="34052" xr:uid="{A0671243-00AF-452C-BC0E-9D1B8C659253}"/>
    <cellStyle name="Currency 2 6 12 4 4 2 3" xfId="29749" xr:uid="{E4D622A1-C55D-461E-95F1-0881B9169951}"/>
    <cellStyle name="Currency 2 6 12 4 4 3" xfId="20071" xr:uid="{D9441C3C-8005-4AE1-AC3C-6A6EA2DEB296}"/>
    <cellStyle name="Currency 2 6 12 4 4 3 2" xfId="32332" xr:uid="{4EB7F5FF-FE31-4516-B3E3-25FD8A8A8BCB}"/>
    <cellStyle name="Currency 2 6 12 4 4 4" xfId="28029" xr:uid="{4C99D4FB-11C7-4630-B132-18DCFCB754AD}"/>
    <cellStyle name="Currency 2 6 12 4 5" xfId="14303" xr:uid="{1E1C1E5B-EDDC-4643-8D7A-5970923491B2}"/>
    <cellStyle name="Currency 2 6 12 4 5 2" xfId="19092" xr:uid="{C9F38C77-F892-414A-94B2-BEB2CCC9F91F}"/>
    <cellStyle name="Currency 2 6 12 4 5 2 2" xfId="31353" xr:uid="{1F349746-95F2-4A70-AE2D-93131B8B6EDA}"/>
    <cellStyle name="Currency 2 6 12 4 5 3" xfId="27050" xr:uid="{280810FC-910F-46F5-AA0C-7AE687EABCD8}"/>
    <cellStyle name="Currency 2 6 12 4 6" xfId="16313" xr:uid="{1871AD8D-C5BF-4A67-83F4-DFE727EB3C5C}"/>
    <cellStyle name="Currency 2 6 12 4 6 2" xfId="20804" xr:uid="{FD9678D9-5142-4F4B-89B0-1DECD75D2ACF}"/>
    <cellStyle name="Currency 2 6 12 4 6 2 2" xfId="33065" xr:uid="{C82CA74B-2469-4FC7-8C3E-3D6EFFD301A2}"/>
    <cellStyle name="Currency 2 6 12 4 6 3" xfId="28762" xr:uid="{5779EED9-4246-4CBB-AF99-24D5AAB23F19}"/>
    <cellStyle name="Currency 2 6 12 4 7" xfId="18136" xr:uid="{5C865B4F-3E34-4B4B-9302-4E3E3ED51054}"/>
    <cellStyle name="Currency 2 6 12 4 7 2" xfId="30399" xr:uid="{0F526B8B-4FAA-4E7B-ABDB-CEF91B6B2ABB}"/>
    <cellStyle name="Currency 2 6 12 4 8" xfId="13222" xr:uid="{2E887654-3449-443E-87B7-C134C52C3E4B}"/>
    <cellStyle name="Currency 2 6 12 4 8 2" xfId="26092" xr:uid="{D61A76AD-9C6C-4A1A-9A76-022E63C99D28}"/>
    <cellStyle name="Currency 2 6 12 4 9" xfId="22579" xr:uid="{9187DB2A-362C-4C83-8E3A-3ABCBB002646}"/>
    <cellStyle name="Currency 2 6 12 4 9 2" xfId="34759" xr:uid="{826697FC-50AE-40F8-931A-DFB89E2BD50A}"/>
    <cellStyle name="Currency 2 6 12 5" xfId="12595" xr:uid="{672F3FCD-E653-4942-933C-72ACB99420CD}"/>
    <cellStyle name="Currency 2 6 12 5 2" xfId="15556" xr:uid="{1D17114E-5DA3-48EA-94A9-6D4D81D60E8C}"/>
    <cellStyle name="Currency 2 6 12 5 2 2" xfId="17640" xr:uid="{F15357AF-D1FF-46D6-B422-08067DC4CA49}"/>
    <cellStyle name="Currency 2 6 12 5 2 2 2" xfId="21945" xr:uid="{63834F87-B7B8-46C0-9724-24A9D4DCD8CD}"/>
    <cellStyle name="Currency 2 6 12 5 2 2 2 2" xfId="34206" xr:uid="{49E75CAD-92B3-4791-8F44-36EE4ABD2161}"/>
    <cellStyle name="Currency 2 6 12 5 2 2 3" xfId="29903" xr:uid="{379D36B6-A27B-458D-8BF5-947993BE4FB7}"/>
    <cellStyle name="Currency 2 6 12 5 2 3" xfId="20225" xr:uid="{CD2ABD71-1861-4B3C-A9BF-2BAD4A0AC38A}"/>
    <cellStyle name="Currency 2 6 12 5 2 3 2" xfId="32486" xr:uid="{06573051-0A78-4207-AEB4-62315AA8B174}"/>
    <cellStyle name="Currency 2 6 12 5 2 4" xfId="28183" xr:uid="{C06DCA1F-EF34-421E-9EBD-4D17D154923F}"/>
    <cellStyle name="Currency 2 6 12 5 3" xfId="14785" xr:uid="{B8783979-CC7F-4189-8AB1-D3AD54874F5D}"/>
    <cellStyle name="Currency 2 6 12 5 3 2" xfId="19550" xr:uid="{6DFDBED8-6E06-4BE1-940B-5592F2AEAA91}"/>
    <cellStyle name="Currency 2 6 12 5 3 2 2" xfId="31811" xr:uid="{4DB0F947-C394-414A-9600-17614E4E7C90}"/>
    <cellStyle name="Currency 2 6 12 5 3 3" xfId="27508" xr:uid="{C0C0A3C6-D790-492C-9434-07C2C91EC81B}"/>
    <cellStyle name="Currency 2 6 12 5 4" xfId="16966" xr:uid="{B4101051-AE85-45C7-B768-F127A378E9A7}"/>
    <cellStyle name="Currency 2 6 12 5 4 2" xfId="21271" xr:uid="{5F48D12F-5A9D-464E-8A64-0EF0276B2F15}"/>
    <cellStyle name="Currency 2 6 12 5 4 2 2" xfId="33532" xr:uid="{8C247073-2339-4938-9C93-C988A68F1B85}"/>
    <cellStyle name="Currency 2 6 12 5 4 3" xfId="29229" xr:uid="{B70ECF16-43AC-4D97-AC1B-8FCAAC408F49}"/>
    <cellStyle name="Currency 2 6 12 5 5" xfId="18596" xr:uid="{21FAE313-F66B-4A13-8695-A9BA09D97E2C}"/>
    <cellStyle name="Currency 2 6 12 5 5 2" xfId="30857" xr:uid="{FDC5AD1E-FDFF-4600-A054-429DC684E40C}"/>
    <cellStyle name="Currency 2 6 12 5 6" xfId="13799" xr:uid="{C38B0BF7-C8BC-4312-B283-02194E7029D5}"/>
    <cellStyle name="Currency 2 6 12 5 6 2" xfId="26553" xr:uid="{4BF23067-643E-4FFE-B4E8-230A33E7A17D}"/>
    <cellStyle name="Currency 2 6 12 5 7" xfId="25556" xr:uid="{44553CA0-104D-4E87-9F28-F530050C167B}"/>
    <cellStyle name="Currency 2 6 12 6" xfId="12596" xr:uid="{35CE5FDA-A081-42B1-9FB9-3F873D6FFE60}"/>
    <cellStyle name="Currency 2 6 12 6 2" xfId="14476" xr:uid="{8E179842-5C60-462A-A557-0B904DBDBA50}"/>
    <cellStyle name="Currency 2 6 12 6 2 2" xfId="19242" xr:uid="{7BF48313-3233-46CF-8BE8-FC414BB78280}"/>
    <cellStyle name="Currency 2 6 12 6 2 2 2" xfId="31503" xr:uid="{9E110CD9-031C-42F1-B30E-AD1E7165059C}"/>
    <cellStyle name="Currency 2 6 12 6 2 3" xfId="27200" xr:uid="{759C6B26-2868-433C-8BF0-6EEB45E4527E}"/>
    <cellStyle name="Currency 2 6 12 6 3" xfId="16511" xr:uid="{AD9A74C7-2E77-42F8-B16C-7921F1DCEAD8}"/>
    <cellStyle name="Currency 2 6 12 6 3 2" xfId="20982" xr:uid="{D26F147A-9BC8-4C99-B5FE-88200B284BD9}"/>
    <cellStyle name="Currency 2 6 12 6 3 2 2" xfId="33243" xr:uid="{5F725312-A115-445F-93C8-9D1D39B8C195}"/>
    <cellStyle name="Currency 2 6 12 6 3 3" xfId="28940" xr:uid="{21D4C6F8-DD52-43D6-920A-2267E5B97803}"/>
    <cellStyle name="Currency 2 6 12 6 4" xfId="18288" xr:uid="{AE2B7360-5475-42E8-9DAA-7C8EA905C37A}"/>
    <cellStyle name="Currency 2 6 12 6 4 2" xfId="30549" xr:uid="{9DB82F17-296D-4002-87FC-697D060C7EBB}"/>
    <cellStyle name="Currency 2 6 12 6 5" xfId="13432" xr:uid="{F4B82E6B-C70A-412E-A243-2D7765AF261F}"/>
    <cellStyle name="Currency 2 6 12 6 5 2" xfId="26242" xr:uid="{F978EA5A-6479-461A-AEC5-3EEE5FF8B18D}"/>
    <cellStyle name="Currency 2 6 12 6 6" xfId="25557" xr:uid="{3A8EFD76-2465-400D-8FBD-9C197FF34234}"/>
    <cellStyle name="Currency 2 6 12 7" xfId="14099" xr:uid="{E772F360-D544-4C1D-A23C-47315C015BC3}"/>
    <cellStyle name="Currency 2 6 12 7 2" xfId="18895" xr:uid="{87982B80-4712-4AEC-AFC5-0F3C833E1B00}"/>
    <cellStyle name="Currency 2 6 12 7 2 2" xfId="31156" xr:uid="{8CE066BD-C3BD-4239-9C4F-91A306511ECD}"/>
    <cellStyle name="Currency 2 6 12 7 3" xfId="26853" xr:uid="{60AA404C-86EE-4875-B738-2CADFC060180}"/>
    <cellStyle name="Currency 2 6 12 8" xfId="17939" xr:uid="{DE40FE66-AF7E-4B85-A054-5E9C78AB0637}"/>
    <cellStyle name="Currency 2 6 12 8 2" xfId="30202" xr:uid="{B9FDC584-A91D-4020-BCAB-4CF1E4C157F2}"/>
    <cellStyle name="Currency 2 6 12 9" xfId="13009" xr:uid="{70ABEECE-EB04-4382-9223-EACD890A9DD2}"/>
    <cellStyle name="Currency 2 6 12 9 2" xfId="25895" xr:uid="{AABD91FF-8ADA-42AF-A593-8620109BE96A}"/>
    <cellStyle name="Currency 2 6 13" xfId="1217" xr:uid="{262FBAF2-0818-4CAB-81B6-4176D4D08096}"/>
    <cellStyle name="Currency 2 6 13 2" xfId="11201" xr:uid="{6C8B1678-0EB3-4F07-AFB3-9C97D8BC8E09}"/>
    <cellStyle name="Currency 2 6 13 2 2" xfId="11202" xr:uid="{D4C102D8-9204-4EBB-B532-97C88D6FBC5F}"/>
    <cellStyle name="Currency 2 6 13 2 2 2" xfId="11203" xr:uid="{6B7CD7E2-2397-4938-8A9E-BBA23C982D5E}"/>
    <cellStyle name="Currency 2 6 13 2 2 2 2" xfId="16196" xr:uid="{7EAE55ED-788F-40B4-86A8-BFCAEA6006D7}"/>
    <cellStyle name="Currency 2 6 13 2 2 2 3" xfId="17369" xr:uid="{3820D157-CC59-48D4-BD0F-B743CF06C8B7}"/>
    <cellStyle name="Currency 2 6 13 2 2 2 3 2" xfId="21674" xr:uid="{7396E1F1-47E4-4E9A-B6BA-E454647D03AA}"/>
    <cellStyle name="Currency 2 6 13 2 2 2 3 2 2" xfId="33935" xr:uid="{6210896B-25B2-4B6D-A456-7D7136036C33}"/>
    <cellStyle name="Currency 2 6 13 2 2 2 3 3" xfId="29632" xr:uid="{2105D6EF-4158-406F-ACB2-3A230E528505}"/>
    <cellStyle name="Currency 2 6 13 2 2 2 4" xfId="19954" xr:uid="{BCDBD9ED-ACF3-432C-BA33-F6E2B382C7B3}"/>
    <cellStyle name="Currency 2 6 13 2 2 2 4 2" xfId="32215" xr:uid="{8BCDFCAE-3A87-4BEB-8A7D-D9003B1DC3C7}"/>
    <cellStyle name="Currency 2 6 13 2 2 2 5" xfId="15252" xr:uid="{272C741E-12FB-4B80-A683-013F2B511589}"/>
    <cellStyle name="Currency 2 6 13 2 2 2 5 2" xfId="27912" xr:uid="{759C9FED-ECA7-46A9-849F-11B6AEFF14EE}"/>
    <cellStyle name="Currency 2 6 13 2 2 3" xfId="16034" xr:uid="{9B6A1802-FA13-4AB9-9565-E62013E8271F}"/>
    <cellStyle name="Currency 2 6 13 2 2 3 2" xfId="20673" xr:uid="{790043A1-20CE-4389-9E1B-780583AEA89E}"/>
    <cellStyle name="Currency 2 6 13 2 2 3 2 2" xfId="32934" xr:uid="{F63B4737-FC86-41F7-8BBC-12EF7B28C495}"/>
    <cellStyle name="Currency 2 6 13 2 2 3 3" xfId="28631" xr:uid="{61E4089A-0E36-4258-86BF-54A1A0691F78}"/>
    <cellStyle name="Currency 2 6 13 2 2 4" xfId="22580" xr:uid="{C146DECC-053C-4721-A5D5-38F23AAA64BA}"/>
    <cellStyle name="Currency 2 6 13 2 2 4 2" xfId="34760" xr:uid="{A3DEE1F9-14A4-400A-9F8B-CB1860E1BC2E}"/>
    <cellStyle name="Currency 2 6 13 2 2 5" xfId="25015" xr:uid="{84BCAC5B-45B5-4666-B7A3-9250BA39A401}"/>
    <cellStyle name="Currency 2 6 13 2 3" xfId="11204" xr:uid="{E51667F0-B623-48FB-8131-104BCCF96862}"/>
    <cellStyle name="Currency 2 6 13 2 3 2" xfId="12597" xr:uid="{2F793C0A-D820-4D9A-958B-F8002B9784F1}"/>
    <cellStyle name="Currency 2 6 13 2 3 2 2" xfId="15740" xr:uid="{AFD6DD3F-3623-47C4-84F9-FB3D1A0F618C}"/>
    <cellStyle name="Currency 2 6 13 2 3 2 2 2" xfId="17824" xr:uid="{7A201AB3-FDD5-45DF-A622-76D10D84F17C}"/>
    <cellStyle name="Currency 2 6 13 2 3 2 2 2 2" xfId="22129" xr:uid="{76F16F15-4D14-48ED-80CF-2EA4A7EB4FFF}"/>
    <cellStyle name="Currency 2 6 13 2 3 2 2 2 2 2" xfId="34390" xr:uid="{6950BE63-6966-4121-98F2-D56ABB49B5D4}"/>
    <cellStyle name="Currency 2 6 13 2 3 2 2 2 3" xfId="30087" xr:uid="{6994365A-0C04-40A5-B2BB-18AEAD77AFB7}"/>
    <cellStyle name="Currency 2 6 13 2 3 2 2 3" xfId="20409" xr:uid="{98FBF4FE-9EEB-4927-AC69-9BFC51316F12}"/>
    <cellStyle name="Currency 2 6 13 2 3 2 2 3 2" xfId="32670" xr:uid="{FD3F5E0A-2886-40BC-86DF-BA33825E9617}"/>
    <cellStyle name="Currency 2 6 13 2 3 2 2 4" xfId="28367" xr:uid="{D2A09AA8-7F1B-4E11-AA20-469929DA8295}"/>
    <cellStyle name="Currency 2 6 13 2 3 2 3" xfId="14969" xr:uid="{99AC24CD-2C8B-498C-8AF8-CD61876D6B33}"/>
    <cellStyle name="Currency 2 6 13 2 3 2 3 2" xfId="19734" xr:uid="{1F1E4459-9ABA-42A6-96A0-5E8C3305B3C1}"/>
    <cellStyle name="Currency 2 6 13 2 3 2 3 2 2" xfId="31995" xr:uid="{80613338-BDFC-49D2-8C41-47DFD3DE724F}"/>
    <cellStyle name="Currency 2 6 13 2 3 2 3 3" xfId="27692" xr:uid="{179BDF96-38F5-4D67-8046-809259C676C9}"/>
    <cellStyle name="Currency 2 6 13 2 3 2 4" xfId="17149" xr:uid="{7A1F886A-A777-44B1-8BB3-5F299D4E3576}"/>
    <cellStyle name="Currency 2 6 13 2 3 2 4 2" xfId="21454" xr:uid="{9AC0B81B-30B0-45C2-AF5B-2428C7D37C09}"/>
    <cellStyle name="Currency 2 6 13 2 3 2 4 2 2" xfId="33715" xr:uid="{838CCC9F-0A63-4551-9509-381BDBA98D61}"/>
    <cellStyle name="Currency 2 6 13 2 3 2 4 3" xfId="29412" xr:uid="{8E5D1407-8803-4ED5-9647-6E4F714BF35E}"/>
    <cellStyle name="Currency 2 6 13 2 3 2 5" xfId="18780" xr:uid="{CB8EDEC2-1A9F-43EF-9C4B-B0C61D752069}"/>
    <cellStyle name="Currency 2 6 13 2 3 2 5 2" xfId="31041" xr:uid="{6EDE423C-BD86-4304-B1CA-BF1743E9B790}"/>
    <cellStyle name="Currency 2 6 13 2 3 2 6" xfId="13984" xr:uid="{A0D09C94-D959-42E8-9D0A-B8FD593AC358}"/>
    <cellStyle name="Currency 2 6 13 2 3 2 6 2" xfId="26738" xr:uid="{C0309B33-C630-4714-8351-0429403D5702}"/>
    <cellStyle name="Currency 2 6 13 2 3 2 7" xfId="25558" xr:uid="{39F08E3C-0CCA-4DCA-B539-A19CC966326D}"/>
    <cellStyle name="Currency 2 6 13 2 3 3" xfId="15434" xr:uid="{645CFDAA-AB8E-4E59-8AED-F158430E80DD}"/>
    <cellStyle name="Currency 2 6 13 2 3 3 2" xfId="17518" xr:uid="{8186F474-D191-4D9C-A534-DDE6C7BC7589}"/>
    <cellStyle name="Currency 2 6 13 2 3 3 2 2" xfId="21823" xr:uid="{0E7862AF-3618-491F-A06C-F00FF141B444}"/>
    <cellStyle name="Currency 2 6 13 2 3 3 2 2 2" xfId="34084" xr:uid="{AE299169-30A3-4E48-8BFE-0CA4B5E6C9D4}"/>
    <cellStyle name="Currency 2 6 13 2 3 3 2 3" xfId="29781" xr:uid="{97C878E6-3207-4C05-BB95-E2E030B9DBF2}"/>
    <cellStyle name="Currency 2 6 13 2 3 3 3" xfId="20103" xr:uid="{77888D6C-5B1B-4B44-854B-CC7D79803F0A}"/>
    <cellStyle name="Currency 2 6 13 2 3 3 3 2" xfId="32364" xr:uid="{BF1A8402-E2F7-40D5-A24B-B1D01128F5E3}"/>
    <cellStyle name="Currency 2 6 13 2 3 3 4" xfId="28061" xr:uid="{BCBCE478-2418-45A0-ADC0-AC14E25DDCD5}"/>
    <cellStyle name="Currency 2 6 13 2 3 4" xfId="14661" xr:uid="{D8957798-1824-48B3-A34A-7E66FB3696D5}"/>
    <cellStyle name="Currency 2 6 13 2 3 4 2" xfId="19426" xr:uid="{A9049E22-DADA-46E9-A71A-DA72B21DE546}"/>
    <cellStyle name="Currency 2 6 13 2 3 4 2 2" xfId="31687" xr:uid="{EA30F47A-F08B-4CDF-BA32-9ECD0E23BCBC}"/>
    <cellStyle name="Currency 2 6 13 2 3 4 3" xfId="27384" xr:uid="{2B6D84EE-6EA4-4036-B669-1D9152B449CE}"/>
    <cellStyle name="Currency 2 6 13 2 3 5" xfId="16345" xr:uid="{34BF8829-D370-4453-96B6-384B34DC904B}"/>
    <cellStyle name="Currency 2 6 13 2 3 5 2" xfId="20836" xr:uid="{BDDA1F8E-B0B8-4196-AEA9-0C7F1C64202E}"/>
    <cellStyle name="Currency 2 6 13 2 3 5 2 2" xfId="33097" xr:uid="{9E4FA6F5-8892-43C4-B320-D176C75121DF}"/>
    <cellStyle name="Currency 2 6 13 2 3 5 3" xfId="28794" xr:uid="{7A872807-B8A9-4ABB-A680-C6898353BC64}"/>
    <cellStyle name="Currency 2 6 13 2 3 6" xfId="18472" xr:uid="{C295FB79-1F19-448A-B763-45300E830577}"/>
    <cellStyle name="Currency 2 6 13 2 3 6 2" xfId="30733" xr:uid="{D209E1D3-3991-49D9-BB8B-C1C74FBB7AF6}"/>
    <cellStyle name="Currency 2 6 13 2 3 7" xfId="13674" xr:uid="{959BA200-E0D9-4583-B166-A1A10088E144}"/>
    <cellStyle name="Currency 2 6 13 2 3 7 2" xfId="26428" xr:uid="{AE54A508-9049-4ABA-91F5-27F25005210A}"/>
    <cellStyle name="Currency 2 6 13 2 3 8" xfId="22581" xr:uid="{C784611C-2F48-40BB-82D7-8487F45D428D}"/>
    <cellStyle name="Currency 2 6 13 2 3 8 2" xfId="34761" xr:uid="{DB78DC99-6DCD-423D-A206-2170B39B63E7}"/>
    <cellStyle name="Currency 2 6 13 2 3 9" xfId="25016" xr:uid="{ACEAEF68-EEC3-4BD9-A931-ECF715BECAEB}"/>
    <cellStyle name="Currency 2 6 13 2 4" xfId="12598" xr:uid="{AF0F0216-160F-448E-A97B-898F3B4C94AC}"/>
    <cellStyle name="Currency 2 6 13 2 4 2" xfId="15588" xr:uid="{8E5FC247-209E-4DB7-B02B-A6D18A1204D4}"/>
    <cellStyle name="Currency 2 6 13 2 4 2 2" xfId="17672" xr:uid="{9E37731D-0ED3-4C33-A5F2-4900C2012E71}"/>
    <cellStyle name="Currency 2 6 13 2 4 2 2 2" xfId="21977" xr:uid="{D2168D1E-C2D3-4BB2-B223-BB6EFDC361FE}"/>
    <cellStyle name="Currency 2 6 13 2 4 2 2 2 2" xfId="34238" xr:uid="{C2D1C7FA-5AA1-4742-AC4C-24B49A1C4509}"/>
    <cellStyle name="Currency 2 6 13 2 4 2 2 3" xfId="29935" xr:uid="{37B9E5E5-CBC8-453C-9822-ADEDDC068EFB}"/>
    <cellStyle name="Currency 2 6 13 2 4 2 3" xfId="20257" xr:uid="{69568EED-7E7B-4CA4-8DF4-44640BD6699F}"/>
    <cellStyle name="Currency 2 6 13 2 4 2 3 2" xfId="32518" xr:uid="{78FD9028-7072-4D33-B08E-19C023A4AD4F}"/>
    <cellStyle name="Currency 2 6 13 2 4 2 4" xfId="28215" xr:uid="{E4DA06B1-42FE-4566-8024-E5D517BE627B}"/>
    <cellStyle name="Currency 2 6 13 2 4 3" xfId="14817" xr:uid="{3607CD14-C2AE-48F6-96D0-93B4FBCB6000}"/>
    <cellStyle name="Currency 2 6 13 2 4 3 2" xfId="19582" xr:uid="{DA3140C7-0F1C-45E6-A9B9-71771F560427}"/>
    <cellStyle name="Currency 2 6 13 2 4 3 2 2" xfId="31843" xr:uid="{E116C692-7A88-4E55-8586-1EE0E72CDC08}"/>
    <cellStyle name="Currency 2 6 13 2 4 3 3" xfId="27540" xr:uid="{926BB835-212F-424D-A2FA-A8B1CDEDA907}"/>
    <cellStyle name="Currency 2 6 13 2 4 4" xfId="16998" xr:uid="{F1B32D5E-AC32-4BB0-9A5A-810C4D6F91C9}"/>
    <cellStyle name="Currency 2 6 13 2 4 4 2" xfId="21303" xr:uid="{FA13179A-F3D7-409A-804F-5979628437B8}"/>
    <cellStyle name="Currency 2 6 13 2 4 4 2 2" xfId="33564" xr:uid="{E4047160-AA4D-4B48-8E4B-BFD8E8A7E1D6}"/>
    <cellStyle name="Currency 2 6 13 2 4 4 3" xfId="29261" xr:uid="{5DD77881-7256-4F71-A033-03E63F2972E0}"/>
    <cellStyle name="Currency 2 6 13 2 4 5" xfId="18628" xr:uid="{C6F2E8A4-0C03-4147-B60A-2DD7FD573DAA}"/>
    <cellStyle name="Currency 2 6 13 2 4 5 2" xfId="30889" xr:uid="{9449F5DE-84F2-47AA-9BDB-82F52234BA66}"/>
    <cellStyle name="Currency 2 6 13 2 4 6" xfId="13831" xr:uid="{698C2007-3275-40E7-BD3E-8CA11950D42D}"/>
    <cellStyle name="Currency 2 6 13 2 4 6 2" xfId="26585" xr:uid="{E932B529-7F75-4C68-AA34-6DEA76D44C75}"/>
    <cellStyle name="Currency 2 6 13 2 4 7" xfId="25559" xr:uid="{04C7A638-7ED8-4CBB-9244-C97B4DF4393A}"/>
    <cellStyle name="Currency 2 6 13 2 5" xfId="12599" xr:uid="{13BD9F76-E39A-417C-9316-DDF5A770F132}"/>
    <cellStyle name="Currency 2 6 13 2 5 2" xfId="14508" xr:uid="{20CC7CB3-0C23-4A20-AA58-0652BF286010}"/>
    <cellStyle name="Currency 2 6 13 2 5 2 2" xfId="19274" xr:uid="{189FCA61-248A-44B2-B5B4-927559516876}"/>
    <cellStyle name="Currency 2 6 13 2 5 2 2 2" xfId="31535" xr:uid="{D74C2F41-737E-4FBB-BBE1-FCCBF8EB6FF8}"/>
    <cellStyle name="Currency 2 6 13 2 5 2 3" xfId="27232" xr:uid="{8CBA7FC8-A9DF-454E-9887-E9055AEBFE8D}"/>
    <cellStyle name="Currency 2 6 13 2 5 3" xfId="16823" xr:uid="{04B22134-6E45-4D2E-B278-B2A335594708}"/>
    <cellStyle name="Currency 2 6 13 2 5 3 2" xfId="21128" xr:uid="{9C0A77D5-2879-442C-A696-4342400DB0B7}"/>
    <cellStyle name="Currency 2 6 13 2 5 3 2 2" xfId="33389" xr:uid="{6BD303F8-ED77-4B67-A511-3232E06D123A}"/>
    <cellStyle name="Currency 2 6 13 2 5 3 3" xfId="29086" xr:uid="{71B59C20-CA52-400C-A341-1DB1157802C2}"/>
    <cellStyle name="Currency 2 6 13 2 5 4" xfId="18320" xr:uid="{8890164C-4EF6-47CE-846D-65DB17ED5E06}"/>
    <cellStyle name="Currency 2 6 13 2 5 4 2" xfId="30581" xr:uid="{685AC786-8FD5-4983-A4B7-746FE086814D}"/>
    <cellStyle name="Currency 2 6 13 2 5 5" xfId="13464" xr:uid="{A8F65961-B3EA-447B-8ECB-14D7A6F41224}"/>
    <cellStyle name="Currency 2 6 13 2 5 5 2" xfId="26274" xr:uid="{064131B2-2484-43D9-A412-ABC47847C055}"/>
    <cellStyle name="Currency 2 6 13 2 5 6" xfId="25560" xr:uid="{E4576128-F0CC-466E-8860-723F8E9A7F06}"/>
    <cellStyle name="Currency 2 6 13 3" xfId="11205" xr:uid="{FBB117F2-AD36-48D0-923B-9A715AEB938E}"/>
    <cellStyle name="Currency 2 6 13 3 2" xfId="11206" xr:uid="{A1030369-1B01-41E3-852B-7483CDF4971D}"/>
    <cellStyle name="Currency 2 6 13 3 2 2" xfId="16195" xr:uid="{655240E3-55B6-45D1-91F3-34228BB525A0}"/>
    <cellStyle name="Currency 2 6 13 3 2 3" xfId="17353" xr:uid="{60F99D16-48DF-4AB4-8EC6-0F6AA6334732}"/>
    <cellStyle name="Currency 2 6 13 3 2 3 2" xfId="21658" xr:uid="{B24D2C1D-622C-4AB5-A32A-D728E44B63F1}"/>
    <cellStyle name="Currency 2 6 13 3 2 3 2 2" xfId="33919" xr:uid="{24B4E604-5ABD-4A4A-AD33-6F198E190CC9}"/>
    <cellStyle name="Currency 2 6 13 3 2 3 3" xfId="29616" xr:uid="{1F75EDFF-1495-4BBF-B45A-6C4B76044F7F}"/>
    <cellStyle name="Currency 2 6 13 3 2 4" xfId="19938" xr:uid="{797DB159-EBC1-4240-AC46-E0FFEDB1A0C1}"/>
    <cellStyle name="Currency 2 6 13 3 2 4 2" xfId="32199" xr:uid="{64CCE6B8-4A8F-4EE1-A9BE-615B359EA31D}"/>
    <cellStyle name="Currency 2 6 13 3 2 5" xfId="15230" xr:uid="{096DE5F7-4C0F-481D-A0A6-1C2739658F1A}"/>
    <cellStyle name="Currency 2 6 13 3 2 5 2" xfId="27896" xr:uid="{C635298D-BE16-4601-BE25-56AD56CBC13E}"/>
    <cellStyle name="Currency 2 6 13 3 3" xfId="11207" xr:uid="{47C24D36-8806-407D-B3D3-70B07442BD13}"/>
    <cellStyle name="Currency 2 6 13 3 3 2" xfId="20656" xr:uid="{1BF7788A-6B81-4036-ABEC-405297C6B015}"/>
    <cellStyle name="Currency 2 6 13 3 3 2 2" xfId="32917" xr:uid="{1D2CE07B-F265-4FB4-85A0-BBA214049293}"/>
    <cellStyle name="Currency 2 6 13 3 3 3" xfId="16017" xr:uid="{093131E2-47BA-4FB1-BAAD-BEBE057A0652}"/>
    <cellStyle name="Currency 2 6 13 3 3 3 2" xfId="28614" xr:uid="{1B0FF6B0-C282-42EF-A389-2B29E3B35D8B}"/>
    <cellStyle name="Currency 2 6 13 3 3 4" xfId="22582" xr:uid="{ACDEBC42-1D23-4610-B24D-3170CE475E11}"/>
    <cellStyle name="Currency 2 6 13 3 3 4 2" xfId="34762" xr:uid="{6EFD08A6-CAE4-4489-8F4F-EFF5B6D2A690}"/>
    <cellStyle name="Currency 2 6 13 3 3 5" xfId="25017" xr:uid="{D68870B7-1EB2-473C-921C-DA363933FCB7}"/>
    <cellStyle name="Currency 2 6 13 4" xfId="11208" xr:uid="{5C04D1E7-9C51-4320-8532-ECF3E86EFF7F}"/>
    <cellStyle name="Currency 2 6 13 4 10" xfId="25018" xr:uid="{08AC898C-B94F-4619-A6D4-57C9C1E1EC13}"/>
    <cellStyle name="Currency 2 6 13 4 2" xfId="12600" xr:uid="{4365A272-985A-415B-AFD2-D656C14BBE6F}"/>
    <cellStyle name="Currency 2 6 13 4 2 2" xfId="15664" xr:uid="{5FDD39D6-F696-4A09-AA28-187F6B10C5D6}"/>
    <cellStyle name="Currency 2 6 13 4 2 2 2" xfId="17748" xr:uid="{F8CDB6BF-95EC-4A97-82DA-E364529433F9}"/>
    <cellStyle name="Currency 2 6 13 4 2 2 2 2" xfId="22053" xr:uid="{B5920697-C5D4-423B-8EBC-B6E9E67F0593}"/>
    <cellStyle name="Currency 2 6 13 4 2 2 2 2 2" xfId="34314" xr:uid="{9F10021B-69DD-4DC1-8C37-C0873EAAF395}"/>
    <cellStyle name="Currency 2 6 13 4 2 2 2 3" xfId="30011" xr:uid="{05BE0F65-4325-4929-A8AB-793472F0CCA3}"/>
    <cellStyle name="Currency 2 6 13 4 2 2 3" xfId="20333" xr:uid="{7AFD4C49-CBEF-4EDE-AA85-43179A9FC1C1}"/>
    <cellStyle name="Currency 2 6 13 4 2 2 3 2" xfId="32594" xr:uid="{5692F71F-45D8-47A6-9D1B-BC04BD707389}"/>
    <cellStyle name="Currency 2 6 13 4 2 2 4" xfId="28291" xr:uid="{52DB595D-D42E-44B0-AE58-A3C895441C04}"/>
    <cellStyle name="Currency 2 6 13 4 2 3" xfId="14893" xr:uid="{4E46D823-671F-408F-9700-573192A79EFB}"/>
    <cellStyle name="Currency 2 6 13 4 2 3 2" xfId="19658" xr:uid="{B010776B-83AD-4399-96EC-9F1BBD821BE9}"/>
    <cellStyle name="Currency 2 6 13 4 2 3 2 2" xfId="31919" xr:uid="{7D067986-D6E5-42FE-A1C8-804AC3EAA55F}"/>
    <cellStyle name="Currency 2 6 13 4 2 3 3" xfId="27616" xr:uid="{4E8D00D5-EAB7-4B63-B0C7-2DA89743BD32}"/>
    <cellStyle name="Currency 2 6 13 4 2 4" xfId="17073" xr:uid="{3F946EB2-D704-44D2-AF21-C9953459A07F}"/>
    <cellStyle name="Currency 2 6 13 4 2 4 2" xfId="21378" xr:uid="{AEC395A0-DD84-4791-8BDF-B34911FC61D3}"/>
    <cellStyle name="Currency 2 6 13 4 2 4 2 2" xfId="33639" xr:uid="{C1D2DC67-32ED-4C41-9A4D-C06D0DD367BB}"/>
    <cellStyle name="Currency 2 6 13 4 2 4 3" xfId="29336" xr:uid="{1039EE2D-6E28-4F65-92E4-91C5326C90DF}"/>
    <cellStyle name="Currency 2 6 13 4 2 5" xfId="18704" xr:uid="{79E651BE-7952-491D-8664-50DF90CC9063}"/>
    <cellStyle name="Currency 2 6 13 4 2 5 2" xfId="30965" xr:uid="{E53A7F3B-6288-43FC-9816-2F09182319BF}"/>
    <cellStyle name="Currency 2 6 13 4 2 6" xfId="13908" xr:uid="{2B5A8EF8-5CDA-4023-B37F-C313AD364BFF}"/>
    <cellStyle name="Currency 2 6 13 4 2 6 2" xfId="26662" xr:uid="{5C833694-041E-4774-991C-C9B76AACDD76}"/>
    <cellStyle name="Currency 2 6 13 4 2 7" xfId="25561" xr:uid="{36D74D61-49E9-4E18-BAB9-46838C4924FC}"/>
    <cellStyle name="Currency 2 6 13 4 3" xfId="12601" xr:uid="{4A05C917-7FC6-4208-AFE3-8CEF62621825}"/>
    <cellStyle name="Currency 2 6 13 4 3 2" xfId="14585" xr:uid="{66F0A436-1912-45FD-AD87-2F45286FB1D7}"/>
    <cellStyle name="Currency 2 6 13 4 3 2 2" xfId="19350" xr:uid="{AE6EDC9A-D0F0-441C-95D8-AEEEC2FB59A1}"/>
    <cellStyle name="Currency 2 6 13 4 3 2 2 2" xfId="31611" xr:uid="{F4769FF6-C4E2-44FE-BBBA-AB0D4831DD22}"/>
    <cellStyle name="Currency 2 6 13 4 3 2 3" xfId="27308" xr:uid="{EC5757ED-AA33-4D22-9043-A1160CE8A013}"/>
    <cellStyle name="Currency 2 6 13 4 3 3" xfId="16846" xr:uid="{770ECE43-99F0-4A06-930E-6FB0EEAA0DD9}"/>
    <cellStyle name="Currency 2 6 13 4 3 3 2" xfId="21151" xr:uid="{CC3DDE0B-0DB4-4C1C-8E7D-8691217F6346}"/>
    <cellStyle name="Currency 2 6 13 4 3 3 2 2" xfId="33412" xr:uid="{58A3E073-69F8-46DC-A3D5-31C6BA512637}"/>
    <cellStyle name="Currency 2 6 13 4 3 3 3" xfId="29109" xr:uid="{D771770B-F97F-4441-B6A1-5DC0CA859009}"/>
    <cellStyle name="Currency 2 6 13 4 3 4" xfId="18396" xr:uid="{46B24449-1831-47EB-A1EB-A889F74957B7}"/>
    <cellStyle name="Currency 2 6 13 4 3 4 2" xfId="30657" xr:uid="{BEF761EA-D69A-4457-8CBB-23CF7CCA7168}"/>
    <cellStyle name="Currency 2 6 13 4 3 5" xfId="13598" xr:uid="{ABAD3B5A-6B31-463B-832A-5E7EF1F1AAB1}"/>
    <cellStyle name="Currency 2 6 13 4 3 5 2" xfId="26352" xr:uid="{A0FF6ECE-78D9-446C-AD6C-FE3487E7D00C}"/>
    <cellStyle name="Currency 2 6 13 4 3 6" xfId="25562" xr:uid="{E5072CCF-A217-4B83-B5A8-8502458C873E}"/>
    <cellStyle name="Currency 2 6 13 4 4" xfId="15358" xr:uid="{3CDE2F66-5B2C-4DFA-9E57-836EFA394DB5}"/>
    <cellStyle name="Currency 2 6 13 4 4 2" xfId="17442" xr:uid="{180532F3-5E91-4BA0-9851-0FF87373E3A5}"/>
    <cellStyle name="Currency 2 6 13 4 4 2 2" xfId="21747" xr:uid="{97FEDF7A-8DDE-477D-A21D-BDF56E27A0A4}"/>
    <cellStyle name="Currency 2 6 13 4 4 2 2 2" xfId="34008" xr:uid="{DF41B24E-5137-4DB1-B6F0-1D812CF16F9A}"/>
    <cellStyle name="Currency 2 6 13 4 4 2 3" xfId="29705" xr:uid="{03E70925-D936-40E8-BC05-7703CFA949D9}"/>
    <cellStyle name="Currency 2 6 13 4 4 3" xfId="20027" xr:uid="{9A9CC476-EE0E-4967-A328-FD276E2180B4}"/>
    <cellStyle name="Currency 2 6 13 4 4 3 2" xfId="32288" xr:uid="{B3BED989-C365-4933-9108-BF4AB303987A}"/>
    <cellStyle name="Currency 2 6 13 4 4 4" xfId="27985" xr:uid="{B435195B-D311-4D8B-98C9-1E95645E2033}"/>
    <cellStyle name="Currency 2 6 13 4 5" xfId="14328" xr:uid="{D964BE75-5136-4476-8BE5-16A3A0F602CB}"/>
    <cellStyle name="Currency 2 6 13 4 5 2" xfId="19117" xr:uid="{17363849-3B74-4DD2-AAFE-2E356B876F9C}"/>
    <cellStyle name="Currency 2 6 13 4 5 2 2" xfId="31378" xr:uid="{873DEEBD-11C2-45DB-9932-EF6A653651B0}"/>
    <cellStyle name="Currency 2 6 13 4 5 3" xfId="27075" xr:uid="{974FB47F-1AFD-45BF-B854-EFD31834B014}"/>
    <cellStyle name="Currency 2 6 13 4 6" xfId="16269" xr:uid="{CD6A5F82-A389-4BF1-A91D-32F5DFDC91F9}"/>
    <cellStyle name="Currency 2 6 13 4 6 2" xfId="20760" xr:uid="{00F97C99-5C1C-4B7C-BB98-61EE8C14023F}"/>
    <cellStyle name="Currency 2 6 13 4 6 2 2" xfId="33021" xr:uid="{75C5A78A-D265-4DED-BE08-73E884FD3B0A}"/>
    <cellStyle name="Currency 2 6 13 4 6 3" xfId="28718" xr:uid="{EBE577EE-3000-4CEA-A9F5-B0DCEFD034F3}"/>
    <cellStyle name="Currency 2 6 13 4 7" xfId="18161" xr:uid="{1AE0A54D-6F46-4659-A60F-52F808219450}"/>
    <cellStyle name="Currency 2 6 13 4 7 2" xfId="30424" xr:uid="{D297488B-2CF0-40D5-A633-9FB484D3BB50}"/>
    <cellStyle name="Currency 2 6 13 4 8" xfId="13247" xr:uid="{50E51321-D2B3-462A-BADA-4F31DA7C4478}"/>
    <cellStyle name="Currency 2 6 13 4 8 2" xfId="26117" xr:uid="{328DC775-F771-48CB-9C4F-42A65DA51F38}"/>
    <cellStyle name="Currency 2 6 13 4 9" xfId="22583" xr:uid="{D2262A10-E553-4423-B46C-3CFD2E78F3D2}"/>
    <cellStyle name="Currency 2 6 13 4 9 2" xfId="34763" xr:uid="{B97A5173-6886-4166-8678-2AE52B22BD4E}"/>
    <cellStyle name="Currency 2 6 13 5" xfId="12602" xr:uid="{5E3789F3-9A13-43E0-AC48-ADC77DD7A180}"/>
    <cellStyle name="Currency 2 6 13 5 2" xfId="15512" xr:uid="{E069B40C-CA80-4326-A99F-740BC8BD1FC8}"/>
    <cellStyle name="Currency 2 6 13 5 2 2" xfId="17596" xr:uid="{2E914997-F933-4D3D-B6BB-5F31F656C4B6}"/>
    <cellStyle name="Currency 2 6 13 5 2 2 2" xfId="21901" xr:uid="{1C4A0C5C-4A17-4E20-957D-E2E405086F2F}"/>
    <cellStyle name="Currency 2 6 13 5 2 2 2 2" xfId="34162" xr:uid="{9966CFA7-B2F9-43C9-973B-1900D3C72221}"/>
    <cellStyle name="Currency 2 6 13 5 2 2 3" xfId="29859" xr:uid="{926B748D-D9C9-49EE-9ED1-B13D5BB94E6C}"/>
    <cellStyle name="Currency 2 6 13 5 2 3" xfId="20181" xr:uid="{D4477C6D-EAD5-4B46-BF20-C3E2F568D503}"/>
    <cellStyle name="Currency 2 6 13 5 2 3 2" xfId="32442" xr:uid="{E62218C3-D5CB-4EB0-9D8E-54444B5E660B}"/>
    <cellStyle name="Currency 2 6 13 5 2 4" xfId="28139" xr:uid="{AC388171-C3CD-4EB8-A35D-45181D9F5896}"/>
    <cellStyle name="Currency 2 6 13 5 3" xfId="14741" xr:uid="{15E77635-C1AD-49C5-9849-0DDEFFCA8146}"/>
    <cellStyle name="Currency 2 6 13 5 3 2" xfId="19506" xr:uid="{D2504777-DB06-4A6B-8038-F7A665F6509A}"/>
    <cellStyle name="Currency 2 6 13 5 3 2 2" xfId="31767" xr:uid="{FC818140-70C3-4FF0-81C5-0666628696F6}"/>
    <cellStyle name="Currency 2 6 13 5 3 3" xfId="27464" xr:uid="{79BC1130-1C05-481C-A6DB-DE24960BB1CD}"/>
    <cellStyle name="Currency 2 6 13 5 4" xfId="16922" xr:uid="{6C2DF5C7-1DA9-4EB3-9E77-E0A91D0EAF1C}"/>
    <cellStyle name="Currency 2 6 13 5 4 2" xfId="21227" xr:uid="{B9213F15-3116-4CA6-B51A-66A2DDF16FF0}"/>
    <cellStyle name="Currency 2 6 13 5 4 2 2" xfId="33488" xr:uid="{E8FDE41A-F4D4-4C87-8323-9ED81CA2A9FD}"/>
    <cellStyle name="Currency 2 6 13 5 4 3" xfId="29185" xr:uid="{9655DF35-E720-477B-9957-E35EE6E5F4E2}"/>
    <cellStyle name="Currency 2 6 13 5 5" xfId="18552" xr:uid="{3922CD53-8729-48FC-B67E-697E2BDFC03B}"/>
    <cellStyle name="Currency 2 6 13 5 5 2" xfId="30813" xr:uid="{5E198FE8-B5D3-457F-BFDC-E813AE50CD76}"/>
    <cellStyle name="Currency 2 6 13 5 6" xfId="13755" xr:uid="{43171090-3EAE-4CB8-A181-F8A548E85089}"/>
    <cellStyle name="Currency 2 6 13 5 6 2" xfId="26509" xr:uid="{ED9A0BC3-C177-4617-88B3-B38C49E42847}"/>
    <cellStyle name="Currency 2 6 13 5 7" xfId="25563" xr:uid="{3717CCDD-F44A-4149-BCDB-45891AA33996}"/>
    <cellStyle name="Currency 2 6 13 6" xfId="12603" xr:uid="{112E685E-1A5F-43A2-8116-D25BE38D251D}"/>
    <cellStyle name="Currency 2 6 13 6 2" xfId="14432" xr:uid="{B97B3721-8AF6-40BC-A670-D21C8618D696}"/>
    <cellStyle name="Currency 2 6 13 6 2 2" xfId="19198" xr:uid="{EC6DF463-5828-4AB7-B7E3-E8D7E0EB6A14}"/>
    <cellStyle name="Currency 2 6 13 6 2 2 2" xfId="31459" xr:uid="{19316D39-E037-4270-A6F2-EE91A948404F}"/>
    <cellStyle name="Currency 2 6 13 6 2 3" xfId="27156" xr:uid="{7B672A51-2654-4023-9B99-2E1E86BEC28C}"/>
    <cellStyle name="Currency 2 6 13 6 3" xfId="16570" xr:uid="{6E6EAF9C-D5A8-4068-B172-37585E20502F}"/>
    <cellStyle name="Currency 2 6 13 6 3 2" xfId="21020" xr:uid="{061AA621-D345-4EC6-855C-7436D3096C76}"/>
    <cellStyle name="Currency 2 6 13 6 3 2 2" xfId="33281" xr:uid="{3F890BD4-5B74-4AD9-9564-3BD1976BFB4E}"/>
    <cellStyle name="Currency 2 6 13 6 3 3" xfId="28978" xr:uid="{CA6DEE3B-32BE-4492-B290-638BF65A706C}"/>
    <cellStyle name="Currency 2 6 13 6 4" xfId="18244" xr:uid="{64DA9F3D-AE45-41CD-A170-CDFE88598792}"/>
    <cellStyle name="Currency 2 6 13 6 4 2" xfId="30505" xr:uid="{776C5B33-4947-44B9-ADE5-52399F187E80}"/>
    <cellStyle name="Currency 2 6 13 6 5" xfId="13388" xr:uid="{B65A6981-DA79-4686-9D09-1DB81ECB25E5}"/>
    <cellStyle name="Currency 2 6 13 6 5 2" xfId="26198" xr:uid="{A9DF6BE7-35D6-4B67-9B44-8FACF5FD2C30}"/>
    <cellStyle name="Currency 2 6 13 6 6" xfId="25564" xr:uid="{CF92A06C-B780-40C1-895C-15F20815DE50}"/>
    <cellStyle name="Currency 2 6 13 7" xfId="22584" xr:uid="{D18B8CC5-712F-4F7B-A382-676D5155B046}"/>
    <cellStyle name="Currency 2 6 13 7 2" xfId="34764" xr:uid="{02403325-8211-48AF-926A-20CDC01C59E7}"/>
    <cellStyle name="Currency 2 6 13 8" xfId="24801" xr:uid="{865BEE08-E003-4827-B499-76E69A46CAD9}"/>
    <cellStyle name="Currency 2 6 14" xfId="11209" xr:uid="{A2A8AD00-278E-4301-AC90-34A8BD9FA67F}"/>
    <cellStyle name="Currency 2 6 15" xfId="11210" xr:uid="{51BA2DAE-CACC-450E-8D6E-0EDC1CC5F041}"/>
    <cellStyle name="Currency 2 6 16" xfId="11211" xr:uid="{F8296C8C-EE8E-485E-8230-72C74DF56F6B}"/>
    <cellStyle name="Currency 2 6 16 2" xfId="15151" xr:uid="{B8D7E65A-BEC0-46EC-AD62-BE9874F6BE90}"/>
    <cellStyle name="Currency 2 6 16 2 2" xfId="17277" xr:uid="{3052F625-6251-4BA7-BF31-5BADBFEAAF89}"/>
    <cellStyle name="Currency 2 6 16 2 2 2" xfId="21582" xr:uid="{B1563B6F-E046-424D-BF2F-0D321F56E310}"/>
    <cellStyle name="Currency 2 6 16 2 2 2 2" xfId="33843" xr:uid="{302907E2-DD65-4BE1-B8F0-BDD95EB18CE4}"/>
    <cellStyle name="Currency 2 6 16 2 2 3" xfId="29540" xr:uid="{67D6E2A4-C335-465D-9C90-2C8920F4F7C9}"/>
    <cellStyle name="Currency 2 6 16 2 3" xfId="19862" xr:uid="{2E4CAD18-A5DC-456A-B6F9-062CD328E6EE}"/>
    <cellStyle name="Currency 2 6 16 2 3 2" xfId="32123" xr:uid="{DC52EFD6-29BC-4BC4-9FC6-03B0EF63CD16}"/>
    <cellStyle name="Currency 2 6 16 2 4" xfId="27820" xr:uid="{74F6EF3E-74D9-4A15-BF60-7DDE15469D28}"/>
    <cellStyle name="Currency 2 6 16 3" xfId="14254" xr:uid="{C2D48594-D3F0-4B2C-A664-00D5E90FDE34}"/>
    <cellStyle name="Currency 2 6 16 3 2" xfId="19048" xr:uid="{0932342B-78F6-4E9B-909C-021A8A363782}"/>
    <cellStyle name="Currency 2 6 16 3 2 2" xfId="31309" xr:uid="{8FF741D3-CDEC-472E-8F60-99332E538379}"/>
    <cellStyle name="Currency 2 6 16 3 3" xfId="27006" xr:uid="{19AA92AE-6871-4BAB-B436-331A446F341B}"/>
    <cellStyle name="Currency 2 6 16 4" xfId="15940" xr:uid="{1693C70D-AB89-4A14-BC79-CB696CE246A2}"/>
    <cellStyle name="Currency 2 6 16 4 2" xfId="20579" xr:uid="{EC7BDF8A-B303-4177-B02B-32DFF5BA105A}"/>
    <cellStyle name="Currency 2 6 16 4 2 2" xfId="32840" xr:uid="{AE5B69BA-FEF4-4127-B40C-C232C9743BE4}"/>
    <cellStyle name="Currency 2 6 16 4 3" xfId="28537" xr:uid="{FDB36389-C9FE-473A-ACD8-B816979E5602}"/>
    <cellStyle name="Currency 2 6 16 5" xfId="18092" xr:uid="{CFDA7016-55BD-4416-818A-2C8F01A6C452}"/>
    <cellStyle name="Currency 2 6 16 5 2" xfId="30355" xr:uid="{0F113867-326B-4A34-AE59-22BA492C886A}"/>
    <cellStyle name="Currency 2 6 16 6" xfId="13168" xr:uid="{E76B52D5-2143-4C07-8A44-EDAC51A3714B}"/>
    <cellStyle name="Currency 2 6 16 6 2" xfId="26048" xr:uid="{30F71BEC-4407-481D-B956-21FF7DDA3B1E}"/>
    <cellStyle name="Currency 2 6 16 7" xfId="22585" xr:uid="{ABD57E96-619C-4DAC-A045-B744EB41B210}"/>
    <cellStyle name="Currency 2 6 16 7 2" xfId="34765" xr:uid="{9BC7E297-EF62-4F32-BA54-CE198FEE71C9}"/>
    <cellStyle name="Currency 2 6 16 8" xfId="25019" xr:uid="{84B868B7-6909-413E-9F03-5AADF343E385}"/>
    <cellStyle name="Currency 2 6 2" xfId="250" xr:uid="{31AFC127-0B71-4239-9C9D-27FEB21E8F2E}"/>
    <cellStyle name="Currency 2 6 2 2" xfId="251" xr:uid="{793D9142-EFAB-4052-9529-81CCD0179FA0}"/>
    <cellStyle name="Currency 2 6 2 2 10" xfId="22586" xr:uid="{40C33574-B62B-47F3-82E8-C33838098CFA}"/>
    <cellStyle name="Currency 2 6 2 2 10 2" xfId="34766" xr:uid="{F1B738C1-A1F7-4842-93EF-28BB0D0C7541}"/>
    <cellStyle name="Currency 2 6 2 2 11" xfId="24713" xr:uid="{F79DB0C5-83B2-432B-8E97-B37F328BF2C1}"/>
    <cellStyle name="Currency 2 6 2 2 2" xfId="1185" xr:uid="{05142EA2-4364-4736-8833-8861073FECE9}"/>
    <cellStyle name="Currency 2 6 2 2 2 2" xfId="11212" xr:uid="{CF4E11DB-55CB-4819-B49D-C6273E67A6E0}"/>
    <cellStyle name="Currency 2 6 2 2 2 2 2" xfId="11213" xr:uid="{5D5CF02B-1728-4F1C-A1EC-94103F75C539}"/>
    <cellStyle name="Currency 2 6 2 2 2 2 2 2" xfId="16198" xr:uid="{AA390232-71ED-4357-803B-540608C323B2}"/>
    <cellStyle name="Currency 2 6 2 2 2 2 2 3" xfId="17414" xr:uid="{E7E6A648-0DAA-43F7-9300-64DC801E294E}"/>
    <cellStyle name="Currency 2 6 2 2 2 2 2 3 2" xfId="21719" xr:uid="{44730AE2-CB0A-47E5-80B9-ED1D6B2F31EF}"/>
    <cellStyle name="Currency 2 6 2 2 2 2 2 3 2 2" xfId="33980" xr:uid="{80718FAA-C262-4E1B-97C9-2FE7B8292512}"/>
    <cellStyle name="Currency 2 6 2 2 2 2 2 3 3" xfId="29677" xr:uid="{7F38A4E5-DB86-46BB-98CF-8F4A8778F936}"/>
    <cellStyle name="Currency 2 6 2 2 2 2 2 4" xfId="19999" xr:uid="{D0AEAD3E-A8A8-49CA-B4EF-9C2CD22198EB}"/>
    <cellStyle name="Currency 2 6 2 2 2 2 2 4 2" xfId="32260" xr:uid="{F03AA638-C824-4217-9A80-C364487D82A4}"/>
    <cellStyle name="Currency 2 6 2 2 2 2 2 5" xfId="15297" xr:uid="{E922E7DE-B40A-410D-8942-8E042552D311}"/>
    <cellStyle name="Currency 2 6 2 2 2 2 2 5 2" xfId="27957" xr:uid="{D96FB071-340E-4081-857E-2DAFBB7CC6EF}"/>
    <cellStyle name="Currency 2 6 2 2 2 2 3" xfId="16079" xr:uid="{3376BB5C-F752-4E97-B943-ACACDC832E9A}"/>
    <cellStyle name="Currency 2 6 2 2 2 2 3 2" xfId="20718" xr:uid="{BEE7D779-343F-4A49-9855-E600D7C9E371}"/>
    <cellStyle name="Currency 2 6 2 2 2 2 3 2 2" xfId="32979" xr:uid="{46F83F14-E82C-48A1-B080-E981DD831C70}"/>
    <cellStyle name="Currency 2 6 2 2 2 2 3 3" xfId="28676" xr:uid="{FD3222A9-4322-4EA4-9C8C-BD7CDCAF8969}"/>
    <cellStyle name="Currency 2 6 2 2 2 2 4" xfId="22587" xr:uid="{0FD03AF9-AE05-418C-96B1-313B4A167C49}"/>
    <cellStyle name="Currency 2 6 2 2 2 2 4 2" xfId="34767" xr:uid="{4F184831-7B2F-4979-8661-F763EC747DAD}"/>
    <cellStyle name="Currency 2 6 2 2 2 2 5" xfId="25020" xr:uid="{F6EF9DBB-0DB8-4C95-A863-841054F809BA}"/>
    <cellStyle name="Currency 2 6 2 2 2 3" xfId="11214" xr:uid="{90936E6E-4DD8-452C-B282-0002690D3C23}"/>
    <cellStyle name="Currency 2 6 2 2 2 3 2" xfId="12604" xr:uid="{E6D84CEB-FAA2-43CD-A65A-7F0AB7B14151}"/>
    <cellStyle name="Currency 2 6 2 2 2 3 2 2" xfId="15785" xr:uid="{34D511DA-E75F-4CE1-A917-910A3E8D6546}"/>
    <cellStyle name="Currency 2 6 2 2 2 3 2 2 2" xfId="17869" xr:uid="{88397C87-12B9-4FD3-AF46-7372E2256986}"/>
    <cellStyle name="Currency 2 6 2 2 2 3 2 2 2 2" xfId="22174" xr:uid="{592A3061-C40C-4B71-8DEA-FB8E79FDC8E5}"/>
    <cellStyle name="Currency 2 6 2 2 2 3 2 2 2 2 2" xfId="34435" xr:uid="{4DADF58B-AB8A-4710-B92A-22B0207CCE77}"/>
    <cellStyle name="Currency 2 6 2 2 2 3 2 2 2 3" xfId="30132" xr:uid="{17C07458-E1A3-4CD0-9B4F-37AA36250E09}"/>
    <cellStyle name="Currency 2 6 2 2 2 3 2 2 3" xfId="20454" xr:uid="{014211DD-8A69-431D-A2B2-CE9D0C87236B}"/>
    <cellStyle name="Currency 2 6 2 2 2 3 2 2 3 2" xfId="32715" xr:uid="{D44AF567-1AC2-450B-90CC-10445B683A5D}"/>
    <cellStyle name="Currency 2 6 2 2 2 3 2 2 4" xfId="28412" xr:uid="{0BD2423F-DEF2-43FD-B7EE-7965E361A835}"/>
    <cellStyle name="Currency 2 6 2 2 2 3 2 3" xfId="15014" xr:uid="{3C615401-5F61-4D7D-9F1C-235B3548D95C}"/>
    <cellStyle name="Currency 2 6 2 2 2 3 2 3 2" xfId="19779" xr:uid="{6B50689A-C1AB-400E-B959-79E52D97DCCC}"/>
    <cellStyle name="Currency 2 6 2 2 2 3 2 3 2 2" xfId="32040" xr:uid="{BC38F163-2C5F-4E9E-83BB-BB9F803F21C6}"/>
    <cellStyle name="Currency 2 6 2 2 2 3 2 3 3" xfId="27737" xr:uid="{BCB7390A-53F3-47F5-9DB8-65C91BFF2496}"/>
    <cellStyle name="Currency 2 6 2 2 2 3 2 4" xfId="17194" xr:uid="{736C279C-7DCD-407B-B66F-40A99822C4A5}"/>
    <cellStyle name="Currency 2 6 2 2 2 3 2 4 2" xfId="21499" xr:uid="{B0413A79-6B32-4D52-8C69-D2877F68B5C5}"/>
    <cellStyle name="Currency 2 6 2 2 2 3 2 4 2 2" xfId="33760" xr:uid="{D2120F46-2F31-42BF-AA1D-14CDADE5FD94}"/>
    <cellStyle name="Currency 2 6 2 2 2 3 2 4 3" xfId="29457" xr:uid="{73F872DF-2EE5-4DB7-877B-C50507985EC3}"/>
    <cellStyle name="Currency 2 6 2 2 2 3 2 5" xfId="18825" xr:uid="{EB05DDC8-2BAA-4188-BE75-78AF5B8E6DB6}"/>
    <cellStyle name="Currency 2 6 2 2 2 3 2 5 2" xfId="31086" xr:uid="{99008164-7364-4C18-BC77-871D73BF15F9}"/>
    <cellStyle name="Currency 2 6 2 2 2 3 2 6" xfId="14029" xr:uid="{C1E6C354-CA17-49F6-816D-44D593DDE20F}"/>
    <cellStyle name="Currency 2 6 2 2 2 3 2 6 2" xfId="26783" xr:uid="{AC30E0A5-765A-42C5-8B73-CD96BBC83D83}"/>
    <cellStyle name="Currency 2 6 2 2 2 3 2 7" xfId="25565" xr:uid="{210AA090-6A8D-4FF6-808F-ACBDB22B1809}"/>
    <cellStyle name="Currency 2 6 2 2 2 3 3" xfId="15479" xr:uid="{EB8508C1-F5CB-4455-8C94-1BB703AC7668}"/>
    <cellStyle name="Currency 2 6 2 2 2 3 3 2" xfId="17563" xr:uid="{C7E39CC9-CFCA-4038-8DA6-EBD22892680E}"/>
    <cellStyle name="Currency 2 6 2 2 2 3 3 2 2" xfId="21868" xr:uid="{EB263EA0-61B1-4E8E-A3CE-5E6B1C9C9204}"/>
    <cellStyle name="Currency 2 6 2 2 2 3 3 2 2 2" xfId="34129" xr:uid="{98AAD2AB-ABDF-4A0C-9443-A3AD8E9CD22A}"/>
    <cellStyle name="Currency 2 6 2 2 2 3 3 2 3" xfId="29826" xr:uid="{18B52680-CACA-45C0-A1EE-08D11CAC0CB1}"/>
    <cellStyle name="Currency 2 6 2 2 2 3 3 3" xfId="20148" xr:uid="{75FB5FBF-DFE3-48C5-AD8F-4AE8F6645773}"/>
    <cellStyle name="Currency 2 6 2 2 2 3 3 3 2" xfId="32409" xr:uid="{FB1A3C90-1203-4D3F-A3F7-45D85A547FC0}"/>
    <cellStyle name="Currency 2 6 2 2 2 3 3 4" xfId="28106" xr:uid="{ECB523C2-FAE2-4786-ABE6-ACC70BF7067A}"/>
    <cellStyle name="Currency 2 6 2 2 2 3 4" xfId="14706" xr:uid="{347E386A-1B21-47C8-9D2D-E5D3CB82EF1A}"/>
    <cellStyle name="Currency 2 6 2 2 2 3 4 2" xfId="19471" xr:uid="{59B83CFC-B640-4E4D-B8FE-5DF92D464F9B}"/>
    <cellStyle name="Currency 2 6 2 2 2 3 4 2 2" xfId="31732" xr:uid="{8F7BA490-2094-4FB4-BBEA-911642B7B866}"/>
    <cellStyle name="Currency 2 6 2 2 2 3 4 3" xfId="27429" xr:uid="{8FC9712F-3483-40E4-8FE7-834D40E59550}"/>
    <cellStyle name="Currency 2 6 2 2 2 3 5" xfId="16390" xr:uid="{694EB0CB-41F5-40EA-81C2-AF0572449C11}"/>
    <cellStyle name="Currency 2 6 2 2 2 3 5 2" xfId="20881" xr:uid="{3B7FD270-F677-4A6C-8FA7-367C47A019A4}"/>
    <cellStyle name="Currency 2 6 2 2 2 3 5 2 2" xfId="33142" xr:uid="{1AA25440-9E0A-41BD-AF8F-C725478AFD3C}"/>
    <cellStyle name="Currency 2 6 2 2 2 3 5 3" xfId="28839" xr:uid="{EF456BB4-83FC-4F74-B59B-5A84BCE3DF9B}"/>
    <cellStyle name="Currency 2 6 2 2 2 3 6" xfId="18517" xr:uid="{541D3477-325D-4832-ACEB-19FC23FC9B50}"/>
    <cellStyle name="Currency 2 6 2 2 2 3 6 2" xfId="30778" xr:uid="{2FC61DA2-D050-48B4-9C39-EAAB4131BBFE}"/>
    <cellStyle name="Currency 2 6 2 2 2 3 7" xfId="13719" xr:uid="{EC8877E2-FDDD-4579-81F8-38CB3149E6AD}"/>
    <cellStyle name="Currency 2 6 2 2 2 3 7 2" xfId="26473" xr:uid="{1C810365-1216-43E9-A91B-BD54B47BE165}"/>
    <cellStyle name="Currency 2 6 2 2 2 3 8" xfId="22588" xr:uid="{576D0880-2864-48A5-BC56-71F754B5EA0B}"/>
    <cellStyle name="Currency 2 6 2 2 2 3 8 2" xfId="34768" xr:uid="{5FCA2D42-D02C-403F-9DD5-5AAD4229A956}"/>
    <cellStyle name="Currency 2 6 2 2 2 3 9" xfId="25021" xr:uid="{DDBE5CC9-41C4-44EB-8435-2DBF9D0617EB}"/>
    <cellStyle name="Currency 2 6 2 2 2 4" xfId="12605" xr:uid="{A3DAF586-7893-47DB-A129-7E0CD34D8C35}"/>
    <cellStyle name="Currency 2 6 2 2 2 4 2" xfId="15633" xr:uid="{AFC9C5C7-10C2-4E12-B091-67380B34D27A}"/>
    <cellStyle name="Currency 2 6 2 2 2 4 2 2" xfId="17717" xr:uid="{D975A1DC-9C4A-46B3-BA20-74D1C560C898}"/>
    <cellStyle name="Currency 2 6 2 2 2 4 2 2 2" xfId="22022" xr:uid="{ED91C944-25EC-494F-9FC9-D28DAB3A086D}"/>
    <cellStyle name="Currency 2 6 2 2 2 4 2 2 2 2" xfId="34283" xr:uid="{47FE1F05-C326-40E4-BEAC-EFA4C851A445}"/>
    <cellStyle name="Currency 2 6 2 2 2 4 2 2 3" xfId="29980" xr:uid="{A02A98B4-D77A-45DE-9C45-8E4D2E408573}"/>
    <cellStyle name="Currency 2 6 2 2 2 4 2 3" xfId="20302" xr:uid="{AF227765-D7F9-4385-B283-FA29876571D3}"/>
    <cellStyle name="Currency 2 6 2 2 2 4 2 3 2" xfId="32563" xr:uid="{5BC44B27-F294-48E5-BDB9-D82E684E50DA}"/>
    <cellStyle name="Currency 2 6 2 2 2 4 2 4" xfId="28260" xr:uid="{6CC2BB0F-33F3-4952-83E7-061309639C0B}"/>
    <cellStyle name="Currency 2 6 2 2 2 4 3" xfId="14862" xr:uid="{171E2C88-19E0-4299-A766-FF998FA6C645}"/>
    <cellStyle name="Currency 2 6 2 2 2 4 3 2" xfId="19627" xr:uid="{F60F002C-59EE-4618-9D40-A139A4F24946}"/>
    <cellStyle name="Currency 2 6 2 2 2 4 3 2 2" xfId="31888" xr:uid="{71956B11-676D-402A-B2E2-96EE6E9E4AC4}"/>
    <cellStyle name="Currency 2 6 2 2 2 4 3 3" xfId="27585" xr:uid="{F124B88B-C6AA-45F0-B912-5FE5B39AA308}"/>
    <cellStyle name="Currency 2 6 2 2 2 4 4" xfId="17043" xr:uid="{9EF6629C-FD98-4899-A70D-A240FF86BDFD}"/>
    <cellStyle name="Currency 2 6 2 2 2 4 4 2" xfId="21348" xr:uid="{AABDF68C-CEC3-4F6D-AC18-734D3FFF8BCE}"/>
    <cellStyle name="Currency 2 6 2 2 2 4 4 2 2" xfId="33609" xr:uid="{AE62DC9B-8E37-4652-9490-E3E553A904F7}"/>
    <cellStyle name="Currency 2 6 2 2 2 4 4 3" xfId="29306" xr:uid="{EE96B5C2-4197-4FC8-918D-FBC22AD26741}"/>
    <cellStyle name="Currency 2 6 2 2 2 4 5" xfId="18673" xr:uid="{2702371B-DA2E-4749-80EB-12A8427BCA36}"/>
    <cellStyle name="Currency 2 6 2 2 2 4 5 2" xfId="30934" xr:uid="{056580C1-E04D-4A74-AD49-63A3BCFF1B7F}"/>
    <cellStyle name="Currency 2 6 2 2 2 4 6" xfId="13876" xr:uid="{5EE74A50-3372-4906-835C-EC20BAAFFACB}"/>
    <cellStyle name="Currency 2 6 2 2 2 4 6 2" xfId="26630" xr:uid="{003E29ED-4709-4EDD-9627-A567F42A31D2}"/>
    <cellStyle name="Currency 2 6 2 2 2 4 7" xfId="25566" xr:uid="{98FD4CA1-620C-4214-B660-FF8567E42E6F}"/>
    <cellStyle name="Currency 2 6 2 2 2 5" xfId="12606" xr:uid="{04D93ED3-AA1A-4A2A-8BE0-A202204F607D}"/>
    <cellStyle name="Currency 2 6 2 2 2 5 2" xfId="14553" xr:uid="{159697A3-6F9A-418E-8167-78D39D7F0A69}"/>
    <cellStyle name="Currency 2 6 2 2 2 5 2 2" xfId="19319" xr:uid="{20594FC6-E753-4317-B31C-22B494969755}"/>
    <cellStyle name="Currency 2 6 2 2 2 5 2 2 2" xfId="31580" xr:uid="{122F6A86-7F91-49C4-B0B0-0F9CF542BC2F}"/>
    <cellStyle name="Currency 2 6 2 2 2 5 2 3" xfId="27277" xr:uid="{2E5811A0-FDF4-46A6-A55A-D5CFFC0F4DB0}"/>
    <cellStyle name="Currency 2 6 2 2 2 5 3" xfId="16674" xr:uid="{3B496E59-6655-4684-A24A-763CB4954C65}"/>
    <cellStyle name="Currency 2 6 2 2 2 5 3 2" xfId="21078" xr:uid="{9A4F4F37-36E7-4969-A6CF-42510EA77B79}"/>
    <cellStyle name="Currency 2 6 2 2 2 5 3 2 2" xfId="33339" xr:uid="{DF99BCF0-667D-4A3F-9606-806B5EF8303B}"/>
    <cellStyle name="Currency 2 6 2 2 2 5 3 3" xfId="29036" xr:uid="{F982ECD3-38CC-4917-ABD9-E03DB0EF47DB}"/>
    <cellStyle name="Currency 2 6 2 2 2 5 4" xfId="18365" xr:uid="{9F942626-A692-43FD-B946-AD3F0C259904}"/>
    <cellStyle name="Currency 2 6 2 2 2 5 4 2" xfId="30626" xr:uid="{E034DB83-B681-4EE2-9B86-14B79D3F5912}"/>
    <cellStyle name="Currency 2 6 2 2 2 5 5" xfId="13509" xr:uid="{70D98013-6FF6-4BDF-AFAC-90807DBB8F49}"/>
    <cellStyle name="Currency 2 6 2 2 2 5 5 2" xfId="26319" xr:uid="{F43921D9-CA63-4B6D-B0B9-A88919924132}"/>
    <cellStyle name="Currency 2 6 2 2 2 5 6" xfId="25567" xr:uid="{9F9855EC-37B2-459E-A713-E9965973B168}"/>
    <cellStyle name="Currency 2 6 2 2 2 6" xfId="22589" xr:uid="{4B9FD4F9-82C9-49A7-B0C2-99BFEEBAED60}"/>
    <cellStyle name="Currency 2 6 2 2 2 6 2" xfId="34769" xr:uid="{5FA80811-6551-4679-B799-125DBA912C3C}"/>
    <cellStyle name="Currency 2 6 2 2 2 7" xfId="24779" xr:uid="{BFEC5741-69CB-4E32-9431-059B1DC56399}"/>
    <cellStyle name="Currency 2 6 2 2 3" xfId="11215" xr:uid="{F647316C-D8D0-4B4B-B75C-A517D00C4DAC}"/>
    <cellStyle name="Currency 2 6 2 2 3 2" xfId="11216" xr:uid="{B0D537A8-9D28-4C70-9FB0-A8746B15A1E1}"/>
    <cellStyle name="Currency 2 6 2 2 3 2 2" xfId="16197" xr:uid="{854900FD-7125-47CD-A78B-8ECD5FA85E53}"/>
    <cellStyle name="Currency 2 6 2 2 3 2 3" xfId="17322" xr:uid="{4D2EF453-84BE-4643-8B11-DF9B56D8A6BF}"/>
    <cellStyle name="Currency 2 6 2 2 3 2 3 2" xfId="21627" xr:uid="{516FF9D7-5F0D-439E-A9A4-EEDBFC940137}"/>
    <cellStyle name="Currency 2 6 2 2 3 2 3 2 2" xfId="33888" xr:uid="{C6CCB755-95F4-49E9-985A-5FD00CF2CCB9}"/>
    <cellStyle name="Currency 2 6 2 2 3 2 3 3" xfId="29585" xr:uid="{5643E652-8EF3-43E7-B345-FD56E02BF16D}"/>
    <cellStyle name="Currency 2 6 2 2 3 2 4" xfId="19907" xr:uid="{C977C0CC-9EB3-4B05-8C24-0E19F6489A73}"/>
    <cellStyle name="Currency 2 6 2 2 3 2 4 2" xfId="32168" xr:uid="{6B18A0C5-47E4-4CFF-8758-46D51C872B4E}"/>
    <cellStyle name="Currency 2 6 2 2 3 2 5" xfId="15196" xr:uid="{984E7F9A-7691-41FE-A603-77F398F31068}"/>
    <cellStyle name="Currency 2 6 2 2 3 2 5 2" xfId="27865" xr:uid="{688C3FB9-B9D1-408C-B7C7-4A2164BC7501}"/>
    <cellStyle name="Currency 2 6 2 2 3 3" xfId="11217" xr:uid="{2FE7D662-AA8C-40E8-839A-0D20E801A5F0}"/>
    <cellStyle name="Currency 2 6 2 2 3 3 2" xfId="20624" xr:uid="{032B3CCA-4F66-4574-84C6-2D6412AD8150}"/>
    <cellStyle name="Currency 2 6 2 2 3 3 2 2" xfId="32885" xr:uid="{36C196FD-16C8-494F-84FA-0C3DF5AC2507}"/>
    <cellStyle name="Currency 2 6 2 2 3 3 3" xfId="15985" xr:uid="{96BAC36B-69FC-40D2-9B6D-B55E54CC71EF}"/>
    <cellStyle name="Currency 2 6 2 2 3 3 3 2" xfId="28582" xr:uid="{7D8DCAD8-EFE3-4BE2-8707-96BEBC26ABE9}"/>
    <cellStyle name="Currency 2 6 2 2 3 3 4" xfId="22590" xr:uid="{26122427-7522-4A27-93FB-A0E2A15C8663}"/>
    <cellStyle name="Currency 2 6 2 2 3 3 4 2" xfId="34770" xr:uid="{A8B191E4-5905-4932-8CE2-A2E25212F75A}"/>
    <cellStyle name="Currency 2 6 2 2 3 3 5" xfId="25022" xr:uid="{8A4FEEC6-FE08-4C9A-839D-586802B8F877}"/>
    <cellStyle name="Currency 2 6 2 2 4" xfId="11218" xr:uid="{206F50FC-15FB-4791-90A2-7332B1F8B56C}"/>
    <cellStyle name="Currency 2 6 2 2 4 10" xfId="25023" xr:uid="{1711406E-A934-433D-8E6D-CE6B3A59B6B7}"/>
    <cellStyle name="Currency 2 6 2 2 4 2" xfId="12607" xr:uid="{FCEED03A-9C8A-4C0D-82F7-4D103D61B3AD}"/>
    <cellStyle name="Currency 2 6 2 2 4 2 2" xfId="15709" xr:uid="{10823C9F-E889-4FDB-9E01-7BD2A458F7FC}"/>
    <cellStyle name="Currency 2 6 2 2 4 2 2 2" xfId="17793" xr:uid="{316885EA-9C2D-44EB-965F-A84CECD3336A}"/>
    <cellStyle name="Currency 2 6 2 2 4 2 2 2 2" xfId="22098" xr:uid="{6EC3189E-935B-42AD-8C1E-DB9618B03887}"/>
    <cellStyle name="Currency 2 6 2 2 4 2 2 2 2 2" xfId="34359" xr:uid="{5DC59B12-4BDE-4EB9-8C7E-794835F1A8AD}"/>
    <cellStyle name="Currency 2 6 2 2 4 2 2 2 3" xfId="30056" xr:uid="{71D8B6AA-B4BF-473E-A493-D9D2CFD4382B}"/>
    <cellStyle name="Currency 2 6 2 2 4 2 2 3" xfId="20378" xr:uid="{9942F5F1-2478-499D-BD0C-3D060C50CCB6}"/>
    <cellStyle name="Currency 2 6 2 2 4 2 2 3 2" xfId="32639" xr:uid="{4E9705E1-8541-4A9D-B1BA-E2A7A569414C}"/>
    <cellStyle name="Currency 2 6 2 2 4 2 2 4" xfId="28336" xr:uid="{A3637E44-57C1-4547-86F3-33199352B31C}"/>
    <cellStyle name="Currency 2 6 2 2 4 2 3" xfId="14938" xr:uid="{5161FC69-A69C-41B5-A0DB-441BA016B2F9}"/>
    <cellStyle name="Currency 2 6 2 2 4 2 3 2" xfId="19703" xr:uid="{06539B52-3D65-462F-8B36-442E9E5B3EC3}"/>
    <cellStyle name="Currency 2 6 2 2 4 2 3 2 2" xfId="31964" xr:uid="{9DA568D1-774E-43F3-91C8-07B1E0ED5740}"/>
    <cellStyle name="Currency 2 6 2 2 4 2 3 3" xfId="27661" xr:uid="{D350D5DD-77BA-4670-96F6-74D93BF4B814}"/>
    <cellStyle name="Currency 2 6 2 2 4 2 4" xfId="17118" xr:uid="{DAC8C88E-616A-4F77-A156-22F19BE0AB71}"/>
    <cellStyle name="Currency 2 6 2 2 4 2 4 2" xfId="21423" xr:uid="{E02F5219-8F52-47D5-B26C-1D84E8079DEF}"/>
    <cellStyle name="Currency 2 6 2 2 4 2 4 2 2" xfId="33684" xr:uid="{FABA51C2-26E4-4ADC-828B-BA66B1C3B003}"/>
    <cellStyle name="Currency 2 6 2 2 4 2 4 3" xfId="29381" xr:uid="{8147426B-3C29-4EE0-9A24-23E309DD497E}"/>
    <cellStyle name="Currency 2 6 2 2 4 2 5" xfId="18749" xr:uid="{533A7E26-A67C-42C8-98D9-53878BD9E00D}"/>
    <cellStyle name="Currency 2 6 2 2 4 2 5 2" xfId="31010" xr:uid="{D85EF567-BB8B-40D7-B1D8-F4B51B1C7124}"/>
    <cellStyle name="Currency 2 6 2 2 4 2 6" xfId="13953" xr:uid="{31714F9F-ECA5-438D-A6AA-474F9C27A591}"/>
    <cellStyle name="Currency 2 6 2 2 4 2 6 2" xfId="26707" xr:uid="{27A680AD-8A56-477F-80C1-5472D084FC4D}"/>
    <cellStyle name="Currency 2 6 2 2 4 2 7" xfId="25568" xr:uid="{FB08069B-FCB7-4F8F-B084-33E54629A6FA}"/>
    <cellStyle name="Currency 2 6 2 2 4 3" xfId="12608" xr:uid="{0DAC6168-56F7-4EA0-905C-F94D3F39EA7E}"/>
    <cellStyle name="Currency 2 6 2 2 4 3 2" xfId="14630" xr:uid="{850DBDCC-4C35-4138-9A2D-422276DEB055}"/>
    <cellStyle name="Currency 2 6 2 2 4 3 2 2" xfId="19395" xr:uid="{D912C9D1-FE21-49CB-A4B2-3CE346BCE8C3}"/>
    <cellStyle name="Currency 2 6 2 2 4 3 2 2 2" xfId="31656" xr:uid="{3ECCE48D-C4B5-485A-83B9-279295245CB6}"/>
    <cellStyle name="Currency 2 6 2 2 4 3 2 3" xfId="27353" xr:uid="{B6B043F5-7D72-44C8-A97A-E29B2957B04A}"/>
    <cellStyle name="Currency 2 6 2 2 4 3 3" xfId="16891" xr:uid="{6C057BF4-9BA5-4E4C-9884-24304041CC05}"/>
    <cellStyle name="Currency 2 6 2 2 4 3 3 2" xfId="21196" xr:uid="{42CBA194-7447-47BD-97FB-B7309FE9871B}"/>
    <cellStyle name="Currency 2 6 2 2 4 3 3 2 2" xfId="33457" xr:uid="{81099DB9-955B-4B4A-961B-5ADFBCDDAA16}"/>
    <cellStyle name="Currency 2 6 2 2 4 3 3 3" xfId="29154" xr:uid="{C703B064-86BE-4AD6-999F-396BAFFA07EE}"/>
    <cellStyle name="Currency 2 6 2 2 4 3 4" xfId="18441" xr:uid="{0ABA04A5-3EC6-4FB1-8D92-948B86BD3B7E}"/>
    <cellStyle name="Currency 2 6 2 2 4 3 4 2" xfId="30702" xr:uid="{93EDE914-9422-430F-A539-53D7B6A794DB}"/>
    <cellStyle name="Currency 2 6 2 2 4 3 5" xfId="13643" xr:uid="{3A34D6F0-8C26-44B9-A978-C5770DFF8326}"/>
    <cellStyle name="Currency 2 6 2 2 4 3 5 2" xfId="26397" xr:uid="{4FEE2030-32D3-4DC4-8A44-F326B5EA5E5D}"/>
    <cellStyle name="Currency 2 6 2 2 4 3 6" xfId="25569" xr:uid="{1AAC48BC-9F6D-4EAC-B701-E97FA27240B5}"/>
    <cellStyle name="Currency 2 6 2 2 4 4" xfId="15403" xr:uid="{8DEE1971-9428-4D87-93FB-BC1ED0447583}"/>
    <cellStyle name="Currency 2 6 2 2 4 4 2" xfId="17487" xr:uid="{238AFE5C-AEB6-4FBE-A61C-0C263F4C9A77}"/>
    <cellStyle name="Currency 2 6 2 2 4 4 2 2" xfId="21792" xr:uid="{AFE02DB6-C746-48C9-983E-37303004D9BA}"/>
    <cellStyle name="Currency 2 6 2 2 4 4 2 2 2" xfId="34053" xr:uid="{09BF2AD2-5256-41EB-96F7-B2A2FBC042FC}"/>
    <cellStyle name="Currency 2 6 2 2 4 4 2 3" xfId="29750" xr:uid="{B36B42EE-6D28-4DA2-A882-9714192A8D72}"/>
    <cellStyle name="Currency 2 6 2 2 4 4 3" xfId="20072" xr:uid="{DF177A54-7F96-4B69-B1B4-9F02CB0099AE}"/>
    <cellStyle name="Currency 2 6 2 2 4 4 3 2" xfId="32333" xr:uid="{1E6A140C-BC55-480F-8A26-4EEF32D93130}"/>
    <cellStyle name="Currency 2 6 2 2 4 4 4" xfId="28030" xr:uid="{0CC0513D-7402-4BF5-AD77-99A578E60BEF}"/>
    <cellStyle name="Currency 2 6 2 2 4 5" xfId="14304" xr:uid="{A487C6CE-8E2F-4E57-A97C-080B7B86FE8A}"/>
    <cellStyle name="Currency 2 6 2 2 4 5 2" xfId="19093" xr:uid="{2CD8FE9E-B5A6-415C-854F-B0D15B47E7AB}"/>
    <cellStyle name="Currency 2 6 2 2 4 5 2 2" xfId="31354" xr:uid="{E2E202A0-B985-421E-A131-2CD9FB72C12C}"/>
    <cellStyle name="Currency 2 6 2 2 4 5 3" xfId="27051" xr:uid="{D8BBC7C0-167C-424E-A08D-B025C40708A3}"/>
    <cellStyle name="Currency 2 6 2 2 4 6" xfId="16314" xr:uid="{A1CC5043-5D24-487A-A264-84DDA74F2BC0}"/>
    <cellStyle name="Currency 2 6 2 2 4 6 2" xfId="20805" xr:uid="{30C79327-924E-4A72-A8FA-045041E7FE35}"/>
    <cellStyle name="Currency 2 6 2 2 4 6 2 2" xfId="33066" xr:uid="{6481D7A6-0052-4074-A199-91FEAA637F11}"/>
    <cellStyle name="Currency 2 6 2 2 4 6 3" xfId="28763" xr:uid="{41357324-073E-455C-85D2-CC7FA6A8BA73}"/>
    <cellStyle name="Currency 2 6 2 2 4 7" xfId="18137" xr:uid="{454796DD-B18C-48E8-A363-0DFDF9752CFF}"/>
    <cellStyle name="Currency 2 6 2 2 4 7 2" xfId="30400" xr:uid="{6C5C612B-470C-4A8D-9073-FD58313A7556}"/>
    <cellStyle name="Currency 2 6 2 2 4 8" xfId="13223" xr:uid="{15C9F87E-6D8C-42DA-A5D0-904CF247FB76}"/>
    <cellStyle name="Currency 2 6 2 2 4 8 2" xfId="26093" xr:uid="{B387123C-9EE7-447E-AB48-20108AC682BE}"/>
    <cellStyle name="Currency 2 6 2 2 4 9" xfId="22591" xr:uid="{14036C2E-17A8-4CE7-8FF8-AC6362D962C2}"/>
    <cellStyle name="Currency 2 6 2 2 4 9 2" xfId="34771" xr:uid="{32CCBCB2-1D9A-4711-8AE4-11C0D0631139}"/>
    <cellStyle name="Currency 2 6 2 2 5" xfId="12609" xr:uid="{6B772D06-6F4B-4B4D-8964-E077EB620088}"/>
    <cellStyle name="Currency 2 6 2 2 5 2" xfId="15557" xr:uid="{68CBE0E2-BB62-4146-B245-29278F6B4768}"/>
    <cellStyle name="Currency 2 6 2 2 5 2 2" xfId="17641" xr:uid="{3E37595E-8CFD-41A0-960F-EEE0A1B94D31}"/>
    <cellStyle name="Currency 2 6 2 2 5 2 2 2" xfId="21946" xr:uid="{AD238A77-5D73-4B5E-AA96-B5C1C5FF5B83}"/>
    <cellStyle name="Currency 2 6 2 2 5 2 2 2 2" xfId="34207" xr:uid="{8D944267-F590-4CC7-9F96-824A360F6E0D}"/>
    <cellStyle name="Currency 2 6 2 2 5 2 2 3" xfId="29904" xr:uid="{FD7B7883-445D-4A16-A684-8AF89AEC6F42}"/>
    <cellStyle name="Currency 2 6 2 2 5 2 3" xfId="20226" xr:uid="{65BE28E5-3439-460E-ACB9-F5044349D856}"/>
    <cellStyle name="Currency 2 6 2 2 5 2 3 2" xfId="32487" xr:uid="{C8D1443F-816A-454B-9F52-ABD39B96CE7F}"/>
    <cellStyle name="Currency 2 6 2 2 5 2 4" xfId="28184" xr:uid="{14FF72B7-C0D0-465F-9516-C76A385B557B}"/>
    <cellStyle name="Currency 2 6 2 2 5 3" xfId="14786" xr:uid="{92FBF886-E613-4421-81FF-DF9382907A28}"/>
    <cellStyle name="Currency 2 6 2 2 5 3 2" xfId="19551" xr:uid="{86EE791C-6317-4D96-B7FE-67DBC3E710B1}"/>
    <cellStyle name="Currency 2 6 2 2 5 3 2 2" xfId="31812" xr:uid="{598F51A3-F679-4D71-ADC3-9399B0A4E5EE}"/>
    <cellStyle name="Currency 2 6 2 2 5 3 3" xfId="27509" xr:uid="{55C8A93A-AE81-44DF-85B5-D2226BF4E573}"/>
    <cellStyle name="Currency 2 6 2 2 5 4" xfId="16967" xr:uid="{E66AED16-5AAD-4807-B41C-B12C33D0742B}"/>
    <cellStyle name="Currency 2 6 2 2 5 4 2" xfId="21272" xr:uid="{BB8F4A6D-06B8-45C2-9A3E-4653DFB9C498}"/>
    <cellStyle name="Currency 2 6 2 2 5 4 2 2" xfId="33533" xr:uid="{013677BA-4C27-4E6B-97CC-D3FCA4DC764A}"/>
    <cellStyle name="Currency 2 6 2 2 5 4 3" xfId="29230" xr:uid="{C0961AD0-7F39-4678-9AAF-03BCAC14D04B}"/>
    <cellStyle name="Currency 2 6 2 2 5 5" xfId="18597" xr:uid="{D81B690E-98DD-4301-AAE7-3EE7EC53DD09}"/>
    <cellStyle name="Currency 2 6 2 2 5 5 2" xfId="30858" xr:uid="{641D9B41-6390-4A12-92EB-5DFF353BEFCD}"/>
    <cellStyle name="Currency 2 6 2 2 5 6" xfId="13800" xr:uid="{221AE643-A0AD-4AEE-84AF-28D2008D18D8}"/>
    <cellStyle name="Currency 2 6 2 2 5 6 2" xfId="26554" xr:uid="{F6C1ED30-4F10-466F-9A6A-1E26AD6F873A}"/>
    <cellStyle name="Currency 2 6 2 2 5 7" xfId="25570" xr:uid="{65CB7077-D908-4EB9-9677-817D4B99D8D9}"/>
    <cellStyle name="Currency 2 6 2 2 6" xfId="12610" xr:uid="{93F05DB6-A8CB-48AA-AC51-61023243BB94}"/>
    <cellStyle name="Currency 2 6 2 2 6 2" xfId="14477" xr:uid="{646343AC-2354-414E-AF99-9F2262F29493}"/>
    <cellStyle name="Currency 2 6 2 2 6 2 2" xfId="19243" xr:uid="{43EB8D3F-9952-4521-BEC0-F0E6772E0A5F}"/>
    <cellStyle name="Currency 2 6 2 2 6 2 2 2" xfId="31504" xr:uid="{AC80FA60-B2C0-4217-9023-E2E22D7717EF}"/>
    <cellStyle name="Currency 2 6 2 2 6 2 3" xfId="27201" xr:uid="{9BB7879B-7151-43A6-B3AE-F2479111F714}"/>
    <cellStyle name="Currency 2 6 2 2 6 3" xfId="16680" xr:uid="{E6DDD893-769D-498D-B877-7A5BD872CAD2}"/>
    <cellStyle name="Currency 2 6 2 2 6 3 2" xfId="21084" xr:uid="{C531E00A-812E-4433-B5AB-C153B97F53CD}"/>
    <cellStyle name="Currency 2 6 2 2 6 3 2 2" xfId="33345" xr:uid="{B36F8AEA-EB02-4678-A97A-62342FAE2006}"/>
    <cellStyle name="Currency 2 6 2 2 6 3 3" xfId="29042" xr:uid="{C2B47568-48ED-423D-8E68-F8D744B6ECA9}"/>
    <cellStyle name="Currency 2 6 2 2 6 4" xfId="18289" xr:uid="{E455789B-4B50-42B9-A679-F332FA839003}"/>
    <cellStyle name="Currency 2 6 2 2 6 4 2" xfId="30550" xr:uid="{FFD53FFC-E41F-4E34-AB5B-5180620E9815}"/>
    <cellStyle name="Currency 2 6 2 2 6 5" xfId="13433" xr:uid="{FB37AF48-06C8-4ABE-8AAF-0F1790412F5C}"/>
    <cellStyle name="Currency 2 6 2 2 6 5 2" xfId="26243" xr:uid="{E08E797B-B1A8-42E6-8C19-6365028C8643}"/>
    <cellStyle name="Currency 2 6 2 2 6 6" xfId="25571" xr:uid="{E6D90702-DB29-4F2E-A946-FB5BB7EFF917}"/>
    <cellStyle name="Currency 2 6 2 2 7" xfId="14100" xr:uid="{7638ABD7-7727-4D3C-B4C1-A5EC0ADDF416}"/>
    <cellStyle name="Currency 2 6 2 2 7 2" xfId="18896" xr:uid="{7EB7A89C-84C1-479A-9B79-BE19BBAF8DF4}"/>
    <cellStyle name="Currency 2 6 2 2 7 2 2" xfId="31157" xr:uid="{DCC876CC-4905-4311-9A90-F694636FDA34}"/>
    <cellStyle name="Currency 2 6 2 2 7 3" xfId="26854" xr:uid="{F760336D-5582-46DF-A295-20BF0BA7DA7A}"/>
    <cellStyle name="Currency 2 6 2 2 8" xfId="17940" xr:uid="{F0E2313E-5060-4B20-800E-1451A8D862E7}"/>
    <cellStyle name="Currency 2 6 2 2 8 2" xfId="30203" xr:uid="{2E1BA972-E605-40D9-B99F-923C5B79BC87}"/>
    <cellStyle name="Currency 2 6 2 2 9" xfId="13010" xr:uid="{14DECD81-CBEA-4F6A-B62D-1AA9F558ED80}"/>
    <cellStyle name="Currency 2 6 2 2 9 2" xfId="25896" xr:uid="{A5F8F5C5-FEDD-47F5-AF13-A256EA705579}"/>
    <cellStyle name="Currency 2 6 2 3" xfId="11219" xr:uid="{8504489A-D28F-4E7F-92DE-CB6F155D95BA}"/>
    <cellStyle name="Currency 2 6 3" xfId="252" xr:uid="{08CB3BCE-1237-4B6D-9A50-1CCE9680FD90}"/>
    <cellStyle name="Currency 2 6 3 2" xfId="253" xr:uid="{0E0E36B4-2EFB-4EA5-9984-433277BFA427}"/>
    <cellStyle name="Currency 2 6 3 2 10" xfId="22592" xr:uid="{A8C68CF9-37BF-487C-93DA-8C8923D2C3C6}"/>
    <cellStyle name="Currency 2 6 3 2 10 2" xfId="34772" xr:uid="{98C48155-B929-4114-A65A-981A3A16A6FD}"/>
    <cellStyle name="Currency 2 6 3 2 11" xfId="24714" xr:uid="{35944558-44DD-48EB-9FBE-E4079B0DE84C}"/>
    <cellStyle name="Currency 2 6 3 2 2" xfId="1186" xr:uid="{02C48A39-0C39-4613-A4D7-91EB1C08F4C2}"/>
    <cellStyle name="Currency 2 6 3 2 2 2" xfId="11220" xr:uid="{9972DE7C-04D6-4A2E-9A21-F75AEE660231}"/>
    <cellStyle name="Currency 2 6 3 2 2 2 2" xfId="11221" xr:uid="{714A8C5D-FCA0-4131-BACC-993A7D9D66B0}"/>
    <cellStyle name="Currency 2 6 3 2 2 2 2 2" xfId="16200" xr:uid="{6C945777-E86E-4EEE-BF0C-8C7273AD7D85}"/>
    <cellStyle name="Currency 2 6 3 2 2 2 2 3" xfId="17415" xr:uid="{9994E8A2-1AE2-4011-A03E-4DFE555642B5}"/>
    <cellStyle name="Currency 2 6 3 2 2 2 2 3 2" xfId="21720" xr:uid="{BF1B4448-C412-4C13-8954-891F5A4E1BAC}"/>
    <cellStyle name="Currency 2 6 3 2 2 2 2 3 2 2" xfId="33981" xr:uid="{AF191B91-E805-4495-A2F9-C2ECC759EE99}"/>
    <cellStyle name="Currency 2 6 3 2 2 2 2 3 3" xfId="29678" xr:uid="{C379AA4F-16BB-4ACD-982B-BB414CCB008C}"/>
    <cellStyle name="Currency 2 6 3 2 2 2 2 4" xfId="20000" xr:uid="{9884FF55-8153-4951-86FA-2520D1A4A7FD}"/>
    <cellStyle name="Currency 2 6 3 2 2 2 2 4 2" xfId="32261" xr:uid="{4A8897E2-D351-4132-A2E7-D03BCC31A8A6}"/>
    <cellStyle name="Currency 2 6 3 2 2 2 2 5" xfId="15298" xr:uid="{5FE1160A-CD9D-4E7B-9D8C-FF672275352A}"/>
    <cellStyle name="Currency 2 6 3 2 2 2 2 5 2" xfId="27958" xr:uid="{5A07D41B-A5B6-4A47-9F88-81A4FBD85F3A}"/>
    <cellStyle name="Currency 2 6 3 2 2 2 3" xfId="16080" xr:uid="{C0F4EB99-B7F9-4415-AEF3-D7D4B3E9B03D}"/>
    <cellStyle name="Currency 2 6 3 2 2 2 3 2" xfId="20719" xr:uid="{E06E2B2B-BD02-4BE7-99D7-354583E4F0E4}"/>
    <cellStyle name="Currency 2 6 3 2 2 2 3 2 2" xfId="32980" xr:uid="{8C945177-6C7B-4195-ACFF-AC2B16139240}"/>
    <cellStyle name="Currency 2 6 3 2 2 2 3 3" xfId="28677" xr:uid="{9E5B0E31-1CBB-4A49-9CF8-529D2CBBEB8C}"/>
    <cellStyle name="Currency 2 6 3 2 2 2 4" xfId="22593" xr:uid="{D64BF459-0D92-4C41-AC45-76CB4582533D}"/>
    <cellStyle name="Currency 2 6 3 2 2 2 4 2" xfId="34773" xr:uid="{F9CF6A72-AF21-49FE-806E-0C72FF3A3787}"/>
    <cellStyle name="Currency 2 6 3 2 2 2 5" xfId="25024" xr:uid="{7A682C19-8CCE-47CA-97DF-6E9641B514B8}"/>
    <cellStyle name="Currency 2 6 3 2 2 3" xfId="11222" xr:uid="{FB13CEAE-900B-4869-BCF0-6A32CFE46960}"/>
    <cellStyle name="Currency 2 6 3 2 2 3 2" xfId="12611" xr:uid="{2902CDEB-A5D7-439E-8FF2-52BBA52A5A9E}"/>
    <cellStyle name="Currency 2 6 3 2 2 3 2 2" xfId="15786" xr:uid="{4A01541C-567B-49CC-86AD-A847E671C031}"/>
    <cellStyle name="Currency 2 6 3 2 2 3 2 2 2" xfId="17870" xr:uid="{321940C7-4132-473E-A228-B693FDDC54DA}"/>
    <cellStyle name="Currency 2 6 3 2 2 3 2 2 2 2" xfId="22175" xr:uid="{9B20CFF2-D615-4AD6-89AF-C039BC2333AD}"/>
    <cellStyle name="Currency 2 6 3 2 2 3 2 2 2 2 2" xfId="34436" xr:uid="{D464C8E0-8BF7-46C8-8934-B350DB9AED39}"/>
    <cellStyle name="Currency 2 6 3 2 2 3 2 2 2 3" xfId="30133" xr:uid="{6A0D9226-25A1-4300-85B6-10CDA55E9B7F}"/>
    <cellStyle name="Currency 2 6 3 2 2 3 2 2 3" xfId="20455" xr:uid="{14146F71-96E9-40CF-80D0-A3535064CC52}"/>
    <cellStyle name="Currency 2 6 3 2 2 3 2 2 3 2" xfId="32716" xr:uid="{E9B0211E-0EA0-462D-AA66-F602D6FB19A2}"/>
    <cellStyle name="Currency 2 6 3 2 2 3 2 2 4" xfId="28413" xr:uid="{97B06567-7FE7-4CF9-AC20-8C5B78D89F5F}"/>
    <cellStyle name="Currency 2 6 3 2 2 3 2 3" xfId="15015" xr:uid="{2002B1BC-6752-4258-B0EC-46C8D456E4F3}"/>
    <cellStyle name="Currency 2 6 3 2 2 3 2 3 2" xfId="19780" xr:uid="{1CB9DBFA-7466-4DE7-9C9B-AFF19FBCBE02}"/>
    <cellStyle name="Currency 2 6 3 2 2 3 2 3 2 2" xfId="32041" xr:uid="{AC82F3AA-400F-46C3-A16F-3135365562E4}"/>
    <cellStyle name="Currency 2 6 3 2 2 3 2 3 3" xfId="27738" xr:uid="{CE1C240D-D0D1-47EE-BC02-7F69B770E9BC}"/>
    <cellStyle name="Currency 2 6 3 2 2 3 2 4" xfId="17195" xr:uid="{6A2A1764-D1E5-4A70-B2F3-3A307CDAD888}"/>
    <cellStyle name="Currency 2 6 3 2 2 3 2 4 2" xfId="21500" xr:uid="{B00CC09E-1081-46C4-BA41-08A8C140DDF9}"/>
    <cellStyle name="Currency 2 6 3 2 2 3 2 4 2 2" xfId="33761" xr:uid="{38EFFFE8-F38D-4A9D-83B2-7DFB0DA251F8}"/>
    <cellStyle name="Currency 2 6 3 2 2 3 2 4 3" xfId="29458" xr:uid="{F5FFA171-FB48-4DDE-835D-772ABB49C23A}"/>
    <cellStyle name="Currency 2 6 3 2 2 3 2 5" xfId="18826" xr:uid="{E89EF212-9A90-40D0-8C45-AED1A09DAB03}"/>
    <cellStyle name="Currency 2 6 3 2 2 3 2 5 2" xfId="31087" xr:uid="{5AEB86BE-1D1A-41DB-B99C-D689547B4CE5}"/>
    <cellStyle name="Currency 2 6 3 2 2 3 2 6" xfId="14030" xr:uid="{90551F4F-E2F4-41C4-AFBB-741C068B5F37}"/>
    <cellStyle name="Currency 2 6 3 2 2 3 2 6 2" xfId="26784" xr:uid="{CB0697A1-F2FC-490A-8327-3255874CA88C}"/>
    <cellStyle name="Currency 2 6 3 2 2 3 2 7" xfId="25572" xr:uid="{77D34091-0DC3-4A3E-8B0C-B649D131436C}"/>
    <cellStyle name="Currency 2 6 3 2 2 3 3" xfId="15480" xr:uid="{38900F38-1D79-4C21-81F9-14CB265E7E50}"/>
    <cellStyle name="Currency 2 6 3 2 2 3 3 2" xfId="17564" xr:uid="{FC298C26-03D9-405A-8D9F-02DB42B07AE7}"/>
    <cellStyle name="Currency 2 6 3 2 2 3 3 2 2" xfId="21869" xr:uid="{29AD39FE-682D-4AA2-9015-6888E0B6DA4D}"/>
    <cellStyle name="Currency 2 6 3 2 2 3 3 2 2 2" xfId="34130" xr:uid="{CB4C9427-7688-4784-9025-9E743AA6ED2B}"/>
    <cellStyle name="Currency 2 6 3 2 2 3 3 2 3" xfId="29827" xr:uid="{11FB29D5-C030-4D4D-B67A-1075DD8916B1}"/>
    <cellStyle name="Currency 2 6 3 2 2 3 3 3" xfId="20149" xr:uid="{CD2BC85C-296D-4B5A-BA96-BB2A1F8EE953}"/>
    <cellStyle name="Currency 2 6 3 2 2 3 3 3 2" xfId="32410" xr:uid="{858C8DD0-C9B4-481C-8DCD-8C6E724528BD}"/>
    <cellStyle name="Currency 2 6 3 2 2 3 3 4" xfId="28107" xr:uid="{5BC91F06-BBE9-44A7-9EC4-ED6157848020}"/>
    <cellStyle name="Currency 2 6 3 2 2 3 4" xfId="14707" xr:uid="{FED66410-A8A5-4F0B-B9E6-06CC7CB67196}"/>
    <cellStyle name="Currency 2 6 3 2 2 3 4 2" xfId="19472" xr:uid="{B17D1ACC-577E-46E2-8F65-A9C9ADBF631F}"/>
    <cellStyle name="Currency 2 6 3 2 2 3 4 2 2" xfId="31733" xr:uid="{757BBF40-BF83-4C66-966A-BD2556D9B087}"/>
    <cellStyle name="Currency 2 6 3 2 2 3 4 3" xfId="27430" xr:uid="{2C05044D-196A-400E-A934-384782C4DE07}"/>
    <cellStyle name="Currency 2 6 3 2 2 3 5" xfId="16391" xr:uid="{FFA8DB3E-01DD-4C1E-8C35-45E3E782E1EB}"/>
    <cellStyle name="Currency 2 6 3 2 2 3 5 2" xfId="20882" xr:uid="{D8D667E9-598F-4307-A6FC-0A2856D09553}"/>
    <cellStyle name="Currency 2 6 3 2 2 3 5 2 2" xfId="33143" xr:uid="{DE84BC96-F1BF-4101-B7A0-1AB2438FD19B}"/>
    <cellStyle name="Currency 2 6 3 2 2 3 5 3" xfId="28840" xr:uid="{534182BB-7760-4A70-A984-54418EA823DF}"/>
    <cellStyle name="Currency 2 6 3 2 2 3 6" xfId="18518" xr:uid="{7C306E2C-D9F3-4BF1-968F-E1EF1925010D}"/>
    <cellStyle name="Currency 2 6 3 2 2 3 6 2" xfId="30779" xr:uid="{B474EA82-81DC-471D-8ADC-79E36D259CA8}"/>
    <cellStyle name="Currency 2 6 3 2 2 3 7" xfId="13720" xr:uid="{A43D7401-5D11-4FFD-8D14-3ED29B77CC17}"/>
    <cellStyle name="Currency 2 6 3 2 2 3 7 2" xfId="26474" xr:uid="{03BC3E75-3F75-4CC1-BE25-656C2D58AD80}"/>
    <cellStyle name="Currency 2 6 3 2 2 3 8" xfId="22594" xr:uid="{871EDD33-9A8E-46B4-9EFD-0E3C053C4252}"/>
    <cellStyle name="Currency 2 6 3 2 2 3 8 2" xfId="34774" xr:uid="{C8382E35-4174-4501-A2C8-9FC768837DF8}"/>
    <cellStyle name="Currency 2 6 3 2 2 3 9" xfId="25025" xr:uid="{DE5A530E-4E03-4C65-9A51-2DDED9BD728F}"/>
    <cellStyle name="Currency 2 6 3 2 2 4" xfId="12612" xr:uid="{085FDF9E-99F0-4D3D-BEE6-795D2370633F}"/>
    <cellStyle name="Currency 2 6 3 2 2 4 2" xfId="15634" xr:uid="{A290E8F9-F9AF-4C7E-9E30-0911750F21D2}"/>
    <cellStyle name="Currency 2 6 3 2 2 4 2 2" xfId="17718" xr:uid="{A5F7C68E-73D3-4D27-8F08-DEDEE3E80FEB}"/>
    <cellStyle name="Currency 2 6 3 2 2 4 2 2 2" xfId="22023" xr:uid="{DAC95413-5371-4350-8F6D-19E3684DB253}"/>
    <cellStyle name="Currency 2 6 3 2 2 4 2 2 2 2" xfId="34284" xr:uid="{BAE6921C-57A9-4853-8B6A-2F2943E69B4E}"/>
    <cellStyle name="Currency 2 6 3 2 2 4 2 2 3" xfId="29981" xr:uid="{E55DDBBD-0309-4F9A-9652-F0D9DEE6A78F}"/>
    <cellStyle name="Currency 2 6 3 2 2 4 2 3" xfId="20303" xr:uid="{B37E125D-03CD-4EB0-A597-3122DBE0139E}"/>
    <cellStyle name="Currency 2 6 3 2 2 4 2 3 2" xfId="32564" xr:uid="{8A3104B7-886C-47BE-AC57-BEF9392CB809}"/>
    <cellStyle name="Currency 2 6 3 2 2 4 2 4" xfId="28261" xr:uid="{CE213FD1-A95D-4508-B9D8-976BAE8CE9F9}"/>
    <cellStyle name="Currency 2 6 3 2 2 4 3" xfId="14863" xr:uid="{51782898-9448-4163-9BD8-589F00D69D90}"/>
    <cellStyle name="Currency 2 6 3 2 2 4 3 2" xfId="19628" xr:uid="{EBABA320-ED14-48EE-B9D1-A214123A573B}"/>
    <cellStyle name="Currency 2 6 3 2 2 4 3 2 2" xfId="31889" xr:uid="{50539040-020A-4797-A638-DBFD45E20CAA}"/>
    <cellStyle name="Currency 2 6 3 2 2 4 3 3" xfId="27586" xr:uid="{FF19B415-8C9D-4304-9AD2-1DEC50E94950}"/>
    <cellStyle name="Currency 2 6 3 2 2 4 4" xfId="17044" xr:uid="{5748669C-768D-4700-BAB7-8BE1BA9E6702}"/>
    <cellStyle name="Currency 2 6 3 2 2 4 4 2" xfId="21349" xr:uid="{24B17EEC-FEBD-411B-A0E4-91D9F6D2FE58}"/>
    <cellStyle name="Currency 2 6 3 2 2 4 4 2 2" xfId="33610" xr:uid="{9F0CF53D-28A1-48FA-8006-4FBBA54D1D35}"/>
    <cellStyle name="Currency 2 6 3 2 2 4 4 3" xfId="29307" xr:uid="{248E0386-E289-4E1A-AF32-EC08F78DFEC5}"/>
    <cellStyle name="Currency 2 6 3 2 2 4 5" xfId="18674" xr:uid="{57909286-0444-4827-BF83-B2A13D90CB00}"/>
    <cellStyle name="Currency 2 6 3 2 2 4 5 2" xfId="30935" xr:uid="{A09DB8CC-58F9-4C23-AD26-F5A9E20622A1}"/>
    <cellStyle name="Currency 2 6 3 2 2 4 6" xfId="13877" xr:uid="{6D3CF68C-065A-4A29-8ABF-C91A7A6C029A}"/>
    <cellStyle name="Currency 2 6 3 2 2 4 6 2" xfId="26631" xr:uid="{4BF45CD0-C5C0-4291-B371-254F6E059DAC}"/>
    <cellStyle name="Currency 2 6 3 2 2 4 7" xfId="25573" xr:uid="{D9B8EF01-49F9-4208-9866-6227E03BDBEB}"/>
    <cellStyle name="Currency 2 6 3 2 2 5" xfId="12613" xr:uid="{7D8C3811-3D99-4B92-92F0-E328DDDFD70A}"/>
    <cellStyle name="Currency 2 6 3 2 2 5 2" xfId="14554" xr:uid="{E01AE517-EC2F-45DA-BE7E-1B4EC855D318}"/>
    <cellStyle name="Currency 2 6 3 2 2 5 2 2" xfId="19320" xr:uid="{6BB9960F-A19F-4F27-A5D2-F10BF0A49A3C}"/>
    <cellStyle name="Currency 2 6 3 2 2 5 2 2 2" xfId="31581" xr:uid="{792B343C-3D6A-4695-8FEB-C7E2C1E6A9C1}"/>
    <cellStyle name="Currency 2 6 3 2 2 5 2 3" xfId="27278" xr:uid="{0F98C6DB-E734-47A1-96CD-36B9A47E5C37}"/>
    <cellStyle name="Currency 2 6 3 2 2 5 3" xfId="16682" xr:uid="{791CA7CE-782F-4FF7-95F6-4CF10B77D9D0}"/>
    <cellStyle name="Currency 2 6 3 2 2 5 3 2" xfId="21086" xr:uid="{CDE5F9BA-0929-419F-900E-0A171EF02FEC}"/>
    <cellStyle name="Currency 2 6 3 2 2 5 3 2 2" xfId="33347" xr:uid="{87C348A6-D250-4A3D-8FE2-BB19A83069DF}"/>
    <cellStyle name="Currency 2 6 3 2 2 5 3 3" xfId="29044" xr:uid="{590608FB-47BC-4802-8F6A-73BDF6E23D49}"/>
    <cellStyle name="Currency 2 6 3 2 2 5 4" xfId="18366" xr:uid="{107DA4E1-CEF1-4612-BC5B-73FAB5BCEE09}"/>
    <cellStyle name="Currency 2 6 3 2 2 5 4 2" xfId="30627" xr:uid="{4F53C38B-2DC3-4B5C-A9FD-41100E4192EC}"/>
    <cellStyle name="Currency 2 6 3 2 2 5 5" xfId="13510" xr:uid="{D635EFF5-1AD6-45D4-9498-DADFE064F1BD}"/>
    <cellStyle name="Currency 2 6 3 2 2 5 5 2" xfId="26320" xr:uid="{B73C9B2B-3499-45AC-9D10-466C3A4BDBF2}"/>
    <cellStyle name="Currency 2 6 3 2 2 5 6" xfId="25574" xr:uid="{2EE8A281-FEF2-4F7B-AB61-8EA2F8B1752B}"/>
    <cellStyle name="Currency 2 6 3 2 2 6" xfId="22595" xr:uid="{96069269-1480-4678-86F2-C1BB440AC5AF}"/>
    <cellStyle name="Currency 2 6 3 2 2 6 2" xfId="34775" xr:uid="{BCDDCF08-ECC4-40F4-BCC5-C20EE4C38609}"/>
    <cellStyle name="Currency 2 6 3 2 2 7" xfId="24780" xr:uid="{0538D8D7-8381-4FCC-80D3-3C616EF7CFF7}"/>
    <cellStyle name="Currency 2 6 3 2 3" xfId="11223" xr:uid="{FAD01F91-6482-43FB-82F7-55179BDAFA5B}"/>
    <cellStyle name="Currency 2 6 3 2 3 2" xfId="11224" xr:uid="{9ABD1DFF-3F58-4B57-A6B9-3454166B17A3}"/>
    <cellStyle name="Currency 2 6 3 2 3 2 2" xfId="16199" xr:uid="{ACF7CF99-D8A4-426D-989B-7D6DCADB9C1F}"/>
    <cellStyle name="Currency 2 6 3 2 3 2 3" xfId="17323" xr:uid="{4BF1FCBA-2B6E-4AE7-89DB-ECC9B30062D4}"/>
    <cellStyle name="Currency 2 6 3 2 3 2 3 2" xfId="21628" xr:uid="{DE19F740-37C5-4BA2-9590-777555B02ABA}"/>
    <cellStyle name="Currency 2 6 3 2 3 2 3 2 2" xfId="33889" xr:uid="{B34006F0-09EB-40A8-A39F-0573E1C32D33}"/>
    <cellStyle name="Currency 2 6 3 2 3 2 3 3" xfId="29586" xr:uid="{B3DFBCD2-37B5-4151-A42A-053B5908D3A7}"/>
    <cellStyle name="Currency 2 6 3 2 3 2 4" xfId="19908" xr:uid="{8FFC7404-64D6-4BBF-9D5F-2529289DD328}"/>
    <cellStyle name="Currency 2 6 3 2 3 2 4 2" xfId="32169" xr:uid="{46BF1214-9297-4982-864C-FF3F0A6F5044}"/>
    <cellStyle name="Currency 2 6 3 2 3 2 5" xfId="15197" xr:uid="{94C48458-2259-4CE5-9260-7941B0E25A5D}"/>
    <cellStyle name="Currency 2 6 3 2 3 2 5 2" xfId="27866" xr:uid="{A8053B40-B636-4365-801F-ABFBF058FFBE}"/>
    <cellStyle name="Currency 2 6 3 2 3 3" xfId="11225" xr:uid="{57A83C08-A37F-4CDA-8B66-461FB395636E}"/>
    <cellStyle name="Currency 2 6 3 2 3 3 2" xfId="20625" xr:uid="{041B430D-DEA8-4131-9D1E-B6EEB141DACE}"/>
    <cellStyle name="Currency 2 6 3 2 3 3 2 2" xfId="32886" xr:uid="{C14E117B-1EC6-439F-B7A5-AE48A9FD6894}"/>
    <cellStyle name="Currency 2 6 3 2 3 3 3" xfId="15986" xr:uid="{4C90A2EC-CC3A-46CA-95B0-D5B4D4EDFAC4}"/>
    <cellStyle name="Currency 2 6 3 2 3 3 3 2" xfId="28583" xr:uid="{0C01FC68-54F2-40B8-864B-7C2485B68B77}"/>
    <cellStyle name="Currency 2 6 3 2 3 3 4" xfId="22596" xr:uid="{996C42A2-4075-42D7-8DE1-0D9DB97D2320}"/>
    <cellStyle name="Currency 2 6 3 2 3 3 4 2" xfId="34776" xr:uid="{60FC8DEE-C08A-4F18-8BF7-0F82AA83B9D9}"/>
    <cellStyle name="Currency 2 6 3 2 3 3 5" xfId="25026" xr:uid="{D167C75E-6BF6-4A30-94E5-F4CF1A2AD028}"/>
    <cellStyle name="Currency 2 6 3 2 4" xfId="11226" xr:uid="{5CF0C4EB-CDF5-4796-B44B-1FC14828999D}"/>
    <cellStyle name="Currency 2 6 3 2 4 10" xfId="25027" xr:uid="{C8D8C0D4-699B-448A-B1B1-52385CF76478}"/>
    <cellStyle name="Currency 2 6 3 2 4 2" xfId="12614" xr:uid="{BED38BC2-9696-493E-8EB8-A709858BD251}"/>
    <cellStyle name="Currency 2 6 3 2 4 2 2" xfId="15710" xr:uid="{933CDFF1-040E-4E0E-A346-D67F86373DFC}"/>
    <cellStyle name="Currency 2 6 3 2 4 2 2 2" xfId="17794" xr:uid="{5162DE11-26A2-4379-AE1A-4A55E43E2659}"/>
    <cellStyle name="Currency 2 6 3 2 4 2 2 2 2" xfId="22099" xr:uid="{75AA3CB9-979F-43FB-B46E-9BCFC6FBC451}"/>
    <cellStyle name="Currency 2 6 3 2 4 2 2 2 2 2" xfId="34360" xr:uid="{FC01649E-754A-4FB5-88FA-803AEDD8793D}"/>
    <cellStyle name="Currency 2 6 3 2 4 2 2 2 3" xfId="30057" xr:uid="{7602C369-A510-4CB7-9F5F-B5E6800BF198}"/>
    <cellStyle name="Currency 2 6 3 2 4 2 2 3" xfId="20379" xr:uid="{9CF7E119-E954-4DF0-AFAD-6BCFBCC15C57}"/>
    <cellStyle name="Currency 2 6 3 2 4 2 2 3 2" xfId="32640" xr:uid="{122B0C88-32A0-4591-8AD7-C17AAC913FD2}"/>
    <cellStyle name="Currency 2 6 3 2 4 2 2 4" xfId="28337" xr:uid="{4802FD83-1E02-44B2-AC4C-5BEDBF0E2471}"/>
    <cellStyle name="Currency 2 6 3 2 4 2 3" xfId="14939" xr:uid="{57E1D930-E87E-49E7-8AD3-AECB067DB341}"/>
    <cellStyle name="Currency 2 6 3 2 4 2 3 2" xfId="19704" xr:uid="{7EBFA425-7D09-49A8-9394-478CA768BD1C}"/>
    <cellStyle name="Currency 2 6 3 2 4 2 3 2 2" xfId="31965" xr:uid="{98CF4BCB-1337-4EBF-A28A-EDCE11454248}"/>
    <cellStyle name="Currency 2 6 3 2 4 2 3 3" xfId="27662" xr:uid="{89F99172-0001-42FD-B137-DAC29A0D75E0}"/>
    <cellStyle name="Currency 2 6 3 2 4 2 4" xfId="17119" xr:uid="{8C19B880-1F1A-4393-806E-EDA1354EA4E4}"/>
    <cellStyle name="Currency 2 6 3 2 4 2 4 2" xfId="21424" xr:uid="{60F4E8CB-68FA-4435-AEBB-9C1FF216CF88}"/>
    <cellStyle name="Currency 2 6 3 2 4 2 4 2 2" xfId="33685" xr:uid="{68830987-AC01-4884-8983-0BC9CC228002}"/>
    <cellStyle name="Currency 2 6 3 2 4 2 4 3" xfId="29382" xr:uid="{5154E454-8D92-489B-BC80-628E2E5CFCAB}"/>
    <cellStyle name="Currency 2 6 3 2 4 2 5" xfId="18750" xr:uid="{B1035CA9-D644-442F-91C1-F68A1B0B9D39}"/>
    <cellStyle name="Currency 2 6 3 2 4 2 5 2" xfId="31011" xr:uid="{48A18894-6BDA-404B-97D3-4695E6A8D9B0}"/>
    <cellStyle name="Currency 2 6 3 2 4 2 6" xfId="13954" xr:uid="{B2E37DD5-F48D-4775-B956-235D9B49811E}"/>
    <cellStyle name="Currency 2 6 3 2 4 2 6 2" xfId="26708" xr:uid="{8732C988-3B49-4132-B270-A4A4399CD10E}"/>
    <cellStyle name="Currency 2 6 3 2 4 2 7" xfId="25575" xr:uid="{A996F203-A1AE-4B0E-8615-40C98D99C842}"/>
    <cellStyle name="Currency 2 6 3 2 4 3" xfId="12615" xr:uid="{41E60CC6-FE7D-4FF4-9910-7BA0B478EF67}"/>
    <cellStyle name="Currency 2 6 3 2 4 3 2" xfId="14631" xr:uid="{4DE06A6D-FD3B-4F92-B148-F07E9C7150AE}"/>
    <cellStyle name="Currency 2 6 3 2 4 3 2 2" xfId="19396" xr:uid="{AC23AF48-9FB1-4BAF-B13E-ADE49D77BE08}"/>
    <cellStyle name="Currency 2 6 3 2 4 3 2 2 2" xfId="31657" xr:uid="{B04A0054-7976-4DB0-B9BE-CF22366BF506}"/>
    <cellStyle name="Currency 2 6 3 2 4 3 2 3" xfId="27354" xr:uid="{87F775E5-BD26-4769-9E0D-0DE3D7D455EB}"/>
    <cellStyle name="Currency 2 6 3 2 4 3 3" xfId="16892" xr:uid="{7AA60C5B-6A1E-450F-B21A-900535B24457}"/>
    <cellStyle name="Currency 2 6 3 2 4 3 3 2" xfId="21197" xr:uid="{B78C973A-E312-4D6E-8E73-5F8F7516AF9D}"/>
    <cellStyle name="Currency 2 6 3 2 4 3 3 2 2" xfId="33458" xr:uid="{3F2FC428-18CA-43C9-9DFF-3D94609B539A}"/>
    <cellStyle name="Currency 2 6 3 2 4 3 3 3" xfId="29155" xr:uid="{0ECD47BB-9BEE-41B1-B64D-7FB6456EF604}"/>
    <cellStyle name="Currency 2 6 3 2 4 3 4" xfId="18442" xr:uid="{DBBA329C-96A2-47E4-B95F-96CB9D2BB664}"/>
    <cellStyle name="Currency 2 6 3 2 4 3 4 2" xfId="30703" xr:uid="{A862C798-FF77-4FBC-81F0-E8AEC6420313}"/>
    <cellStyle name="Currency 2 6 3 2 4 3 5" xfId="13644" xr:uid="{A131BFFD-1B5A-4A47-AE5A-5F5D5190DFC5}"/>
    <cellStyle name="Currency 2 6 3 2 4 3 5 2" xfId="26398" xr:uid="{BF425E0D-A871-4CEC-8D8B-97E5CE1A99CC}"/>
    <cellStyle name="Currency 2 6 3 2 4 3 6" xfId="25576" xr:uid="{75A2AE1A-B8A4-4BE2-8A60-4E61FBFD223F}"/>
    <cellStyle name="Currency 2 6 3 2 4 4" xfId="15404" xr:uid="{7FCFF78C-01B1-4235-82F7-A2CC41B4E5FE}"/>
    <cellStyle name="Currency 2 6 3 2 4 4 2" xfId="17488" xr:uid="{46028C20-CBF3-4CBD-A076-9E8C70E4C840}"/>
    <cellStyle name="Currency 2 6 3 2 4 4 2 2" xfId="21793" xr:uid="{95C1119D-2FFB-4011-B751-CEB3CC10D30F}"/>
    <cellStyle name="Currency 2 6 3 2 4 4 2 2 2" xfId="34054" xr:uid="{4A41E8AA-21A0-4001-9CF4-8F09E36E7AFD}"/>
    <cellStyle name="Currency 2 6 3 2 4 4 2 3" xfId="29751" xr:uid="{7ECFAC77-04D0-43C7-9E52-EA24F4A3842D}"/>
    <cellStyle name="Currency 2 6 3 2 4 4 3" xfId="20073" xr:uid="{549514D3-0C41-4E9C-956A-876266A1EF7D}"/>
    <cellStyle name="Currency 2 6 3 2 4 4 3 2" xfId="32334" xr:uid="{46134F94-A5ED-47C0-BE38-5D5FE8A774AE}"/>
    <cellStyle name="Currency 2 6 3 2 4 4 4" xfId="28031" xr:uid="{DA841B73-0192-4B00-9E07-B315CEC9A102}"/>
    <cellStyle name="Currency 2 6 3 2 4 5" xfId="14305" xr:uid="{43301153-9FCB-42D9-B9C7-B3BD523B02B4}"/>
    <cellStyle name="Currency 2 6 3 2 4 5 2" xfId="19094" xr:uid="{B9B2FEFE-40BD-4E43-BD56-D2FD0C36E393}"/>
    <cellStyle name="Currency 2 6 3 2 4 5 2 2" xfId="31355" xr:uid="{9620DC03-C374-4219-959C-4847E0203D63}"/>
    <cellStyle name="Currency 2 6 3 2 4 5 3" xfId="27052" xr:uid="{1883C534-F3A6-4B4B-BB88-8530B72CFBA2}"/>
    <cellStyle name="Currency 2 6 3 2 4 6" xfId="16315" xr:uid="{A01683D6-2046-4B15-AD28-B20D6F3CAA1E}"/>
    <cellStyle name="Currency 2 6 3 2 4 6 2" xfId="20806" xr:uid="{67C7D91F-0D7C-4A0C-B016-36A4B14C9D32}"/>
    <cellStyle name="Currency 2 6 3 2 4 6 2 2" xfId="33067" xr:uid="{DAAF1C59-AD8F-498E-8F66-034F71B4A074}"/>
    <cellStyle name="Currency 2 6 3 2 4 6 3" xfId="28764" xr:uid="{1EAC8D83-8233-4F02-B80C-0D9AD6E4EB42}"/>
    <cellStyle name="Currency 2 6 3 2 4 7" xfId="18138" xr:uid="{248523AA-6B15-4D22-B354-1DCD1168378E}"/>
    <cellStyle name="Currency 2 6 3 2 4 7 2" xfId="30401" xr:uid="{29DC06F0-AEB6-4E03-AAA5-2D30C9C9E298}"/>
    <cellStyle name="Currency 2 6 3 2 4 8" xfId="13224" xr:uid="{11246477-B465-4E58-B8C2-3057D78D09B3}"/>
    <cellStyle name="Currency 2 6 3 2 4 8 2" xfId="26094" xr:uid="{F10F063C-C8C4-4E65-9026-907345A22004}"/>
    <cellStyle name="Currency 2 6 3 2 4 9" xfId="22597" xr:uid="{1A336D78-D5BD-45F8-8264-92C211D01AB9}"/>
    <cellStyle name="Currency 2 6 3 2 4 9 2" xfId="34777" xr:uid="{F666EB9C-8C0F-4EAA-96C6-984BFDC0FA38}"/>
    <cellStyle name="Currency 2 6 3 2 5" xfId="12616" xr:uid="{8FFEBE5E-9626-4C0D-B665-BFE58EEC151A}"/>
    <cellStyle name="Currency 2 6 3 2 5 2" xfId="15558" xr:uid="{660FBC27-C8E6-4E9F-8340-BC61A3F698AF}"/>
    <cellStyle name="Currency 2 6 3 2 5 2 2" xfId="17642" xr:uid="{AF50D429-F248-4D4A-A524-02A917C8EECB}"/>
    <cellStyle name="Currency 2 6 3 2 5 2 2 2" xfId="21947" xr:uid="{D7B0477B-FC1E-4318-B475-5ECAF8DD1D82}"/>
    <cellStyle name="Currency 2 6 3 2 5 2 2 2 2" xfId="34208" xr:uid="{6DC864EE-70DB-4696-A11E-5E47BE75F02C}"/>
    <cellStyle name="Currency 2 6 3 2 5 2 2 3" xfId="29905" xr:uid="{B6EAB6BD-1EC2-4085-BE0E-D0C4DA0DEB32}"/>
    <cellStyle name="Currency 2 6 3 2 5 2 3" xfId="20227" xr:uid="{55E7FD61-D064-4B24-BA39-85916C20BF55}"/>
    <cellStyle name="Currency 2 6 3 2 5 2 3 2" xfId="32488" xr:uid="{B203EC28-78DA-4F31-A028-E5E6C22AFD05}"/>
    <cellStyle name="Currency 2 6 3 2 5 2 4" xfId="28185" xr:uid="{8376739E-8D04-414F-BB95-8ED43BBED2F9}"/>
    <cellStyle name="Currency 2 6 3 2 5 3" xfId="14787" xr:uid="{2B9AB4FD-27AE-4A3A-851B-1B359D765F71}"/>
    <cellStyle name="Currency 2 6 3 2 5 3 2" xfId="19552" xr:uid="{D4BBF48C-1532-4797-8346-5327E34FF9CD}"/>
    <cellStyle name="Currency 2 6 3 2 5 3 2 2" xfId="31813" xr:uid="{481C97F9-0379-49D1-BB10-2C8D949DC23E}"/>
    <cellStyle name="Currency 2 6 3 2 5 3 3" xfId="27510" xr:uid="{3BBD84A1-5B9E-4641-BD29-0D689E029DF8}"/>
    <cellStyle name="Currency 2 6 3 2 5 4" xfId="16968" xr:uid="{CAA1BDCB-0FDD-4CE9-A32F-4074AEB71F58}"/>
    <cellStyle name="Currency 2 6 3 2 5 4 2" xfId="21273" xr:uid="{FEEF2211-2CAE-434D-8EA8-5854E2808572}"/>
    <cellStyle name="Currency 2 6 3 2 5 4 2 2" xfId="33534" xr:uid="{8FF01988-540C-4907-9A0B-029D06F9A047}"/>
    <cellStyle name="Currency 2 6 3 2 5 4 3" xfId="29231" xr:uid="{A626C7E2-E753-4264-9798-A6FE664E725A}"/>
    <cellStyle name="Currency 2 6 3 2 5 5" xfId="18598" xr:uid="{F217E55B-D818-4F08-ABEF-397B9FA65771}"/>
    <cellStyle name="Currency 2 6 3 2 5 5 2" xfId="30859" xr:uid="{FD89C363-7D44-4DB6-B713-81F41E13B6B7}"/>
    <cellStyle name="Currency 2 6 3 2 5 6" xfId="13801" xr:uid="{045050EB-948A-41EF-B583-10C29023057B}"/>
    <cellStyle name="Currency 2 6 3 2 5 6 2" xfId="26555" xr:uid="{2AD8EF10-1D79-40B5-ACCC-6A11367C3FE1}"/>
    <cellStyle name="Currency 2 6 3 2 5 7" xfId="25577" xr:uid="{2A5B1C29-68B9-4BD2-A36E-2B566A5BD616}"/>
    <cellStyle name="Currency 2 6 3 2 6" xfId="12617" xr:uid="{E21E481F-3D5A-407A-BAE2-06A7369C6FCC}"/>
    <cellStyle name="Currency 2 6 3 2 6 2" xfId="14478" xr:uid="{162239EA-A206-48C6-BA17-922085278176}"/>
    <cellStyle name="Currency 2 6 3 2 6 2 2" xfId="19244" xr:uid="{5CBE832E-E555-4B5C-B5CB-98BB6F3866C2}"/>
    <cellStyle name="Currency 2 6 3 2 6 2 2 2" xfId="31505" xr:uid="{B40464E0-7EDA-41B2-8913-1C99DF5A0EDD}"/>
    <cellStyle name="Currency 2 6 3 2 6 2 3" xfId="27202" xr:uid="{F89D88B7-02E3-4429-8FC2-79FA2AFFCAD9}"/>
    <cellStyle name="Currency 2 6 3 2 6 3" xfId="16510" xr:uid="{379D865C-8F6C-4F96-86C6-CA89763D4B07}"/>
    <cellStyle name="Currency 2 6 3 2 6 3 2" xfId="20981" xr:uid="{A21E2B2C-F908-4018-9730-C36714F17EFE}"/>
    <cellStyle name="Currency 2 6 3 2 6 3 2 2" xfId="33242" xr:uid="{3890FC91-F0CC-491C-BD16-616955F861D4}"/>
    <cellStyle name="Currency 2 6 3 2 6 3 3" xfId="28939" xr:uid="{2AEA5688-37FC-4973-8C69-5923F6E43E80}"/>
    <cellStyle name="Currency 2 6 3 2 6 4" xfId="18290" xr:uid="{36B4EA18-F5AF-4F36-B544-0247C0A6141F}"/>
    <cellStyle name="Currency 2 6 3 2 6 4 2" xfId="30551" xr:uid="{1602B8FD-F589-488C-BA38-BC052CE4992C}"/>
    <cellStyle name="Currency 2 6 3 2 6 5" xfId="13434" xr:uid="{818A25A6-FCF5-46E5-AE86-EA5344CB8EC1}"/>
    <cellStyle name="Currency 2 6 3 2 6 5 2" xfId="26244" xr:uid="{5143BD75-C83D-4538-BB77-21577AB97CE8}"/>
    <cellStyle name="Currency 2 6 3 2 6 6" xfId="25578" xr:uid="{8ACAF388-AC4F-4987-8210-2B639E56CAAF}"/>
    <cellStyle name="Currency 2 6 3 2 7" xfId="14101" xr:uid="{80FC3F48-8171-4CE7-9176-C6AB4845E2B9}"/>
    <cellStyle name="Currency 2 6 3 2 7 2" xfId="18897" xr:uid="{DAFFCBCB-792B-49FA-8D46-55684BA11940}"/>
    <cellStyle name="Currency 2 6 3 2 7 2 2" xfId="31158" xr:uid="{B8706368-C083-420A-A573-1B0992A5E7D1}"/>
    <cellStyle name="Currency 2 6 3 2 7 3" xfId="26855" xr:uid="{4A3E690F-CBB6-4A38-B427-6BA7CDE25D41}"/>
    <cellStyle name="Currency 2 6 3 2 8" xfId="17941" xr:uid="{30F68215-2F95-46B8-87B0-3D6BFED5CDDA}"/>
    <cellStyle name="Currency 2 6 3 2 8 2" xfId="30204" xr:uid="{DCA2EEF4-15F8-4C32-A43C-84018E9259CC}"/>
    <cellStyle name="Currency 2 6 3 2 9" xfId="13011" xr:uid="{6002FD68-9EE7-489D-BBDF-6F0C6C75C009}"/>
    <cellStyle name="Currency 2 6 3 2 9 2" xfId="25897" xr:uid="{2F646769-D3A4-468C-9363-9FE01F349127}"/>
    <cellStyle name="Currency 2 6 3 3" xfId="11227" xr:uid="{A6F1509C-A466-407F-8E00-CE6225D9D98E}"/>
    <cellStyle name="Currency 2 6 4" xfId="254" xr:uid="{80208706-4271-4855-B5B5-187DA4A0A3D3}"/>
    <cellStyle name="Currency 2 6 4 2" xfId="255" xr:uid="{D23CB229-A7EB-44D8-AE98-E563A26BBF7B}"/>
    <cellStyle name="Currency 2 6 4 2 10" xfId="22598" xr:uid="{A0D05A61-4075-4C12-80D6-F88F48BFA3E4}"/>
    <cellStyle name="Currency 2 6 4 2 10 2" xfId="34778" xr:uid="{F0FE9319-E98F-4D9D-8972-DD027C1E687F}"/>
    <cellStyle name="Currency 2 6 4 2 11" xfId="24715" xr:uid="{66C8E8DC-6238-4BAC-A5E8-D0E01083CE3B}"/>
    <cellStyle name="Currency 2 6 4 2 2" xfId="1187" xr:uid="{07FE49CB-3F2A-45C2-9E20-2A327FDC0248}"/>
    <cellStyle name="Currency 2 6 4 2 2 2" xfId="11228" xr:uid="{C250C5B8-A44F-4D25-AAF5-DF2844632174}"/>
    <cellStyle name="Currency 2 6 4 2 2 2 2" xfId="11229" xr:uid="{1841227E-6B26-4190-9450-1A8076EF2A93}"/>
    <cellStyle name="Currency 2 6 4 2 2 2 2 2" xfId="16202" xr:uid="{DAB53F70-C7CE-496F-896D-2C462B6C34B4}"/>
    <cellStyle name="Currency 2 6 4 2 2 2 2 3" xfId="17416" xr:uid="{BD595569-B78D-46A5-8E66-88FCC516ECD7}"/>
    <cellStyle name="Currency 2 6 4 2 2 2 2 3 2" xfId="21721" xr:uid="{593683C4-3F84-41F8-9135-CE93F8196B3E}"/>
    <cellStyle name="Currency 2 6 4 2 2 2 2 3 2 2" xfId="33982" xr:uid="{42CCE6A3-A044-4E8A-897E-9598F4744E07}"/>
    <cellStyle name="Currency 2 6 4 2 2 2 2 3 3" xfId="29679" xr:uid="{265E85C6-2032-40A6-BC20-4B4DB1C536D8}"/>
    <cellStyle name="Currency 2 6 4 2 2 2 2 4" xfId="20001" xr:uid="{F761DD92-501B-41CD-95BD-F137AC1D8E69}"/>
    <cellStyle name="Currency 2 6 4 2 2 2 2 4 2" xfId="32262" xr:uid="{C9566BDE-B200-416C-AA23-BAF5A664900C}"/>
    <cellStyle name="Currency 2 6 4 2 2 2 2 5" xfId="15299" xr:uid="{3075BC14-746F-473A-9E4D-DE4D82971012}"/>
    <cellStyle name="Currency 2 6 4 2 2 2 2 5 2" xfId="27959" xr:uid="{8B2801F0-AE41-45A4-999B-412F8BB9AAC0}"/>
    <cellStyle name="Currency 2 6 4 2 2 2 3" xfId="16081" xr:uid="{84D9626E-E83B-45E7-9375-125DCC1D4B89}"/>
    <cellStyle name="Currency 2 6 4 2 2 2 3 2" xfId="20720" xr:uid="{B82AEF1F-073A-42DA-A1DF-343CC30338A8}"/>
    <cellStyle name="Currency 2 6 4 2 2 2 3 2 2" xfId="32981" xr:uid="{0DE7473D-C61F-40A4-9104-B6C7C6384B0C}"/>
    <cellStyle name="Currency 2 6 4 2 2 2 3 3" xfId="28678" xr:uid="{EB6F2F65-4692-4357-A4EB-13A083EFFCEC}"/>
    <cellStyle name="Currency 2 6 4 2 2 2 4" xfId="22599" xr:uid="{0AB88773-A5D2-46CF-8F9C-3BEEADA6B27F}"/>
    <cellStyle name="Currency 2 6 4 2 2 2 4 2" xfId="34779" xr:uid="{462AE69E-7852-4A2F-AE13-3EDCA044F834}"/>
    <cellStyle name="Currency 2 6 4 2 2 2 5" xfId="25028" xr:uid="{18E861D2-FB7D-4DFB-812C-7A7D15DB1A43}"/>
    <cellStyle name="Currency 2 6 4 2 2 3" xfId="11230" xr:uid="{F8456E0C-841E-4594-8ACB-A79183118332}"/>
    <cellStyle name="Currency 2 6 4 2 2 3 2" xfId="12618" xr:uid="{358E9AFC-BE1E-4F64-9620-399D8952C1DF}"/>
    <cellStyle name="Currency 2 6 4 2 2 3 2 2" xfId="15787" xr:uid="{E321F343-5FF4-443E-8768-C659034387C3}"/>
    <cellStyle name="Currency 2 6 4 2 2 3 2 2 2" xfId="17871" xr:uid="{D1802789-71F8-4A61-A835-7BC0120BC002}"/>
    <cellStyle name="Currency 2 6 4 2 2 3 2 2 2 2" xfId="22176" xr:uid="{238A7204-5C0E-436F-9EB2-CD957B729262}"/>
    <cellStyle name="Currency 2 6 4 2 2 3 2 2 2 2 2" xfId="34437" xr:uid="{9F0B889E-1C88-4B18-AFF9-F21CC7B9EFBF}"/>
    <cellStyle name="Currency 2 6 4 2 2 3 2 2 2 3" xfId="30134" xr:uid="{685FF736-57AE-4B53-B675-54EE7394E4B9}"/>
    <cellStyle name="Currency 2 6 4 2 2 3 2 2 3" xfId="20456" xr:uid="{5F7917D2-605B-4E3C-84DA-CDBC3023D9E4}"/>
    <cellStyle name="Currency 2 6 4 2 2 3 2 2 3 2" xfId="32717" xr:uid="{623F0537-AE53-494F-BF26-6BD7E4A93AD3}"/>
    <cellStyle name="Currency 2 6 4 2 2 3 2 2 4" xfId="28414" xr:uid="{3FCB85FB-D7F3-41AA-8E1E-8953D1A08A34}"/>
    <cellStyle name="Currency 2 6 4 2 2 3 2 3" xfId="15016" xr:uid="{0E44E8A3-C0C1-47A6-80B7-55125547EFC1}"/>
    <cellStyle name="Currency 2 6 4 2 2 3 2 3 2" xfId="19781" xr:uid="{4A129509-A1DE-4B0C-B07C-316577134626}"/>
    <cellStyle name="Currency 2 6 4 2 2 3 2 3 2 2" xfId="32042" xr:uid="{569F492F-49FE-4C92-81BE-38178055BC70}"/>
    <cellStyle name="Currency 2 6 4 2 2 3 2 3 3" xfId="27739" xr:uid="{68503F7A-E22C-4CF3-9104-327A0CA7D576}"/>
    <cellStyle name="Currency 2 6 4 2 2 3 2 4" xfId="17196" xr:uid="{4251B2B4-2819-4072-A4F4-0294E164B8AA}"/>
    <cellStyle name="Currency 2 6 4 2 2 3 2 4 2" xfId="21501" xr:uid="{6719AD12-32D7-4DE5-BC84-906058E99D04}"/>
    <cellStyle name="Currency 2 6 4 2 2 3 2 4 2 2" xfId="33762" xr:uid="{1E6F1480-D490-486F-86E4-913852C63B5C}"/>
    <cellStyle name="Currency 2 6 4 2 2 3 2 4 3" xfId="29459" xr:uid="{2B733DD0-09B2-4336-80D6-66575137F8B0}"/>
    <cellStyle name="Currency 2 6 4 2 2 3 2 5" xfId="18827" xr:uid="{63D23D8A-D6DA-4D84-B680-FAB7BB6FE977}"/>
    <cellStyle name="Currency 2 6 4 2 2 3 2 5 2" xfId="31088" xr:uid="{E5D3CA73-9E35-4B0E-8CB6-E8D419BD3DFD}"/>
    <cellStyle name="Currency 2 6 4 2 2 3 2 6" xfId="14031" xr:uid="{110736DD-AC60-4AB4-B09D-48A2794C6057}"/>
    <cellStyle name="Currency 2 6 4 2 2 3 2 6 2" xfId="26785" xr:uid="{C52A8786-E8B5-43F9-A451-2873580C4857}"/>
    <cellStyle name="Currency 2 6 4 2 2 3 2 7" xfId="25579" xr:uid="{BFFFA14B-50F7-4C29-83D6-D2163465BB28}"/>
    <cellStyle name="Currency 2 6 4 2 2 3 3" xfId="15481" xr:uid="{1E1E51E6-5FE0-4193-A25A-50956B6006AA}"/>
    <cellStyle name="Currency 2 6 4 2 2 3 3 2" xfId="17565" xr:uid="{06E5B88C-E7BF-4022-83C7-EBB67E4F5178}"/>
    <cellStyle name="Currency 2 6 4 2 2 3 3 2 2" xfId="21870" xr:uid="{335C1804-E553-40DF-9C6A-13BBAB192522}"/>
    <cellStyle name="Currency 2 6 4 2 2 3 3 2 2 2" xfId="34131" xr:uid="{96255504-CE40-4AAB-AA21-BA8BDFB5E833}"/>
    <cellStyle name="Currency 2 6 4 2 2 3 3 2 3" xfId="29828" xr:uid="{44732BD6-937C-4CE7-BB4E-AE5F75322018}"/>
    <cellStyle name="Currency 2 6 4 2 2 3 3 3" xfId="20150" xr:uid="{BC0CC745-3ED1-4AAF-9225-DD7AC63374EF}"/>
    <cellStyle name="Currency 2 6 4 2 2 3 3 3 2" xfId="32411" xr:uid="{15B9DFA1-9349-42CA-92B9-8AF85E50C43D}"/>
    <cellStyle name="Currency 2 6 4 2 2 3 3 4" xfId="28108" xr:uid="{0D1474FB-374F-4C26-84C0-57CF18418BD9}"/>
    <cellStyle name="Currency 2 6 4 2 2 3 4" xfId="14708" xr:uid="{22CC8874-930A-4A07-BDDA-94993D1F7F98}"/>
    <cellStyle name="Currency 2 6 4 2 2 3 4 2" xfId="19473" xr:uid="{C945F832-FA52-404E-9D13-38A451F5EB1F}"/>
    <cellStyle name="Currency 2 6 4 2 2 3 4 2 2" xfId="31734" xr:uid="{5535427C-A2E2-4062-9D18-54B79FF0A118}"/>
    <cellStyle name="Currency 2 6 4 2 2 3 4 3" xfId="27431" xr:uid="{E6B03928-4417-4DCF-824E-5F14DA20EECB}"/>
    <cellStyle name="Currency 2 6 4 2 2 3 5" xfId="16392" xr:uid="{2D07220F-AD3F-459C-9FCE-312BF5535C32}"/>
    <cellStyle name="Currency 2 6 4 2 2 3 5 2" xfId="20883" xr:uid="{54507FAE-A747-4F54-A4EF-E435ECCDF12C}"/>
    <cellStyle name="Currency 2 6 4 2 2 3 5 2 2" xfId="33144" xr:uid="{B216E5BB-B9CE-43E9-A59A-72F493067428}"/>
    <cellStyle name="Currency 2 6 4 2 2 3 5 3" xfId="28841" xr:uid="{C167CE56-BC1F-49FB-B990-F01E50E99DC0}"/>
    <cellStyle name="Currency 2 6 4 2 2 3 6" xfId="18519" xr:uid="{14548F6D-81AE-4040-8C58-FFB7C908A2C7}"/>
    <cellStyle name="Currency 2 6 4 2 2 3 6 2" xfId="30780" xr:uid="{EDD626EE-2C06-4B03-B665-F520E87E0F42}"/>
    <cellStyle name="Currency 2 6 4 2 2 3 7" xfId="13721" xr:uid="{715A97EF-08AE-40A7-8F8F-F8243DC3202E}"/>
    <cellStyle name="Currency 2 6 4 2 2 3 7 2" xfId="26475" xr:uid="{CF3D818E-1A13-4D5A-B2BA-3B4AEB5A3631}"/>
    <cellStyle name="Currency 2 6 4 2 2 3 8" xfId="22600" xr:uid="{0B2C050D-539C-42F5-AC2F-7B498FFA29F2}"/>
    <cellStyle name="Currency 2 6 4 2 2 3 8 2" xfId="34780" xr:uid="{0E71B182-D187-4D68-B739-D3CB7F81F398}"/>
    <cellStyle name="Currency 2 6 4 2 2 3 9" xfId="25029" xr:uid="{42DC3448-1A1E-474B-83A8-005EC44993D1}"/>
    <cellStyle name="Currency 2 6 4 2 2 4" xfId="12619" xr:uid="{37C84FB3-0044-4278-839F-1E6B61212806}"/>
    <cellStyle name="Currency 2 6 4 2 2 4 2" xfId="15635" xr:uid="{5CB93952-0837-4BC3-AAC1-80858791479B}"/>
    <cellStyle name="Currency 2 6 4 2 2 4 2 2" xfId="17719" xr:uid="{463B740B-BAF2-4544-BEEE-CC5440667EC7}"/>
    <cellStyle name="Currency 2 6 4 2 2 4 2 2 2" xfId="22024" xr:uid="{0CA451F3-A75A-4200-8C69-F1CA2CC56F2F}"/>
    <cellStyle name="Currency 2 6 4 2 2 4 2 2 2 2" xfId="34285" xr:uid="{90BCEAAC-266B-42FA-92AC-6CC7EF0867ED}"/>
    <cellStyle name="Currency 2 6 4 2 2 4 2 2 3" xfId="29982" xr:uid="{168C94A1-7665-40E9-9963-EA4BFAC2F7AB}"/>
    <cellStyle name="Currency 2 6 4 2 2 4 2 3" xfId="20304" xr:uid="{743F8105-3CA2-4D56-8CEB-CF0231E4AF12}"/>
    <cellStyle name="Currency 2 6 4 2 2 4 2 3 2" xfId="32565" xr:uid="{B4F8DF83-EDAF-4B30-8CF2-3B10C9F1B3CA}"/>
    <cellStyle name="Currency 2 6 4 2 2 4 2 4" xfId="28262" xr:uid="{17F0D638-7407-47A9-9AB5-EACC5C7910ED}"/>
    <cellStyle name="Currency 2 6 4 2 2 4 3" xfId="14864" xr:uid="{4E7EAB98-2629-4FEC-82C9-2C4ADC8BF3EE}"/>
    <cellStyle name="Currency 2 6 4 2 2 4 3 2" xfId="19629" xr:uid="{F49A29A0-E56F-425C-8C80-CCB88FD4DDEB}"/>
    <cellStyle name="Currency 2 6 4 2 2 4 3 2 2" xfId="31890" xr:uid="{6A29A855-EA3B-456F-AD44-EB6AEC2D8EDD}"/>
    <cellStyle name="Currency 2 6 4 2 2 4 3 3" xfId="27587" xr:uid="{E5629A79-0382-4549-9A90-B480B0F81D8B}"/>
    <cellStyle name="Currency 2 6 4 2 2 4 4" xfId="17045" xr:uid="{8C329EBA-5378-43D2-8047-B9E414B367BC}"/>
    <cellStyle name="Currency 2 6 4 2 2 4 4 2" xfId="21350" xr:uid="{621D0E55-4906-4697-908D-91C066A0A5E2}"/>
    <cellStyle name="Currency 2 6 4 2 2 4 4 2 2" xfId="33611" xr:uid="{E8036AB6-5341-4D09-AE63-07F536D85E9E}"/>
    <cellStyle name="Currency 2 6 4 2 2 4 4 3" xfId="29308" xr:uid="{EC6AFE09-5B99-4E07-AAA0-7D9BC24FF773}"/>
    <cellStyle name="Currency 2 6 4 2 2 4 5" xfId="18675" xr:uid="{E75198E3-7914-4FE7-A24A-80CE1935DAEB}"/>
    <cellStyle name="Currency 2 6 4 2 2 4 5 2" xfId="30936" xr:uid="{491B9A0A-9070-435E-930D-B1F6E3D32DAA}"/>
    <cellStyle name="Currency 2 6 4 2 2 4 6" xfId="13878" xr:uid="{FFC02860-472A-4A4F-9128-B84AEDB2D05B}"/>
    <cellStyle name="Currency 2 6 4 2 2 4 6 2" xfId="26632" xr:uid="{B1FB1964-3F9E-4D22-9FD2-FE73DE6354F9}"/>
    <cellStyle name="Currency 2 6 4 2 2 4 7" xfId="25580" xr:uid="{7441C7EE-417E-467D-835E-B2D6015E3149}"/>
    <cellStyle name="Currency 2 6 4 2 2 5" xfId="12620" xr:uid="{B469731D-8C8E-4571-9D68-581C1AE91ECB}"/>
    <cellStyle name="Currency 2 6 4 2 2 5 2" xfId="14555" xr:uid="{493552B7-14DD-413C-8AD0-2A8FA4A3909F}"/>
    <cellStyle name="Currency 2 6 4 2 2 5 2 2" xfId="19321" xr:uid="{38A6C1B0-B3D9-4955-B16A-43E529608240}"/>
    <cellStyle name="Currency 2 6 4 2 2 5 2 2 2" xfId="31582" xr:uid="{703055C1-8AFC-4F16-92F8-211F14409F96}"/>
    <cellStyle name="Currency 2 6 4 2 2 5 2 3" xfId="27279" xr:uid="{9D40276E-7B39-45C8-BBF4-FCE92F04822A}"/>
    <cellStyle name="Currency 2 6 4 2 2 5 3" xfId="16664" xr:uid="{70FA8428-1C30-4594-AE47-64FEEE601021}"/>
    <cellStyle name="Currency 2 6 4 2 2 5 3 2" xfId="21068" xr:uid="{7575AED1-7F9F-46D0-A3AF-F77BCD32FCE1}"/>
    <cellStyle name="Currency 2 6 4 2 2 5 3 2 2" xfId="33329" xr:uid="{9F193284-FF05-44E7-8DCD-BF4E062C6542}"/>
    <cellStyle name="Currency 2 6 4 2 2 5 3 3" xfId="29026" xr:uid="{8A032A50-1B0A-428C-96F5-2FDAA429194D}"/>
    <cellStyle name="Currency 2 6 4 2 2 5 4" xfId="18367" xr:uid="{09A4FFF0-1F75-4C8B-A577-7344CBE1614E}"/>
    <cellStyle name="Currency 2 6 4 2 2 5 4 2" xfId="30628" xr:uid="{893A5AAC-EE01-456B-958A-5EFC419BF2F4}"/>
    <cellStyle name="Currency 2 6 4 2 2 5 5" xfId="13511" xr:uid="{EC7FED1B-C24C-4E44-A96C-6E22A55758B7}"/>
    <cellStyle name="Currency 2 6 4 2 2 5 5 2" xfId="26321" xr:uid="{C30BAF54-790C-4C06-8583-D6F04A8350DD}"/>
    <cellStyle name="Currency 2 6 4 2 2 5 6" xfId="25581" xr:uid="{D7250CF8-EE67-48DC-8719-B973BEE39F8C}"/>
    <cellStyle name="Currency 2 6 4 2 2 6" xfId="22601" xr:uid="{AF257059-20D9-4149-A188-8579F5ECE663}"/>
    <cellStyle name="Currency 2 6 4 2 2 6 2" xfId="34781" xr:uid="{7731232E-98FA-485B-B427-45302BDAF354}"/>
    <cellStyle name="Currency 2 6 4 2 2 7" xfId="24781" xr:uid="{1EA31489-9B2A-4EEA-8F9C-CA3ACD26572A}"/>
    <cellStyle name="Currency 2 6 4 2 3" xfId="11231" xr:uid="{F40138AB-7F57-4FE4-B120-05200F993BF6}"/>
    <cellStyle name="Currency 2 6 4 2 3 2" xfId="11232" xr:uid="{61C750D7-5B90-4A8E-9AE9-3FCC153F712A}"/>
    <cellStyle name="Currency 2 6 4 2 3 2 2" xfId="16201" xr:uid="{3BE6F270-3738-4062-8D4C-D891993A8BB1}"/>
    <cellStyle name="Currency 2 6 4 2 3 2 3" xfId="17324" xr:uid="{784A43B9-EEAD-4DDE-A8F4-7455B42CE8B3}"/>
    <cellStyle name="Currency 2 6 4 2 3 2 3 2" xfId="21629" xr:uid="{3E47D696-E60B-4AD9-86E0-8DBB5750070B}"/>
    <cellStyle name="Currency 2 6 4 2 3 2 3 2 2" xfId="33890" xr:uid="{5506A6E7-EC8C-4F25-9711-3684AE45D66E}"/>
    <cellStyle name="Currency 2 6 4 2 3 2 3 3" xfId="29587" xr:uid="{12D7F199-CE7B-4691-8C0F-816E3E1A82A1}"/>
    <cellStyle name="Currency 2 6 4 2 3 2 4" xfId="19909" xr:uid="{8922A38D-73EC-4314-BD7A-1C9185900718}"/>
    <cellStyle name="Currency 2 6 4 2 3 2 4 2" xfId="32170" xr:uid="{D725410A-7BA8-4E4B-AB39-15AE05DD0A7A}"/>
    <cellStyle name="Currency 2 6 4 2 3 2 5" xfId="15198" xr:uid="{B239BCCE-320B-4372-A72C-B5F92A5F8E08}"/>
    <cellStyle name="Currency 2 6 4 2 3 2 5 2" xfId="27867" xr:uid="{7785C8AF-7AEC-422F-B892-1C42A8F70C1C}"/>
    <cellStyle name="Currency 2 6 4 2 3 3" xfId="11233" xr:uid="{057D21E0-631E-4EBD-AA8E-EE9AC917FD4B}"/>
    <cellStyle name="Currency 2 6 4 2 3 3 2" xfId="20626" xr:uid="{C61304DD-1219-438F-988A-FCEB9597405F}"/>
    <cellStyle name="Currency 2 6 4 2 3 3 2 2" xfId="32887" xr:uid="{1C01F5B5-C2FE-42EE-B0FF-3110EF19B033}"/>
    <cellStyle name="Currency 2 6 4 2 3 3 3" xfId="15987" xr:uid="{043C4040-460E-4879-903B-AF93CA5A4B69}"/>
    <cellStyle name="Currency 2 6 4 2 3 3 3 2" xfId="28584" xr:uid="{1CA6FB6B-0816-4926-918A-180993D48764}"/>
    <cellStyle name="Currency 2 6 4 2 3 3 4" xfId="22602" xr:uid="{A1781030-3ED1-4170-A8F2-4FD8B891112F}"/>
    <cellStyle name="Currency 2 6 4 2 3 3 4 2" xfId="34782" xr:uid="{643D2316-1C5C-4A1F-BBFD-6ACC6BF7D737}"/>
    <cellStyle name="Currency 2 6 4 2 3 3 5" xfId="25030" xr:uid="{5DB3BE02-CC6E-4B8A-AECF-D2A41C4B68E7}"/>
    <cellStyle name="Currency 2 6 4 2 4" xfId="11234" xr:uid="{7A550A11-2B19-4BF5-96CA-79C66435AE86}"/>
    <cellStyle name="Currency 2 6 4 2 4 10" xfId="25031" xr:uid="{9CCF38B1-184A-4E31-83D4-E644AE2E72D5}"/>
    <cellStyle name="Currency 2 6 4 2 4 2" xfId="12621" xr:uid="{6F564C47-945B-4D14-9DCA-012DC32D5F50}"/>
    <cellStyle name="Currency 2 6 4 2 4 2 2" xfId="15711" xr:uid="{8DDD8069-64F4-475A-8449-0EB33113CE85}"/>
    <cellStyle name="Currency 2 6 4 2 4 2 2 2" xfId="17795" xr:uid="{AE17C8C0-8945-4CD5-A857-F0BE77499454}"/>
    <cellStyle name="Currency 2 6 4 2 4 2 2 2 2" xfId="22100" xr:uid="{94600842-17A1-4587-B6DA-40F31EDFAC40}"/>
    <cellStyle name="Currency 2 6 4 2 4 2 2 2 2 2" xfId="34361" xr:uid="{12324E0B-3533-4A27-B9C7-1924A53576F7}"/>
    <cellStyle name="Currency 2 6 4 2 4 2 2 2 3" xfId="30058" xr:uid="{0FA93FB5-1474-4B73-B767-4A4D66D51A0E}"/>
    <cellStyle name="Currency 2 6 4 2 4 2 2 3" xfId="20380" xr:uid="{44E2EE73-9C71-4DD2-927E-B7FEB056D0D3}"/>
    <cellStyle name="Currency 2 6 4 2 4 2 2 3 2" xfId="32641" xr:uid="{7BD5D7BF-12BD-4126-B871-E1A66F8CF13C}"/>
    <cellStyle name="Currency 2 6 4 2 4 2 2 4" xfId="28338" xr:uid="{9280BDD2-5376-4966-B0FD-C009AD2D57A5}"/>
    <cellStyle name="Currency 2 6 4 2 4 2 3" xfId="14940" xr:uid="{E4242779-FDD3-4044-AE60-2431BD551741}"/>
    <cellStyle name="Currency 2 6 4 2 4 2 3 2" xfId="19705" xr:uid="{94F4A591-A22E-4379-95A2-F49A78431C28}"/>
    <cellStyle name="Currency 2 6 4 2 4 2 3 2 2" xfId="31966" xr:uid="{2A7C5A95-D64B-4755-AA70-C3447EA8BEC6}"/>
    <cellStyle name="Currency 2 6 4 2 4 2 3 3" xfId="27663" xr:uid="{2BD7FB01-A6E0-4EBF-8734-4E32DD09827E}"/>
    <cellStyle name="Currency 2 6 4 2 4 2 4" xfId="17120" xr:uid="{11FF0D8B-8FDF-4065-A19C-2051C4B4737A}"/>
    <cellStyle name="Currency 2 6 4 2 4 2 4 2" xfId="21425" xr:uid="{69418EDE-FFFE-4612-9332-5558DAA29476}"/>
    <cellStyle name="Currency 2 6 4 2 4 2 4 2 2" xfId="33686" xr:uid="{68D6FA01-4DFD-4724-A47B-79619BFDBBE2}"/>
    <cellStyle name="Currency 2 6 4 2 4 2 4 3" xfId="29383" xr:uid="{C58666F9-3086-40D8-BD30-19013521F2B6}"/>
    <cellStyle name="Currency 2 6 4 2 4 2 5" xfId="18751" xr:uid="{E30365BF-BE76-45FC-B19F-24B1AD23B27A}"/>
    <cellStyle name="Currency 2 6 4 2 4 2 5 2" xfId="31012" xr:uid="{CA232058-E89C-415B-BDBD-705B19D7B7FE}"/>
    <cellStyle name="Currency 2 6 4 2 4 2 6" xfId="13955" xr:uid="{81C5055B-9DED-43E4-8667-FB7497CC5D75}"/>
    <cellStyle name="Currency 2 6 4 2 4 2 6 2" xfId="26709" xr:uid="{ED27F9D9-EE5E-4399-B00B-A60436F15D4F}"/>
    <cellStyle name="Currency 2 6 4 2 4 2 7" xfId="25582" xr:uid="{C792E69C-046B-41B5-B43A-313BBD154EA1}"/>
    <cellStyle name="Currency 2 6 4 2 4 3" xfId="12622" xr:uid="{F17A5CF5-7838-4349-8A61-7BEEDF11A2ED}"/>
    <cellStyle name="Currency 2 6 4 2 4 3 2" xfId="14632" xr:uid="{90F9E829-B0D9-4AEB-B609-82726708EBC0}"/>
    <cellStyle name="Currency 2 6 4 2 4 3 2 2" xfId="19397" xr:uid="{05C58E0C-DFC8-42E7-A39F-38A47FC8CB91}"/>
    <cellStyle name="Currency 2 6 4 2 4 3 2 2 2" xfId="31658" xr:uid="{2EF36E77-A61D-44D7-B525-F53124F410CA}"/>
    <cellStyle name="Currency 2 6 4 2 4 3 2 3" xfId="27355" xr:uid="{CD1059E6-59F8-46E1-9544-7B1F1742431F}"/>
    <cellStyle name="Currency 2 6 4 2 4 3 3" xfId="16893" xr:uid="{BB69FF0A-679F-4561-A897-715C9180BC52}"/>
    <cellStyle name="Currency 2 6 4 2 4 3 3 2" xfId="21198" xr:uid="{2980BEBB-7A6A-411A-BD4F-7F94291CDB76}"/>
    <cellStyle name="Currency 2 6 4 2 4 3 3 2 2" xfId="33459" xr:uid="{EDB564B3-5EE7-4711-8867-CA74F89F6C33}"/>
    <cellStyle name="Currency 2 6 4 2 4 3 3 3" xfId="29156" xr:uid="{24513466-6010-4502-800F-ED68AF4A1DA6}"/>
    <cellStyle name="Currency 2 6 4 2 4 3 4" xfId="18443" xr:uid="{AE07CDA6-5BF0-4B56-BA17-6DB96054254E}"/>
    <cellStyle name="Currency 2 6 4 2 4 3 4 2" xfId="30704" xr:uid="{F3358A71-CF73-4579-A5E9-24ABF4A98891}"/>
    <cellStyle name="Currency 2 6 4 2 4 3 5" xfId="13645" xr:uid="{AB05C9F2-3378-404E-930D-F016561ACBD1}"/>
    <cellStyle name="Currency 2 6 4 2 4 3 5 2" xfId="26399" xr:uid="{E13300A7-B5BE-4AA1-9C4D-A3C1B1D52C0D}"/>
    <cellStyle name="Currency 2 6 4 2 4 3 6" xfId="25583" xr:uid="{2F15FE48-3895-4BFD-974B-E8818E5ED5B5}"/>
    <cellStyle name="Currency 2 6 4 2 4 4" xfId="15405" xr:uid="{98B12CE3-D6E9-43CF-A8A8-E5FC18CDE80F}"/>
    <cellStyle name="Currency 2 6 4 2 4 4 2" xfId="17489" xr:uid="{7AD5028F-7A6C-4596-B50B-6E0CD7514C16}"/>
    <cellStyle name="Currency 2 6 4 2 4 4 2 2" xfId="21794" xr:uid="{E7FB5250-8FC0-4AA2-ACB8-844A8B670C8E}"/>
    <cellStyle name="Currency 2 6 4 2 4 4 2 2 2" xfId="34055" xr:uid="{DCA317BA-A8B9-4760-8EA3-14222FEBFF35}"/>
    <cellStyle name="Currency 2 6 4 2 4 4 2 3" xfId="29752" xr:uid="{AB0E29FC-E89F-4F2C-8A2E-3114C3453171}"/>
    <cellStyle name="Currency 2 6 4 2 4 4 3" xfId="20074" xr:uid="{91032A29-CCDC-4B34-A4AF-2FDCA923D95F}"/>
    <cellStyle name="Currency 2 6 4 2 4 4 3 2" xfId="32335" xr:uid="{1330C19C-A4D0-4F25-8602-AF9DF5198797}"/>
    <cellStyle name="Currency 2 6 4 2 4 4 4" xfId="28032" xr:uid="{B2A09284-EE96-4DB0-9DEB-B20F4D80530B}"/>
    <cellStyle name="Currency 2 6 4 2 4 5" xfId="14306" xr:uid="{C7CED1A8-A4F1-4A77-863B-538389C0EAFE}"/>
    <cellStyle name="Currency 2 6 4 2 4 5 2" xfId="19095" xr:uid="{839F3F58-ED16-40EA-9423-E05A68BFBEE8}"/>
    <cellStyle name="Currency 2 6 4 2 4 5 2 2" xfId="31356" xr:uid="{EEC579F4-986F-4E0B-9559-C69C6D6DC3DF}"/>
    <cellStyle name="Currency 2 6 4 2 4 5 3" xfId="27053" xr:uid="{F4A32369-B148-4319-84EA-0D7EB03B8558}"/>
    <cellStyle name="Currency 2 6 4 2 4 6" xfId="16316" xr:uid="{C0BB5948-F266-4251-948F-A1A78AAAA01D}"/>
    <cellStyle name="Currency 2 6 4 2 4 6 2" xfId="20807" xr:uid="{77FEC0A0-9420-4A65-8B80-70E248A73DF1}"/>
    <cellStyle name="Currency 2 6 4 2 4 6 2 2" xfId="33068" xr:uid="{88B07C95-6C0F-432B-9412-3E8106C9864A}"/>
    <cellStyle name="Currency 2 6 4 2 4 6 3" xfId="28765" xr:uid="{0B8C48D0-8DFF-4556-A26F-1337E4B51E52}"/>
    <cellStyle name="Currency 2 6 4 2 4 7" xfId="18139" xr:uid="{9D760AA9-7F37-48A1-911C-D2904E040B11}"/>
    <cellStyle name="Currency 2 6 4 2 4 7 2" xfId="30402" xr:uid="{D0931E0D-D254-42FC-925C-E860BF72F193}"/>
    <cellStyle name="Currency 2 6 4 2 4 8" xfId="13225" xr:uid="{F94E2820-2941-4DEA-9DB9-5CDFA99AA949}"/>
    <cellStyle name="Currency 2 6 4 2 4 8 2" xfId="26095" xr:uid="{92132D6C-121B-4F3A-96C7-863CFFC408CA}"/>
    <cellStyle name="Currency 2 6 4 2 4 9" xfId="22603" xr:uid="{B6092143-4AE8-42DC-AB22-739154FF6DC5}"/>
    <cellStyle name="Currency 2 6 4 2 4 9 2" xfId="34783" xr:uid="{ACE16D1F-14D8-44AB-98AD-626CC2E12085}"/>
    <cellStyle name="Currency 2 6 4 2 5" xfId="12623" xr:uid="{183F506A-C317-4036-8F7A-A2FE81DE3B46}"/>
    <cellStyle name="Currency 2 6 4 2 5 2" xfId="15559" xr:uid="{FB31E382-C2DC-4B00-91E0-50E13E559C1C}"/>
    <cellStyle name="Currency 2 6 4 2 5 2 2" xfId="17643" xr:uid="{A43A3028-4A91-48DA-8C05-BB015F331E5F}"/>
    <cellStyle name="Currency 2 6 4 2 5 2 2 2" xfId="21948" xr:uid="{EA5B4529-7782-41B1-8AC0-9E7AC132023B}"/>
    <cellStyle name="Currency 2 6 4 2 5 2 2 2 2" xfId="34209" xr:uid="{3FBDE484-4683-4F42-94D7-986B12645DA8}"/>
    <cellStyle name="Currency 2 6 4 2 5 2 2 3" xfId="29906" xr:uid="{B3F3B048-7029-443C-970D-FD2B5407B763}"/>
    <cellStyle name="Currency 2 6 4 2 5 2 3" xfId="20228" xr:uid="{EA4B7709-BF28-4778-B30E-202AD538D5A2}"/>
    <cellStyle name="Currency 2 6 4 2 5 2 3 2" xfId="32489" xr:uid="{47BA2189-92CD-4576-B406-42AA07F0C3FD}"/>
    <cellStyle name="Currency 2 6 4 2 5 2 4" xfId="28186" xr:uid="{CDBF3248-CE8D-47E9-9084-F46592D0748C}"/>
    <cellStyle name="Currency 2 6 4 2 5 3" xfId="14788" xr:uid="{3B1A59FB-2DA8-4386-89C5-DF413A8CEA85}"/>
    <cellStyle name="Currency 2 6 4 2 5 3 2" xfId="19553" xr:uid="{2BD34506-862F-4433-97EE-2D430C5C5C62}"/>
    <cellStyle name="Currency 2 6 4 2 5 3 2 2" xfId="31814" xr:uid="{7E7CBC8F-721D-400D-8116-ED48671D699D}"/>
    <cellStyle name="Currency 2 6 4 2 5 3 3" xfId="27511" xr:uid="{53AF64CA-1503-49C4-9D9F-998096F88B93}"/>
    <cellStyle name="Currency 2 6 4 2 5 4" xfId="16969" xr:uid="{129BE7E2-96FA-4990-8A31-4872DF216B1F}"/>
    <cellStyle name="Currency 2 6 4 2 5 4 2" xfId="21274" xr:uid="{4539E06D-6D8D-407F-9501-D0019EC2C1EE}"/>
    <cellStyle name="Currency 2 6 4 2 5 4 2 2" xfId="33535" xr:uid="{49DA44E3-66F4-4851-8860-2A4497A7D73E}"/>
    <cellStyle name="Currency 2 6 4 2 5 4 3" xfId="29232" xr:uid="{3DF09533-1DE8-41DE-99AB-2DF7F9957FB1}"/>
    <cellStyle name="Currency 2 6 4 2 5 5" xfId="18599" xr:uid="{7C2AF38E-85D2-4A98-B7A9-7ED72248C161}"/>
    <cellStyle name="Currency 2 6 4 2 5 5 2" xfId="30860" xr:uid="{41CBF3DD-F9BF-4E51-8336-A15927E9DAFC}"/>
    <cellStyle name="Currency 2 6 4 2 5 6" xfId="13802" xr:uid="{312A7A41-01CC-4074-9AF3-95492274460A}"/>
    <cellStyle name="Currency 2 6 4 2 5 6 2" xfId="26556" xr:uid="{869949CB-3447-4D24-B3AD-21151EBD198F}"/>
    <cellStyle name="Currency 2 6 4 2 5 7" xfId="25584" xr:uid="{4671E876-AFD2-4150-9C89-98132DA07293}"/>
    <cellStyle name="Currency 2 6 4 2 6" xfId="12624" xr:uid="{1A396BC6-753E-4CEA-B4AE-80E5640FD335}"/>
    <cellStyle name="Currency 2 6 4 2 6 2" xfId="14479" xr:uid="{7E4F4134-587B-441E-895A-22B396F41E1E}"/>
    <cellStyle name="Currency 2 6 4 2 6 2 2" xfId="19245" xr:uid="{E33A7AF8-D179-47E4-B6BD-6C342DB54C1B}"/>
    <cellStyle name="Currency 2 6 4 2 6 2 2 2" xfId="31506" xr:uid="{61DC5570-47C9-4D9C-A71B-1969A61190AF}"/>
    <cellStyle name="Currency 2 6 4 2 6 2 3" xfId="27203" xr:uid="{8878F606-A028-4AD9-B713-B1E611F264FB}"/>
    <cellStyle name="Currency 2 6 4 2 6 3" xfId="16607" xr:uid="{5044EB42-DAD6-40C0-A7A2-501A5C71676F}"/>
    <cellStyle name="Currency 2 6 4 2 6 3 2" xfId="21039" xr:uid="{77DF1447-D8C6-4606-A36D-2B1680F75A32}"/>
    <cellStyle name="Currency 2 6 4 2 6 3 2 2" xfId="33300" xr:uid="{1DEF000C-BBEE-41EF-BC78-FACA56EB27D6}"/>
    <cellStyle name="Currency 2 6 4 2 6 3 3" xfId="28997" xr:uid="{A9C8A1F1-D10F-485B-9032-EADF0CA2FF55}"/>
    <cellStyle name="Currency 2 6 4 2 6 4" xfId="18291" xr:uid="{FEBB37C1-2342-45D7-A07D-CE2D954B0B33}"/>
    <cellStyle name="Currency 2 6 4 2 6 4 2" xfId="30552" xr:uid="{6B004870-63E5-46AB-98E0-B7005D1D8A3D}"/>
    <cellStyle name="Currency 2 6 4 2 6 5" xfId="13435" xr:uid="{1D0A00E3-6CB3-4C0F-B676-C0C55E710C70}"/>
    <cellStyle name="Currency 2 6 4 2 6 5 2" xfId="26245" xr:uid="{A019ACAC-4F31-43FF-A537-20DB84048608}"/>
    <cellStyle name="Currency 2 6 4 2 6 6" xfId="25585" xr:uid="{B20E4720-3D7B-447C-B82F-2E0DEB6CCB6C}"/>
    <cellStyle name="Currency 2 6 4 2 7" xfId="14102" xr:uid="{238C6723-7C41-4BD9-9240-2F6730464986}"/>
    <cellStyle name="Currency 2 6 4 2 7 2" xfId="18898" xr:uid="{A9444FB3-5FD7-406F-910C-9A972F2F0FF3}"/>
    <cellStyle name="Currency 2 6 4 2 7 2 2" xfId="31159" xr:uid="{A84667B0-8FE7-4EBE-8892-C2F40B2B8DEB}"/>
    <cellStyle name="Currency 2 6 4 2 7 3" xfId="26856" xr:uid="{D9728F35-F206-4C40-ADA4-5759DE93379C}"/>
    <cellStyle name="Currency 2 6 4 2 8" xfId="17942" xr:uid="{C433AC4F-053A-4207-B942-750183E014C1}"/>
    <cellStyle name="Currency 2 6 4 2 8 2" xfId="30205" xr:uid="{ECFE8965-5D9E-46BB-91B5-C196F4F015A2}"/>
    <cellStyle name="Currency 2 6 4 2 9" xfId="13012" xr:uid="{6EDCC964-4561-4E80-A761-655ED9C48C8C}"/>
    <cellStyle name="Currency 2 6 4 2 9 2" xfId="25898" xr:uid="{4E1862E4-A093-4193-9429-5EF87E4431B7}"/>
    <cellStyle name="Currency 2 6 4 3" xfId="11235" xr:uid="{00589B3C-C718-4613-AFB9-4DB41D4FA3C9}"/>
    <cellStyle name="Currency 2 6 5" xfId="256" xr:uid="{C6567F3F-2CA8-4837-964E-E4BF9DB1BD68}"/>
    <cellStyle name="Currency 2 6 5 2" xfId="257" xr:uid="{227E86E1-0AC1-451E-9B4A-A2A2220CB851}"/>
    <cellStyle name="Currency 2 6 5 2 10" xfId="22604" xr:uid="{8ACF91D9-E98F-4F82-A968-7F8D11F24830}"/>
    <cellStyle name="Currency 2 6 5 2 10 2" xfId="34784" xr:uid="{735E0359-F2FC-4AAF-88AF-045986C34E7A}"/>
    <cellStyle name="Currency 2 6 5 2 11" xfId="24716" xr:uid="{CE8B7415-BB72-4F69-B1EB-E122E23BA735}"/>
    <cellStyle name="Currency 2 6 5 2 2" xfId="1188" xr:uid="{41BBB620-46AD-4780-A43E-A8EC34FDA8DE}"/>
    <cellStyle name="Currency 2 6 5 2 2 2" xfId="11236" xr:uid="{253FF4CC-D20A-4C4C-963B-B148C93F932E}"/>
    <cellStyle name="Currency 2 6 5 2 2 2 2" xfId="11237" xr:uid="{F7245414-BFBE-470C-928A-64378978B73F}"/>
    <cellStyle name="Currency 2 6 5 2 2 2 2 2" xfId="16204" xr:uid="{29759B46-BC26-4B08-B90A-51AAA3D46483}"/>
    <cellStyle name="Currency 2 6 5 2 2 2 2 3" xfId="17417" xr:uid="{B793B0F8-FD1B-47D3-ADE7-425BFCB0CD49}"/>
    <cellStyle name="Currency 2 6 5 2 2 2 2 3 2" xfId="21722" xr:uid="{065350D4-4625-4FE1-B44E-D13EFCEED677}"/>
    <cellStyle name="Currency 2 6 5 2 2 2 2 3 2 2" xfId="33983" xr:uid="{70B815CC-2B25-42CD-AB20-9537C7FFF237}"/>
    <cellStyle name="Currency 2 6 5 2 2 2 2 3 3" xfId="29680" xr:uid="{92277141-79FD-4862-BE1A-4F2268512EED}"/>
    <cellStyle name="Currency 2 6 5 2 2 2 2 4" xfId="20002" xr:uid="{DEC2EF8A-15F4-4CF8-B653-C45B85602E43}"/>
    <cellStyle name="Currency 2 6 5 2 2 2 2 4 2" xfId="32263" xr:uid="{EBC50DD7-0C25-4AB4-805B-3AA00068A595}"/>
    <cellStyle name="Currency 2 6 5 2 2 2 2 5" xfId="15300" xr:uid="{0C4603E2-A694-42E1-B0BE-A7F29CF08F46}"/>
    <cellStyle name="Currency 2 6 5 2 2 2 2 5 2" xfId="27960" xr:uid="{C94663D9-FE7B-44D4-9A52-3FC986F093A3}"/>
    <cellStyle name="Currency 2 6 5 2 2 2 3" xfId="16082" xr:uid="{DC9A6B33-18BA-4BCF-8FC4-D3220A372417}"/>
    <cellStyle name="Currency 2 6 5 2 2 2 3 2" xfId="20721" xr:uid="{0B14CDCB-7423-4C23-AD20-63FA0B2BB997}"/>
    <cellStyle name="Currency 2 6 5 2 2 2 3 2 2" xfId="32982" xr:uid="{ACE731D8-F772-4BC7-B3C5-623EE1FE3028}"/>
    <cellStyle name="Currency 2 6 5 2 2 2 3 3" xfId="28679" xr:uid="{66F09EF4-ECB0-43B0-B749-765EAF63845F}"/>
    <cellStyle name="Currency 2 6 5 2 2 2 4" xfId="22605" xr:uid="{A2083354-BF64-4791-A920-360BDC927590}"/>
    <cellStyle name="Currency 2 6 5 2 2 2 4 2" xfId="34785" xr:uid="{92EB85BE-EFE3-4811-898F-481CC637A1E5}"/>
    <cellStyle name="Currency 2 6 5 2 2 2 5" xfId="25032" xr:uid="{C386E278-B809-487A-8E2B-9C9AB2918531}"/>
    <cellStyle name="Currency 2 6 5 2 2 3" xfId="11238" xr:uid="{7029831A-698B-43C5-8A0E-64A045B5C5CC}"/>
    <cellStyle name="Currency 2 6 5 2 2 3 2" xfId="12625" xr:uid="{82C9BA59-70DC-4A91-B79B-3428E85CC8AF}"/>
    <cellStyle name="Currency 2 6 5 2 2 3 2 2" xfId="15788" xr:uid="{775714C7-8450-415A-88B3-5FF458F21CE2}"/>
    <cellStyle name="Currency 2 6 5 2 2 3 2 2 2" xfId="17872" xr:uid="{44760CAE-0C29-4E14-8E68-A2C24FBCF092}"/>
    <cellStyle name="Currency 2 6 5 2 2 3 2 2 2 2" xfId="22177" xr:uid="{E227460C-A633-4C2C-A9DA-E9146A0FB6E2}"/>
    <cellStyle name="Currency 2 6 5 2 2 3 2 2 2 2 2" xfId="34438" xr:uid="{9AC01F38-D385-4571-97E3-AB09FB26D5CC}"/>
    <cellStyle name="Currency 2 6 5 2 2 3 2 2 2 3" xfId="30135" xr:uid="{42A2B19B-9359-4AC7-823E-45536BA13677}"/>
    <cellStyle name="Currency 2 6 5 2 2 3 2 2 3" xfId="20457" xr:uid="{36CE6FC4-203D-4C13-8116-3CFF7FAF9C99}"/>
    <cellStyle name="Currency 2 6 5 2 2 3 2 2 3 2" xfId="32718" xr:uid="{98425508-8CD7-4A66-BF65-8599355F94CD}"/>
    <cellStyle name="Currency 2 6 5 2 2 3 2 2 4" xfId="28415" xr:uid="{DFB61D1C-5E8B-417E-B859-0B6E2C231645}"/>
    <cellStyle name="Currency 2 6 5 2 2 3 2 3" xfId="15017" xr:uid="{C1D1ECA0-1A14-4E47-8E83-BDBFA9052F77}"/>
    <cellStyle name="Currency 2 6 5 2 2 3 2 3 2" xfId="19782" xr:uid="{0AAB423E-1A97-46C2-98C9-7414BDFD2D73}"/>
    <cellStyle name="Currency 2 6 5 2 2 3 2 3 2 2" xfId="32043" xr:uid="{089CBF4A-1ADC-4CA6-A7C6-561B8980C50F}"/>
    <cellStyle name="Currency 2 6 5 2 2 3 2 3 3" xfId="27740" xr:uid="{16DA907C-45E5-4489-AA78-F2F566B35091}"/>
    <cellStyle name="Currency 2 6 5 2 2 3 2 4" xfId="17197" xr:uid="{89548FCA-0EB0-4E0A-B5DA-3A4A9CEFBBD6}"/>
    <cellStyle name="Currency 2 6 5 2 2 3 2 4 2" xfId="21502" xr:uid="{D066A870-FFC4-40AB-8C31-5B554FA23AE0}"/>
    <cellStyle name="Currency 2 6 5 2 2 3 2 4 2 2" xfId="33763" xr:uid="{376DEF85-AC33-407B-B047-CE5BFDA52E7E}"/>
    <cellStyle name="Currency 2 6 5 2 2 3 2 4 3" xfId="29460" xr:uid="{25379298-34F3-460F-8475-A15AF45D16A2}"/>
    <cellStyle name="Currency 2 6 5 2 2 3 2 5" xfId="18828" xr:uid="{DBCB578D-5620-4F0C-A5F1-5A54A34EEF82}"/>
    <cellStyle name="Currency 2 6 5 2 2 3 2 5 2" xfId="31089" xr:uid="{234E2634-26FC-4AEB-A5D3-94C84F6C6B2E}"/>
    <cellStyle name="Currency 2 6 5 2 2 3 2 6" xfId="14032" xr:uid="{CD719CD7-DF55-4208-AAAF-C34DBE4C80BD}"/>
    <cellStyle name="Currency 2 6 5 2 2 3 2 6 2" xfId="26786" xr:uid="{EAE9F966-E030-4DA4-84E4-3992CF8D4BE8}"/>
    <cellStyle name="Currency 2 6 5 2 2 3 2 7" xfId="25586" xr:uid="{90864E7C-8B16-42A3-9F15-E2443E254B12}"/>
    <cellStyle name="Currency 2 6 5 2 2 3 3" xfId="15482" xr:uid="{A32D40E2-E3B2-46EF-95AC-A24902AA98FA}"/>
    <cellStyle name="Currency 2 6 5 2 2 3 3 2" xfId="17566" xr:uid="{F3C195D4-740C-41BC-9027-E8769976BE19}"/>
    <cellStyle name="Currency 2 6 5 2 2 3 3 2 2" xfId="21871" xr:uid="{CDA90FDB-A20F-427A-AD1E-D41A1DFC9437}"/>
    <cellStyle name="Currency 2 6 5 2 2 3 3 2 2 2" xfId="34132" xr:uid="{EABBE3A7-4DD2-46FB-B9F2-1F445F70716B}"/>
    <cellStyle name="Currency 2 6 5 2 2 3 3 2 3" xfId="29829" xr:uid="{D9B86BBC-FD5C-4A3C-8705-9765CDE86A37}"/>
    <cellStyle name="Currency 2 6 5 2 2 3 3 3" xfId="20151" xr:uid="{347E04E8-8780-4B6F-BB73-06F00BEAD93B}"/>
    <cellStyle name="Currency 2 6 5 2 2 3 3 3 2" xfId="32412" xr:uid="{F2A47E5D-0744-4CED-8B98-C4E08FCE662C}"/>
    <cellStyle name="Currency 2 6 5 2 2 3 3 4" xfId="28109" xr:uid="{0B8DB502-F73A-4651-9E7D-16F29EF193B8}"/>
    <cellStyle name="Currency 2 6 5 2 2 3 4" xfId="14709" xr:uid="{6337DDF1-CA30-468A-80EB-61CFEE6ED59C}"/>
    <cellStyle name="Currency 2 6 5 2 2 3 4 2" xfId="19474" xr:uid="{B54BA952-F9E1-4D62-8598-7319FFE2FAA5}"/>
    <cellStyle name="Currency 2 6 5 2 2 3 4 2 2" xfId="31735" xr:uid="{756E1897-21EE-4E8F-87C7-6701A471E6DD}"/>
    <cellStyle name="Currency 2 6 5 2 2 3 4 3" xfId="27432" xr:uid="{27BAF618-2D5A-4D50-B4C4-8C2493B64265}"/>
    <cellStyle name="Currency 2 6 5 2 2 3 5" xfId="16393" xr:uid="{AAC21D93-9715-4D59-B011-5EC2B1985B9C}"/>
    <cellStyle name="Currency 2 6 5 2 2 3 5 2" xfId="20884" xr:uid="{D355B478-2D76-4384-B24A-DA8798ED9D42}"/>
    <cellStyle name="Currency 2 6 5 2 2 3 5 2 2" xfId="33145" xr:uid="{3FDF0952-3C9C-44F9-A501-809CC5E31D92}"/>
    <cellStyle name="Currency 2 6 5 2 2 3 5 3" xfId="28842" xr:uid="{41A70E4A-54DF-4463-B6EA-F1FCA51216B4}"/>
    <cellStyle name="Currency 2 6 5 2 2 3 6" xfId="18520" xr:uid="{3E82D273-F044-4D5B-BB75-F41F3D5A90D1}"/>
    <cellStyle name="Currency 2 6 5 2 2 3 6 2" xfId="30781" xr:uid="{0D65FF91-3F8D-4CB0-AED6-F44EFEA72C23}"/>
    <cellStyle name="Currency 2 6 5 2 2 3 7" xfId="13722" xr:uid="{B697C780-0D68-4F9C-BA00-8D0A62FF0C58}"/>
    <cellStyle name="Currency 2 6 5 2 2 3 7 2" xfId="26476" xr:uid="{CCBF8799-03A2-4509-AE5B-6939ADB74F20}"/>
    <cellStyle name="Currency 2 6 5 2 2 3 8" xfId="22606" xr:uid="{FF80BDBC-3445-42A0-AA26-8A34E33FA7A2}"/>
    <cellStyle name="Currency 2 6 5 2 2 3 8 2" xfId="34786" xr:uid="{02098DED-80BC-4CF0-B836-51F38534C46B}"/>
    <cellStyle name="Currency 2 6 5 2 2 3 9" xfId="25033" xr:uid="{0FF53396-56C7-4DAE-B102-6EF667CCAA06}"/>
    <cellStyle name="Currency 2 6 5 2 2 4" xfId="12626" xr:uid="{33580CCF-E13C-4445-ABAB-4DCCBB579D7F}"/>
    <cellStyle name="Currency 2 6 5 2 2 4 2" xfId="15636" xr:uid="{F76A0598-823B-4415-A459-0DBD3F77B308}"/>
    <cellStyle name="Currency 2 6 5 2 2 4 2 2" xfId="17720" xr:uid="{D01E470C-C9E7-4704-A749-D004CF8967F9}"/>
    <cellStyle name="Currency 2 6 5 2 2 4 2 2 2" xfId="22025" xr:uid="{93B80D8B-7148-4DC6-9491-6DAF712A41A7}"/>
    <cellStyle name="Currency 2 6 5 2 2 4 2 2 2 2" xfId="34286" xr:uid="{2AF45000-DF3A-410E-8D41-285A77E7BBFA}"/>
    <cellStyle name="Currency 2 6 5 2 2 4 2 2 3" xfId="29983" xr:uid="{3B0536F9-1740-48FF-8CD1-D157AECA2D10}"/>
    <cellStyle name="Currency 2 6 5 2 2 4 2 3" xfId="20305" xr:uid="{95400ED9-4BCF-4648-975C-22FF0559011E}"/>
    <cellStyle name="Currency 2 6 5 2 2 4 2 3 2" xfId="32566" xr:uid="{43322D45-05FF-49AA-A522-FF20432D3C9B}"/>
    <cellStyle name="Currency 2 6 5 2 2 4 2 4" xfId="28263" xr:uid="{A0AD6583-7B7F-4413-B5DF-ED5A8E7CA3F7}"/>
    <cellStyle name="Currency 2 6 5 2 2 4 3" xfId="14865" xr:uid="{6C696C30-5467-4BF3-A30A-40E3F995695B}"/>
    <cellStyle name="Currency 2 6 5 2 2 4 3 2" xfId="19630" xr:uid="{C7526440-31F6-42D0-A043-5DAF81AA3C0B}"/>
    <cellStyle name="Currency 2 6 5 2 2 4 3 2 2" xfId="31891" xr:uid="{5D743E78-23BA-4664-8D43-4CD22DE04660}"/>
    <cellStyle name="Currency 2 6 5 2 2 4 3 3" xfId="27588" xr:uid="{1D53BD5B-10CB-493F-B3F1-C0E7C707E5D3}"/>
    <cellStyle name="Currency 2 6 5 2 2 4 4" xfId="17046" xr:uid="{6C63AC23-2705-4700-B848-553EA7E61E85}"/>
    <cellStyle name="Currency 2 6 5 2 2 4 4 2" xfId="21351" xr:uid="{E85967EF-15BE-4E30-A35F-48B064404C2B}"/>
    <cellStyle name="Currency 2 6 5 2 2 4 4 2 2" xfId="33612" xr:uid="{BB36562B-91B5-4078-AF3B-717F3E7F6857}"/>
    <cellStyle name="Currency 2 6 5 2 2 4 4 3" xfId="29309" xr:uid="{D3B08964-ACB9-41D9-B1D1-B17E5F323DEC}"/>
    <cellStyle name="Currency 2 6 5 2 2 4 5" xfId="18676" xr:uid="{9F6E4234-CF26-436B-B8A3-BBD7986A8798}"/>
    <cellStyle name="Currency 2 6 5 2 2 4 5 2" xfId="30937" xr:uid="{D30CADD4-FF4B-474D-96AB-94539D703940}"/>
    <cellStyle name="Currency 2 6 5 2 2 4 6" xfId="13879" xr:uid="{D3E98D5D-BB9A-4F57-A16B-ED09B8C5C063}"/>
    <cellStyle name="Currency 2 6 5 2 2 4 6 2" xfId="26633" xr:uid="{1BC72806-5D3E-4F76-AA41-ADEDF0BEB79F}"/>
    <cellStyle name="Currency 2 6 5 2 2 4 7" xfId="25587" xr:uid="{752A8193-5A3D-4C94-9810-C7F4B879E363}"/>
    <cellStyle name="Currency 2 6 5 2 2 5" xfId="12627" xr:uid="{7A94215F-51E0-4A10-A6A0-586AE4BB8DE1}"/>
    <cellStyle name="Currency 2 6 5 2 2 5 2" xfId="14556" xr:uid="{8741C115-8010-4D0C-B839-94C2253B0379}"/>
    <cellStyle name="Currency 2 6 5 2 2 5 2 2" xfId="19322" xr:uid="{326FAA2D-1B00-4C13-A980-51513C3CE37A}"/>
    <cellStyle name="Currency 2 6 5 2 2 5 2 2 2" xfId="31583" xr:uid="{6A4B43D5-2675-438D-A65E-3BBACEED85EE}"/>
    <cellStyle name="Currency 2 6 5 2 2 5 2 3" xfId="27280" xr:uid="{0481B342-99A2-4669-8F24-A7E2C67610AC}"/>
    <cellStyle name="Currency 2 6 5 2 2 5 3" xfId="16609" xr:uid="{20DCB225-7113-4664-B045-F155F779D95E}"/>
    <cellStyle name="Currency 2 6 5 2 2 5 3 2" xfId="21041" xr:uid="{5E6BBDA6-1BB6-4367-9259-7F7D5FA11FCA}"/>
    <cellStyle name="Currency 2 6 5 2 2 5 3 2 2" xfId="33302" xr:uid="{C6A32819-C59A-4437-AF30-EA18CD55136D}"/>
    <cellStyle name="Currency 2 6 5 2 2 5 3 3" xfId="28999" xr:uid="{6A3497B2-865F-47A7-AA5C-9F8ED3DF5283}"/>
    <cellStyle name="Currency 2 6 5 2 2 5 4" xfId="18368" xr:uid="{D1CB5CC0-8E3F-498E-9C89-8DF02613CBC8}"/>
    <cellStyle name="Currency 2 6 5 2 2 5 4 2" xfId="30629" xr:uid="{6860229F-00D3-44BA-8E6B-06E1BEA1C9BF}"/>
    <cellStyle name="Currency 2 6 5 2 2 5 5" xfId="13512" xr:uid="{534F509E-E232-4535-8674-9B9A07A616F4}"/>
    <cellStyle name="Currency 2 6 5 2 2 5 5 2" xfId="26322" xr:uid="{D44153C8-0550-4014-8EE7-299F395C4ADE}"/>
    <cellStyle name="Currency 2 6 5 2 2 5 6" xfId="25588" xr:uid="{EDBA90CA-26DB-409F-84AB-A703A10A6649}"/>
    <cellStyle name="Currency 2 6 5 2 2 6" xfId="22607" xr:uid="{AD58CD40-E12A-416E-89A5-804999393561}"/>
    <cellStyle name="Currency 2 6 5 2 2 6 2" xfId="34787" xr:uid="{F5FAAF84-5320-4714-919E-B321B66180E5}"/>
    <cellStyle name="Currency 2 6 5 2 2 7" xfId="24782" xr:uid="{E0126638-8347-4A79-8881-BD7FFD940A04}"/>
    <cellStyle name="Currency 2 6 5 2 3" xfId="11239" xr:uid="{2E967165-FF2C-4D57-9BDF-145C3CD7DADE}"/>
    <cellStyle name="Currency 2 6 5 2 3 2" xfId="11240" xr:uid="{4FD982A5-A79A-49CF-9640-3CF9FA36B482}"/>
    <cellStyle name="Currency 2 6 5 2 3 2 2" xfId="16203" xr:uid="{74D206A1-8D98-404B-AD43-3D8FF9A2364A}"/>
    <cellStyle name="Currency 2 6 5 2 3 2 3" xfId="17325" xr:uid="{5949ACBE-609A-49E4-BC98-2721A9599C3E}"/>
    <cellStyle name="Currency 2 6 5 2 3 2 3 2" xfId="21630" xr:uid="{0EA3D7D7-E5EF-48D0-A630-AFA89FB3CE5B}"/>
    <cellStyle name="Currency 2 6 5 2 3 2 3 2 2" xfId="33891" xr:uid="{00E5163F-8E3E-4B86-8CEC-278D149344C9}"/>
    <cellStyle name="Currency 2 6 5 2 3 2 3 3" xfId="29588" xr:uid="{6436CDB0-B05A-4408-ADD8-79214BC413EB}"/>
    <cellStyle name="Currency 2 6 5 2 3 2 4" xfId="19910" xr:uid="{747383CC-A065-43F8-9B68-6203D7A4825F}"/>
    <cellStyle name="Currency 2 6 5 2 3 2 4 2" xfId="32171" xr:uid="{2D6ABB26-9085-4C51-8952-6C7F1385A567}"/>
    <cellStyle name="Currency 2 6 5 2 3 2 5" xfId="15199" xr:uid="{794CC68F-FFE8-40D9-A392-FAEDB34F7ED5}"/>
    <cellStyle name="Currency 2 6 5 2 3 2 5 2" xfId="27868" xr:uid="{721F2A3C-81EE-40DE-91DA-9BD43D5106B8}"/>
    <cellStyle name="Currency 2 6 5 2 3 3" xfId="11241" xr:uid="{A1161FA3-C7CA-4254-8A8F-ECA6BE17CE01}"/>
    <cellStyle name="Currency 2 6 5 2 3 3 2" xfId="20627" xr:uid="{668DBB96-4946-4F63-8D98-9AF641DBEB41}"/>
    <cellStyle name="Currency 2 6 5 2 3 3 2 2" xfId="32888" xr:uid="{DAB174AE-F861-40F3-B76A-0445C66AEFB1}"/>
    <cellStyle name="Currency 2 6 5 2 3 3 3" xfId="15988" xr:uid="{D9EB6FA9-9845-4CFF-9A4F-12E5441BE082}"/>
    <cellStyle name="Currency 2 6 5 2 3 3 3 2" xfId="28585" xr:uid="{8D863D91-C175-4883-8D72-BA3697C805A3}"/>
    <cellStyle name="Currency 2 6 5 2 3 3 4" xfId="22608" xr:uid="{FD4F5701-86C8-4180-B382-C5D3E5ED83FF}"/>
    <cellStyle name="Currency 2 6 5 2 3 3 4 2" xfId="34788" xr:uid="{C5249813-EA4D-4003-8B1F-5A24A6EA7455}"/>
    <cellStyle name="Currency 2 6 5 2 3 3 5" xfId="25034" xr:uid="{B708FF81-CD6D-4D9E-A185-1840F4863271}"/>
    <cellStyle name="Currency 2 6 5 2 4" xfId="11242" xr:uid="{EF304BA8-E5CE-4487-846F-FC9281769CA2}"/>
    <cellStyle name="Currency 2 6 5 2 4 10" xfId="25035" xr:uid="{B759351B-61B5-4466-AC7F-994A64891621}"/>
    <cellStyle name="Currency 2 6 5 2 4 2" xfId="12628" xr:uid="{E920AD68-C11B-4570-BEC2-6FFB4B5C2728}"/>
    <cellStyle name="Currency 2 6 5 2 4 2 2" xfId="15712" xr:uid="{C8104553-B45A-441C-9230-808EC1D19F91}"/>
    <cellStyle name="Currency 2 6 5 2 4 2 2 2" xfId="17796" xr:uid="{F56BCBDB-B48B-4547-8220-693582DB1A6F}"/>
    <cellStyle name="Currency 2 6 5 2 4 2 2 2 2" xfId="22101" xr:uid="{F9DD955D-B1E1-4C37-8C01-7F0F0C6E22A2}"/>
    <cellStyle name="Currency 2 6 5 2 4 2 2 2 2 2" xfId="34362" xr:uid="{E9030836-C14C-42BE-9C80-AF06582CE1E2}"/>
    <cellStyle name="Currency 2 6 5 2 4 2 2 2 3" xfId="30059" xr:uid="{C121A9D4-90D2-4E1F-84C1-A1E5BA763C66}"/>
    <cellStyle name="Currency 2 6 5 2 4 2 2 3" xfId="20381" xr:uid="{35510E72-06E0-4237-B337-0793297A0DEC}"/>
    <cellStyle name="Currency 2 6 5 2 4 2 2 3 2" xfId="32642" xr:uid="{607698F8-2F99-4C0E-8E16-A025D5F9BA12}"/>
    <cellStyle name="Currency 2 6 5 2 4 2 2 4" xfId="28339" xr:uid="{CDB854F5-645B-4090-8A43-E29D2DA65121}"/>
    <cellStyle name="Currency 2 6 5 2 4 2 3" xfId="14941" xr:uid="{D2DE0F8C-B82A-41D5-B79C-0EC753588D58}"/>
    <cellStyle name="Currency 2 6 5 2 4 2 3 2" xfId="19706" xr:uid="{E60D9CE0-3909-4260-86F5-78C364EDE320}"/>
    <cellStyle name="Currency 2 6 5 2 4 2 3 2 2" xfId="31967" xr:uid="{8AFC8022-9881-4543-94A3-C194BAAAAF3D}"/>
    <cellStyle name="Currency 2 6 5 2 4 2 3 3" xfId="27664" xr:uid="{EF83317C-C398-40FC-AC50-AA4791C33326}"/>
    <cellStyle name="Currency 2 6 5 2 4 2 4" xfId="17121" xr:uid="{2854151E-9F0B-4490-B004-C930B1EB01AB}"/>
    <cellStyle name="Currency 2 6 5 2 4 2 4 2" xfId="21426" xr:uid="{13958391-5A15-4245-A09B-F3A5D36FA812}"/>
    <cellStyle name="Currency 2 6 5 2 4 2 4 2 2" xfId="33687" xr:uid="{7A0F0894-47DF-42F1-9DFD-78FEC00E1A70}"/>
    <cellStyle name="Currency 2 6 5 2 4 2 4 3" xfId="29384" xr:uid="{E8F79AE6-00CA-4097-9ACE-CA78A753F044}"/>
    <cellStyle name="Currency 2 6 5 2 4 2 5" xfId="18752" xr:uid="{20BF69BD-6142-4080-B997-479958857036}"/>
    <cellStyle name="Currency 2 6 5 2 4 2 5 2" xfId="31013" xr:uid="{77404C5E-AD39-46E3-AA86-B7FFD433BE67}"/>
    <cellStyle name="Currency 2 6 5 2 4 2 6" xfId="13956" xr:uid="{AABF48EF-740A-43F4-89F7-8E4DEDFAEC0B}"/>
    <cellStyle name="Currency 2 6 5 2 4 2 6 2" xfId="26710" xr:uid="{DFE745AD-58B9-4780-A845-47AB88CACD72}"/>
    <cellStyle name="Currency 2 6 5 2 4 2 7" xfId="25589" xr:uid="{AEBB807F-6ED9-4434-A3A1-AA46009D2B16}"/>
    <cellStyle name="Currency 2 6 5 2 4 3" xfId="12629" xr:uid="{5CC652EE-9FC5-4D26-A3CE-6136BED3AA76}"/>
    <cellStyle name="Currency 2 6 5 2 4 3 2" xfId="14633" xr:uid="{1F1F84B7-0D46-4AA6-8C1A-965F17C51534}"/>
    <cellStyle name="Currency 2 6 5 2 4 3 2 2" xfId="19398" xr:uid="{E4EC9BE2-6377-4C2A-BB71-B44927565A1C}"/>
    <cellStyle name="Currency 2 6 5 2 4 3 2 2 2" xfId="31659" xr:uid="{57D47CAF-4A47-4B5B-B387-C4484C8C7E84}"/>
    <cellStyle name="Currency 2 6 5 2 4 3 2 3" xfId="27356" xr:uid="{BECED99D-B4A7-4513-A0A3-26EABF84ED98}"/>
    <cellStyle name="Currency 2 6 5 2 4 3 3" xfId="16894" xr:uid="{5B0917C3-E333-4EB1-9CB1-A4A30297A5BD}"/>
    <cellStyle name="Currency 2 6 5 2 4 3 3 2" xfId="21199" xr:uid="{054E5400-074F-4770-9E16-598CED02CEB8}"/>
    <cellStyle name="Currency 2 6 5 2 4 3 3 2 2" xfId="33460" xr:uid="{5192BDE3-F7F3-4839-B1AD-4EFAA88CA03D}"/>
    <cellStyle name="Currency 2 6 5 2 4 3 3 3" xfId="29157" xr:uid="{405709CE-CC6E-420D-BFD7-D3B506706156}"/>
    <cellStyle name="Currency 2 6 5 2 4 3 4" xfId="18444" xr:uid="{1173D7F4-0B37-42FE-92D5-2E63F4CC788E}"/>
    <cellStyle name="Currency 2 6 5 2 4 3 4 2" xfId="30705" xr:uid="{2CC79601-98F1-44C8-8D3E-E4C65486E406}"/>
    <cellStyle name="Currency 2 6 5 2 4 3 5" xfId="13646" xr:uid="{AA59C910-B3FA-422D-8336-C42A1CC8D455}"/>
    <cellStyle name="Currency 2 6 5 2 4 3 5 2" xfId="26400" xr:uid="{FF38265F-098E-46D1-B4E1-F14F1ABEE5D9}"/>
    <cellStyle name="Currency 2 6 5 2 4 3 6" xfId="25590" xr:uid="{6E146358-EA66-4C5D-894F-8580EBFE089E}"/>
    <cellStyle name="Currency 2 6 5 2 4 4" xfId="15406" xr:uid="{1A5FB772-4114-41F0-BE66-46B55A1EFD2A}"/>
    <cellStyle name="Currency 2 6 5 2 4 4 2" xfId="17490" xr:uid="{1921B015-2F7E-4B08-9E3A-AF378B2FBF2B}"/>
    <cellStyle name="Currency 2 6 5 2 4 4 2 2" xfId="21795" xr:uid="{D7B8693A-CCE6-4001-8EB3-F6DCBF83988E}"/>
    <cellStyle name="Currency 2 6 5 2 4 4 2 2 2" xfId="34056" xr:uid="{65E9F4AE-507F-41F0-93AC-B0766C99E79C}"/>
    <cellStyle name="Currency 2 6 5 2 4 4 2 3" xfId="29753" xr:uid="{09263498-4ED6-423F-AE05-288758C9C15E}"/>
    <cellStyle name="Currency 2 6 5 2 4 4 3" xfId="20075" xr:uid="{6160D9ED-DE64-4FEC-8FEE-37BAEB4B51A8}"/>
    <cellStyle name="Currency 2 6 5 2 4 4 3 2" xfId="32336" xr:uid="{3C5C11B4-B4E0-4A8E-9ED3-9DCB26C60033}"/>
    <cellStyle name="Currency 2 6 5 2 4 4 4" xfId="28033" xr:uid="{AEAB5F4D-2278-40D5-8526-CF640A029F65}"/>
    <cellStyle name="Currency 2 6 5 2 4 5" xfId="14307" xr:uid="{A1AD005B-97B4-4208-BE78-E4CB478BCE81}"/>
    <cellStyle name="Currency 2 6 5 2 4 5 2" xfId="19096" xr:uid="{0548007E-5D89-4980-8FE6-FC8554203452}"/>
    <cellStyle name="Currency 2 6 5 2 4 5 2 2" xfId="31357" xr:uid="{8A69C5B3-B546-4257-9D61-A9CD4896E143}"/>
    <cellStyle name="Currency 2 6 5 2 4 5 3" xfId="27054" xr:uid="{66A98003-7DE7-4D95-8233-BDFF93A5F967}"/>
    <cellStyle name="Currency 2 6 5 2 4 6" xfId="16317" xr:uid="{57B22F09-8244-4869-B41F-8819A5B2415E}"/>
    <cellStyle name="Currency 2 6 5 2 4 6 2" xfId="20808" xr:uid="{5640DA39-53BD-4615-92E7-F82BAFB9AED8}"/>
    <cellStyle name="Currency 2 6 5 2 4 6 2 2" xfId="33069" xr:uid="{B46C4010-BA07-48BA-9FD4-3F7FABCF5D04}"/>
    <cellStyle name="Currency 2 6 5 2 4 6 3" xfId="28766" xr:uid="{AB97C157-DC9D-4A03-B4C1-618CB99C3FB8}"/>
    <cellStyle name="Currency 2 6 5 2 4 7" xfId="18140" xr:uid="{A0031A65-508F-4891-A07E-40C2F5BB4CDF}"/>
    <cellStyle name="Currency 2 6 5 2 4 7 2" xfId="30403" xr:uid="{34F0D0A3-57D0-4411-BB7B-063779DD1BA5}"/>
    <cellStyle name="Currency 2 6 5 2 4 8" xfId="13226" xr:uid="{E7BAB5D8-64C2-40C1-B085-22B36859C75E}"/>
    <cellStyle name="Currency 2 6 5 2 4 8 2" xfId="26096" xr:uid="{22D808B3-963A-4997-8A43-62FAE63E6BBB}"/>
    <cellStyle name="Currency 2 6 5 2 4 9" xfId="22609" xr:uid="{63A6780A-B113-4519-ACB1-DD0191D666D2}"/>
    <cellStyle name="Currency 2 6 5 2 4 9 2" xfId="34789" xr:uid="{9DC2E314-473F-4839-B7B4-A8A3EFF63E87}"/>
    <cellStyle name="Currency 2 6 5 2 5" xfId="12630" xr:uid="{109929E9-5A02-471C-B3EB-5F6DD2ABD4E4}"/>
    <cellStyle name="Currency 2 6 5 2 5 2" xfId="15560" xr:uid="{FC0C1914-90EF-4C45-BDA4-65295F2D5EF0}"/>
    <cellStyle name="Currency 2 6 5 2 5 2 2" xfId="17644" xr:uid="{B64FAB1F-8745-4635-8098-02AA6260F100}"/>
    <cellStyle name="Currency 2 6 5 2 5 2 2 2" xfId="21949" xr:uid="{673F604E-D564-4ABC-BB9E-85FF010737EE}"/>
    <cellStyle name="Currency 2 6 5 2 5 2 2 2 2" xfId="34210" xr:uid="{D605235B-3A01-40A3-A162-76441BD3E0F6}"/>
    <cellStyle name="Currency 2 6 5 2 5 2 2 3" xfId="29907" xr:uid="{ACBA254B-C925-4065-B867-C3F7179944C2}"/>
    <cellStyle name="Currency 2 6 5 2 5 2 3" xfId="20229" xr:uid="{27A75870-29DB-41EF-A0DF-B485FFEE76C6}"/>
    <cellStyle name="Currency 2 6 5 2 5 2 3 2" xfId="32490" xr:uid="{C37D8BD2-BD9B-435A-A8BD-30F3A9E02A30}"/>
    <cellStyle name="Currency 2 6 5 2 5 2 4" xfId="28187" xr:uid="{B80786C4-4CBB-402C-A6E4-322336F2DC06}"/>
    <cellStyle name="Currency 2 6 5 2 5 3" xfId="14789" xr:uid="{AB7C04C7-4F00-4233-985B-959080E21122}"/>
    <cellStyle name="Currency 2 6 5 2 5 3 2" xfId="19554" xr:uid="{1E1C04DA-0480-4C49-A4C1-8E9919B98AAF}"/>
    <cellStyle name="Currency 2 6 5 2 5 3 2 2" xfId="31815" xr:uid="{1CFE248F-7A02-4D56-A388-7999620E7250}"/>
    <cellStyle name="Currency 2 6 5 2 5 3 3" xfId="27512" xr:uid="{45C26F2E-82BC-49AC-B37F-160561A6D862}"/>
    <cellStyle name="Currency 2 6 5 2 5 4" xfId="16970" xr:uid="{8CE4321C-E32C-4069-9F81-10F9DE2CB56E}"/>
    <cellStyle name="Currency 2 6 5 2 5 4 2" xfId="21275" xr:uid="{D6C0A8D2-C564-4C8C-9D76-EE131538BEA7}"/>
    <cellStyle name="Currency 2 6 5 2 5 4 2 2" xfId="33536" xr:uid="{41B3D463-AAA9-4637-A034-C4401FCD4DB6}"/>
    <cellStyle name="Currency 2 6 5 2 5 4 3" xfId="29233" xr:uid="{976507EE-7473-48AD-B3C1-53BABDA2287C}"/>
    <cellStyle name="Currency 2 6 5 2 5 5" xfId="18600" xr:uid="{D0C08589-0D29-46CF-BB9B-84E6810841AB}"/>
    <cellStyle name="Currency 2 6 5 2 5 5 2" xfId="30861" xr:uid="{5259A7CB-1175-4BE1-81B4-9E3510092509}"/>
    <cellStyle name="Currency 2 6 5 2 5 6" xfId="13803" xr:uid="{E1432534-9EFF-4BC4-A68E-012CE5970C3D}"/>
    <cellStyle name="Currency 2 6 5 2 5 6 2" xfId="26557" xr:uid="{BFC45422-603C-4FB8-9516-BD6723128513}"/>
    <cellStyle name="Currency 2 6 5 2 5 7" xfId="25591" xr:uid="{5B158B90-CFC9-413B-8859-64FBA644EE73}"/>
    <cellStyle name="Currency 2 6 5 2 6" xfId="12631" xr:uid="{62F06DA0-A137-46F3-8639-CB1DB7430E92}"/>
    <cellStyle name="Currency 2 6 5 2 6 2" xfId="14480" xr:uid="{561DD99A-BF43-4CCE-B115-3E634BCAD94A}"/>
    <cellStyle name="Currency 2 6 5 2 6 2 2" xfId="19246" xr:uid="{E9636B02-FE61-4105-B7D1-31704A03E0EB}"/>
    <cellStyle name="Currency 2 6 5 2 6 2 2 2" xfId="31507" xr:uid="{682B0D04-5EE0-4EE0-8C43-A88D50F16B64}"/>
    <cellStyle name="Currency 2 6 5 2 6 2 3" xfId="27204" xr:uid="{050C8757-6036-4923-BBB1-EBBBD08C927F}"/>
    <cellStyle name="Currency 2 6 5 2 6 3" xfId="16483" xr:uid="{47BB1CA3-6C36-4B84-971F-B6AADAF5B20C}"/>
    <cellStyle name="Currency 2 6 5 2 6 3 2" xfId="20956" xr:uid="{ABACCD6C-406A-407D-9D0A-9CFF172AA469}"/>
    <cellStyle name="Currency 2 6 5 2 6 3 2 2" xfId="33217" xr:uid="{222A7D7C-AEC7-4037-A0D9-8966745BECFE}"/>
    <cellStyle name="Currency 2 6 5 2 6 3 3" xfId="28914" xr:uid="{F35A5F1C-9BD3-4619-8CB5-07C926720651}"/>
    <cellStyle name="Currency 2 6 5 2 6 4" xfId="18292" xr:uid="{B3412CA2-0C73-48E8-AE4A-6408800385BD}"/>
    <cellStyle name="Currency 2 6 5 2 6 4 2" xfId="30553" xr:uid="{B8E24405-C843-47D9-8AEE-3C699611F790}"/>
    <cellStyle name="Currency 2 6 5 2 6 5" xfId="13436" xr:uid="{ECF25E53-3B66-4769-8BDE-2D396D2F582C}"/>
    <cellStyle name="Currency 2 6 5 2 6 5 2" xfId="26246" xr:uid="{A7242B60-3370-45F3-B186-D66543A126A3}"/>
    <cellStyle name="Currency 2 6 5 2 6 6" xfId="25592" xr:uid="{6D758555-1736-4B04-8453-F78DDE8C0A7A}"/>
    <cellStyle name="Currency 2 6 5 2 7" xfId="14103" xr:uid="{3DFD530A-F5FA-456C-A7AA-8C9C247C3278}"/>
    <cellStyle name="Currency 2 6 5 2 7 2" xfId="18899" xr:uid="{4EE80917-1720-4215-B505-E33E89F24734}"/>
    <cellStyle name="Currency 2 6 5 2 7 2 2" xfId="31160" xr:uid="{BD634E13-77B0-4B4E-9629-6706ADECD418}"/>
    <cellStyle name="Currency 2 6 5 2 7 3" xfId="26857" xr:uid="{09E3C027-0B0C-4DCD-B1DF-A76CBD7BFEF9}"/>
    <cellStyle name="Currency 2 6 5 2 8" xfId="17943" xr:uid="{BCD0728C-A11D-4B18-82FD-6C6A3360FA16}"/>
    <cellStyle name="Currency 2 6 5 2 8 2" xfId="30206" xr:uid="{2A31B2EE-7230-44C3-9624-BE2BAFC20776}"/>
    <cellStyle name="Currency 2 6 5 2 9" xfId="13013" xr:uid="{FD8BAAAC-A55C-46EE-9A49-BE00DBAB356C}"/>
    <cellStyle name="Currency 2 6 5 2 9 2" xfId="25899" xr:uid="{89B7A0EE-EA4F-4F69-A245-EECEADDA647D}"/>
    <cellStyle name="Currency 2 6 5 3" xfId="11243" xr:uid="{44CEEFF7-5C00-40D1-81AE-7068E97FBCBD}"/>
    <cellStyle name="Currency 2 6 6" xfId="258" xr:uid="{9F4129CC-9E3C-4035-9320-90F557792B35}"/>
    <cellStyle name="Currency 2 6 6 2" xfId="259" xr:uid="{657BE813-C386-40EF-AD2B-DF0681556BEC}"/>
    <cellStyle name="Currency 2 6 6 2 10" xfId="22610" xr:uid="{680B8064-9990-49EA-B75A-E072A8E5E89A}"/>
    <cellStyle name="Currency 2 6 6 2 10 2" xfId="34790" xr:uid="{4F4644F0-7C42-4710-AF80-14795AE107A3}"/>
    <cellStyle name="Currency 2 6 6 2 11" xfId="24717" xr:uid="{752C8680-C0D9-4620-96B1-0A56B5A68382}"/>
    <cellStyle name="Currency 2 6 6 2 2" xfId="1189" xr:uid="{2CCF5AC6-ED3A-4666-9A55-1593C2ECC543}"/>
    <cellStyle name="Currency 2 6 6 2 2 2" xfId="11244" xr:uid="{A76B8CF8-6C0C-444D-BFA7-D00B4B8074E8}"/>
    <cellStyle name="Currency 2 6 6 2 2 2 2" xfId="11245" xr:uid="{F3EB8F8E-98C7-4098-9804-AA7446409239}"/>
    <cellStyle name="Currency 2 6 6 2 2 2 2 2" xfId="16206" xr:uid="{24CCE073-8960-4484-AEFB-C626686D27CA}"/>
    <cellStyle name="Currency 2 6 6 2 2 2 2 3" xfId="17418" xr:uid="{CCB1AC7A-7840-4D3F-865C-FBC48D7C0EAC}"/>
    <cellStyle name="Currency 2 6 6 2 2 2 2 3 2" xfId="21723" xr:uid="{CEF8C927-9E0E-400C-A81C-64B92F992135}"/>
    <cellStyle name="Currency 2 6 6 2 2 2 2 3 2 2" xfId="33984" xr:uid="{7AC0731A-9FAD-46D5-BA25-3DDE6D3B3B3D}"/>
    <cellStyle name="Currency 2 6 6 2 2 2 2 3 3" xfId="29681" xr:uid="{E2C8C897-2240-43E5-93B9-F9A9D82C5A9C}"/>
    <cellStyle name="Currency 2 6 6 2 2 2 2 4" xfId="20003" xr:uid="{1F4E11EA-1C91-4282-A150-6415B9FF0731}"/>
    <cellStyle name="Currency 2 6 6 2 2 2 2 4 2" xfId="32264" xr:uid="{BBD5D918-FEEA-4054-9647-753365C83DB8}"/>
    <cellStyle name="Currency 2 6 6 2 2 2 2 5" xfId="15301" xr:uid="{557B9397-1313-44E3-8902-D6DD695B52FA}"/>
    <cellStyle name="Currency 2 6 6 2 2 2 2 5 2" xfId="27961" xr:uid="{9D5D8AA4-AD77-459B-AE25-BEDC78750F11}"/>
    <cellStyle name="Currency 2 6 6 2 2 2 3" xfId="16083" xr:uid="{E6DDB6E7-EA95-44EA-8751-C884E9372CC2}"/>
    <cellStyle name="Currency 2 6 6 2 2 2 3 2" xfId="20722" xr:uid="{9D1FFE86-B6A5-4FB0-A30E-C90C5E1C32A2}"/>
    <cellStyle name="Currency 2 6 6 2 2 2 3 2 2" xfId="32983" xr:uid="{DFCBC1A1-D18D-4849-BBB0-8A68ADAD922F}"/>
    <cellStyle name="Currency 2 6 6 2 2 2 3 3" xfId="28680" xr:uid="{F2D28977-D5CC-4B51-B9DA-1B9A62F6534D}"/>
    <cellStyle name="Currency 2 6 6 2 2 2 4" xfId="22611" xr:uid="{25D3B20E-CD5B-43B1-AE2F-5BD3119E7C43}"/>
    <cellStyle name="Currency 2 6 6 2 2 2 4 2" xfId="34791" xr:uid="{0FBDB3CC-9F8D-4B70-920D-804C511F0512}"/>
    <cellStyle name="Currency 2 6 6 2 2 2 5" xfId="25036" xr:uid="{AF6B0D67-F716-4DE6-B3CC-D62AF21A8C9F}"/>
    <cellStyle name="Currency 2 6 6 2 2 3" xfId="11246" xr:uid="{41F93089-231C-4F8F-9F9D-45EBBC9421D9}"/>
    <cellStyle name="Currency 2 6 6 2 2 3 2" xfId="12632" xr:uid="{814835B6-19DD-489B-BBF9-9D57E2C0DC25}"/>
    <cellStyle name="Currency 2 6 6 2 2 3 2 2" xfId="15789" xr:uid="{F9C0153B-4D88-4A95-A9B9-E09AE2B8E2A4}"/>
    <cellStyle name="Currency 2 6 6 2 2 3 2 2 2" xfId="17873" xr:uid="{075DD5D6-E6DA-4883-8231-F132EE0B7C0C}"/>
    <cellStyle name="Currency 2 6 6 2 2 3 2 2 2 2" xfId="22178" xr:uid="{26DD2828-7360-4AF2-94AF-1B4A4F7A541E}"/>
    <cellStyle name="Currency 2 6 6 2 2 3 2 2 2 2 2" xfId="34439" xr:uid="{2B72BCA1-D89B-48E5-ADDA-5113662C99F4}"/>
    <cellStyle name="Currency 2 6 6 2 2 3 2 2 2 3" xfId="30136" xr:uid="{315A6750-5F6C-4FF1-ACBE-75215DAF1056}"/>
    <cellStyle name="Currency 2 6 6 2 2 3 2 2 3" xfId="20458" xr:uid="{40C1274B-1299-45E8-B3B6-932A6AF8F8C7}"/>
    <cellStyle name="Currency 2 6 6 2 2 3 2 2 3 2" xfId="32719" xr:uid="{E2EA77C2-8CE2-4A7D-AC9B-058DD1706C6D}"/>
    <cellStyle name="Currency 2 6 6 2 2 3 2 2 4" xfId="28416" xr:uid="{0519FAF3-B883-4C42-9DFF-8E0A2FE6E3A9}"/>
    <cellStyle name="Currency 2 6 6 2 2 3 2 3" xfId="15018" xr:uid="{A2178DD8-3793-4C73-80D0-A8AABB2CA3B0}"/>
    <cellStyle name="Currency 2 6 6 2 2 3 2 3 2" xfId="19783" xr:uid="{8B581EE0-119D-4152-9637-9EA9C37D1F13}"/>
    <cellStyle name="Currency 2 6 6 2 2 3 2 3 2 2" xfId="32044" xr:uid="{A1A63872-93C8-42DD-BBFA-E6980C2E7677}"/>
    <cellStyle name="Currency 2 6 6 2 2 3 2 3 3" xfId="27741" xr:uid="{471FE656-E5F2-4B61-9A85-ED1C4A96B633}"/>
    <cellStyle name="Currency 2 6 6 2 2 3 2 4" xfId="17198" xr:uid="{1DA4A8C6-58F4-4AE8-96F9-A39FB87D5FBD}"/>
    <cellStyle name="Currency 2 6 6 2 2 3 2 4 2" xfId="21503" xr:uid="{904F3C4F-D78C-404A-8E4E-D7C47A85AA09}"/>
    <cellStyle name="Currency 2 6 6 2 2 3 2 4 2 2" xfId="33764" xr:uid="{92E5A124-9FA0-4B74-BD6B-82C3EE35EF9C}"/>
    <cellStyle name="Currency 2 6 6 2 2 3 2 4 3" xfId="29461" xr:uid="{3A9BA20C-529E-4372-B0C9-43739429B4CA}"/>
    <cellStyle name="Currency 2 6 6 2 2 3 2 5" xfId="18829" xr:uid="{B9CFAB3C-DFBB-4669-A2A5-0D362AC6534B}"/>
    <cellStyle name="Currency 2 6 6 2 2 3 2 5 2" xfId="31090" xr:uid="{6EEBE502-CD2B-4212-95FE-58FA5699BE8F}"/>
    <cellStyle name="Currency 2 6 6 2 2 3 2 6" xfId="14033" xr:uid="{8518DAB4-F657-4D2F-B0DA-9F025CCD36A0}"/>
    <cellStyle name="Currency 2 6 6 2 2 3 2 6 2" xfId="26787" xr:uid="{2CEE5092-725F-4F9D-B84B-A21629FF8129}"/>
    <cellStyle name="Currency 2 6 6 2 2 3 2 7" xfId="25593" xr:uid="{1DF55731-3C26-4C1D-9337-23EDF076BFCB}"/>
    <cellStyle name="Currency 2 6 6 2 2 3 3" xfId="15483" xr:uid="{83944D3E-34A7-45D6-B9B4-A1D98A526CED}"/>
    <cellStyle name="Currency 2 6 6 2 2 3 3 2" xfId="17567" xr:uid="{C92A7E18-7069-4BA5-BC33-EC3B89AF8FCE}"/>
    <cellStyle name="Currency 2 6 6 2 2 3 3 2 2" xfId="21872" xr:uid="{86B8A204-6741-411F-9FA2-D002B87FAB8D}"/>
    <cellStyle name="Currency 2 6 6 2 2 3 3 2 2 2" xfId="34133" xr:uid="{50EE0BEF-A78E-4F79-B497-0682C7B559F3}"/>
    <cellStyle name="Currency 2 6 6 2 2 3 3 2 3" xfId="29830" xr:uid="{53B8A6F1-CE04-4597-A46C-689227EE16ED}"/>
    <cellStyle name="Currency 2 6 6 2 2 3 3 3" xfId="20152" xr:uid="{CBA1E91C-2764-4630-9CB5-4B01A1855B0E}"/>
    <cellStyle name="Currency 2 6 6 2 2 3 3 3 2" xfId="32413" xr:uid="{511A5786-85B7-40B6-AB14-9D8AFC6E18C6}"/>
    <cellStyle name="Currency 2 6 6 2 2 3 3 4" xfId="28110" xr:uid="{D6200398-E0B7-4071-92CD-D6612FC0769C}"/>
    <cellStyle name="Currency 2 6 6 2 2 3 4" xfId="14710" xr:uid="{51FF1099-75CB-4D99-B7DA-2331EBD2FC10}"/>
    <cellStyle name="Currency 2 6 6 2 2 3 4 2" xfId="19475" xr:uid="{CC42ABCA-EE80-4B04-A253-56AE7D1D5EF0}"/>
    <cellStyle name="Currency 2 6 6 2 2 3 4 2 2" xfId="31736" xr:uid="{32D490B3-E0BD-4D81-96B3-BC8E882B4752}"/>
    <cellStyle name="Currency 2 6 6 2 2 3 4 3" xfId="27433" xr:uid="{AD4A6C4A-F635-4912-ABF8-B4F92F1136AB}"/>
    <cellStyle name="Currency 2 6 6 2 2 3 5" xfId="16394" xr:uid="{0549B52B-AB9C-476E-B695-BF68D02552BE}"/>
    <cellStyle name="Currency 2 6 6 2 2 3 5 2" xfId="20885" xr:uid="{62846E21-E1AB-426C-AE47-6FFC857F0DAC}"/>
    <cellStyle name="Currency 2 6 6 2 2 3 5 2 2" xfId="33146" xr:uid="{90F557A8-C432-4057-A551-B15C4B6E6D14}"/>
    <cellStyle name="Currency 2 6 6 2 2 3 5 3" xfId="28843" xr:uid="{D042403F-8F59-48AB-945B-8837A6EB77CA}"/>
    <cellStyle name="Currency 2 6 6 2 2 3 6" xfId="18521" xr:uid="{576C3415-E3DF-4FB9-B802-577AC9DF7551}"/>
    <cellStyle name="Currency 2 6 6 2 2 3 6 2" xfId="30782" xr:uid="{8F8B95CC-942F-4059-A748-410FDF79ADAE}"/>
    <cellStyle name="Currency 2 6 6 2 2 3 7" xfId="13723" xr:uid="{743B24E8-FB05-41F2-ABCF-FC4A7B715A98}"/>
    <cellStyle name="Currency 2 6 6 2 2 3 7 2" xfId="26477" xr:uid="{77A7BC5A-E713-446D-93DB-B395F66074D5}"/>
    <cellStyle name="Currency 2 6 6 2 2 3 8" xfId="22612" xr:uid="{54A72042-5DF2-4566-93E4-991DACC26B3D}"/>
    <cellStyle name="Currency 2 6 6 2 2 3 8 2" xfId="34792" xr:uid="{2E467967-E8C8-40DA-A92F-38D09988E809}"/>
    <cellStyle name="Currency 2 6 6 2 2 3 9" xfId="25037" xr:uid="{41FAC6BE-E4A7-49E2-9021-436DAEA7B06C}"/>
    <cellStyle name="Currency 2 6 6 2 2 4" xfId="12633" xr:uid="{E25ACD7A-A70E-4204-9C0F-EC514FFB33E1}"/>
    <cellStyle name="Currency 2 6 6 2 2 4 2" xfId="15637" xr:uid="{630B594B-9FF0-4FCA-9AE7-9EBE11035364}"/>
    <cellStyle name="Currency 2 6 6 2 2 4 2 2" xfId="17721" xr:uid="{81CE0883-BC9C-4C0A-8D30-9557331C59E1}"/>
    <cellStyle name="Currency 2 6 6 2 2 4 2 2 2" xfId="22026" xr:uid="{6ACDBBBD-F6C6-4B65-861F-34003D1C3048}"/>
    <cellStyle name="Currency 2 6 6 2 2 4 2 2 2 2" xfId="34287" xr:uid="{1A609A67-8F47-4982-8468-7396A14996AE}"/>
    <cellStyle name="Currency 2 6 6 2 2 4 2 2 3" xfId="29984" xr:uid="{9573E4FC-B1BA-4343-9B4F-6D642FDCD986}"/>
    <cellStyle name="Currency 2 6 6 2 2 4 2 3" xfId="20306" xr:uid="{5444A649-0020-4BE9-BA27-7D992CC96B90}"/>
    <cellStyle name="Currency 2 6 6 2 2 4 2 3 2" xfId="32567" xr:uid="{8D569E35-F1DD-40F9-8E78-36683CB94122}"/>
    <cellStyle name="Currency 2 6 6 2 2 4 2 4" xfId="28264" xr:uid="{598A1E25-8C3D-4279-932E-DFD11194890F}"/>
    <cellStyle name="Currency 2 6 6 2 2 4 3" xfId="14866" xr:uid="{32EF3179-2C44-4724-B95D-494D93972726}"/>
    <cellStyle name="Currency 2 6 6 2 2 4 3 2" xfId="19631" xr:uid="{8F08D2E7-AA43-4873-BA3E-8FA094DEA8ED}"/>
    <cellStyle name="Currency 2 6 6 2 2 4 3 2 2" xfId="31892" xr:uid="{18A9F640-4B6F-4764-A631-01D4BD66848B}"/>
    <cellStyle name="Currency 2 6 6 2 2 4 3 3" xfId="27589" xr:uid="{AE2152D6-326B-4F6B-A31A-41AF0E6F782B}"/>
    <cellStyle name="Currency 2 6 6 2 2 4 4" xfId="17047" xr:uid="{A4275EF1-CFB1-4D6F-8347-5937987086D8}"/>
    <cellStyle name="Currency 2 6 6 2 2 4 4 2" xfId="21352" xr:uid="{22D21D65-D774-4165-B882-405645A2322D}"/>
    <cellStyle name="Currency 2 6 6 2 2 4 4 2 2" xfId="33613" xr:uid="{77935E5D-521E-4A98-8BB7-4BD0417B196C}"/>
    <cellStyle name="Currency 2 6 6 2 2 4 4 3" xfId="29310" xr:uid="{8802B8AE-1245-48FE-9B3F-B9D0C49BF7AB}"/>
    <cellStyle name="Currency 2 6 6 2 2 4 5" xfId="18677" xr:uid="{75E5C4D3-86DB-4D53-8570-0206E4C19A1C}"/>
    <cellStyle name="Currency 2 6 6 2 2 4 5 2" xfId="30938" xr:uid="{45F68997-7E1B-4A1A-8B4A-08159294261A}"/>
    <cellStyle name="Currency 2 6 6 2 2 4 6" xfId="13880" xr:uid="{76B620ED-2648-4FBC-B762-1FA9E9A6E322}"/>
    <cellStyle name="Currency 2 6 6 2 2 4 6 2" xfId="26634" xr:uid="{185E990A-A02E-4B54-8690-A2EB52E42547}"/>
    <cellStyle name="Currency 2 6 6 2 2 4 7" xfId="25594" xr:uid="{1C888AE6-4C4A-4154-BE59-657896DFA89B}"/>
    <cellStyle name="Currency 2 6 6 2 2 5" xfId="12634" xr:uid="{0977A6C2-C9A1-47AD-8DA3-1FB3EB14E67D}"/>
    <cellStyle name="Currency 2 6 6 2 2 5 2" xfId="14557" xr:uid="{CBD57FFA-A627-40D8-B5CD-45591D1E63B0}"/>
    <cellStyle name="Currency 2 6 6 2 2 5 2 2" xfId="19323" xr:uid="{46511CFF-2D21-4073-AE22-6045B9EEE9A7}"/>
    <cellStyle name="Currency 2 6 6 2 2 5 2 2 2" xfId="31584" xr:uid="{343E48F6-A374-40BF-8AED-7EC4482B60B6}"/>
    <cellStyle name="Currency 2 6 6 2 2 5 2 3" xfId="27281" xr:uid="{D1C367DD-FD12-47BF-82BB-3E397A0368BF}"/>
    <cellStyle name="Currency 2 6 6 2 2 5 3" xfId="16493" xr:uid="{FA58E775-168B-402A-B9F5-1385E7E64352}"/>
    <cellStyle name="Currency 2 6 6 2 2 5 3 2" xfId="20964" xr:uid="{A81BB28B-013F-479A-B3AC-3FDB02FBBF2C}"/>
    <cellStyle name="Currency 2 6 6 2 2 5 3 2 2" xfId="33225" xr:uid="{E7546008-17C8-46FE-83FB-9B6DFE966E10}"/>
    <cellStyle name="Currency 2 6 6 2 2 5 3 3" xfId="28922" xr:uid="{434BBCF2-E8A2-48F8-B7DF-EF82E4D021A6}"/>
    <cellStyle name="Currency 2 6 6 2 2 5 4" xfId="18369" xr:uid="{2C8FBBB8-1A74-4148-A686-A5C5128D132D}"/>
    <cellStyle name="Currency 2 6 6 2 2 5 4 2" xfId="30630" xr:uid="{8B930C96-52FE-427E-9408-F5FCB44B02FB}"/>
    <cellStyle name="Currency 2 6 6 2 2 5 5" xfId="13513" xr:uid="{53831433-C7B5-41F1-B192-90BAF500578B}"/>
    <cellStyle name="Currency 2 6 6 2 2 5 5 2" xfId="26323" xr:uid="{B0D159BC-E569-40D1-A3A6-9C199D688C3A}"/>
    <cellStyle name="Currency 2 6 6 2 2 5 6" xfId="25595" xr:uid="{FBA2A92F-61BB-49EF-B3FD-4EC0B3442D9A}"/>
    <cellStyle name="Currency 2 6 6 2 2 6" xfId="22613" xr:uid="{DAB75733-E854-4FDD-A278-A93200AD53E0}"/>
    <cellStyle name="Currency 2 6 6 2 2 6 2" xfId="34793" xr:uid="{5FA5FBDF-9BA9-4C27-9425-C900AC60EE73}"/>
    <cellStyle name="Currency 2 6 6 2 2 7" xfId="24783" xr:uid="{8FF40A38-8C45-447A-B7E5-7267DF32102D}"/>
    <cellStyle name="Currency 2 6 6 2 3" xfId="11247" xr:uid="{DE315463-F5AF-47F0-8B2E-D16F740ABBBA}"/>
    <cellStyle name="Currency 2 6 6 2 3 2" xfId="11248" xr:uid="{3031932D-E654-484E-8210-892FDF07BF47}"/>
    <cellStyle name="Currency 2 6 6 2 3 2 2" xfId="16205" xr:uid="{75962BE8-C60D-4F0B-AAD5-0C97B4FD67A8}"/>
    <cellStyle name="Currency 2 6 6 2 3 2 3" xfId="17326" xr:uid="{53E71E0B-5F94-44D2-99BC-748DB1421BAF}"/>
    <cellStyle name="Currency 2 6 6 2 3 2 3 2" xfId="21631" xr:uid="{561D988A-95DB-4DE6-9F35-7C0B701C7693}"/>
    <cellStyle name="Currency 2 6 6 2 3 2 3 2 2" xfId="33892" xr:uid="{32215110-0927-4EB6-B155-4FEE3A0516C9}"/>
    <cellStyle name="Currency 2 6 6 2 3 2 3 3" xfId="29589" xr:uid="{EDD4100F-53EF-4D23-9D29-AC6F46ED3487}"/>
    <cellStyle name="Currency 2 6 6 2 3 2 4" xfId="19911" xr:uid="{F70E66A4-F230-459A-9F85-676F215CB800}"/>
    <cellStyle name="Currency 2 6 6 2 3 2 4 2" xfId="32172" xr:uid="{09AC033F-73EE-451D-9AC1-E504A7BBDFC5}"/>
    <cellStyle name="Currency 2 6 6 2 3 2 5" xfId="15200" xr:uid="{E71F6FDD-1AF0-4184-B2C7-5326618E82DE}"/>
    <cellStyle name="Currency 2 6 6 2 3 2 5 2" xfId="27869" xr:uid="{0F4CD90D-9359-4E2B-AFA6-D7546942158A}"/>
    <cellStyle name="Currency 2 6 6 2 3 3" xfId="11249" xr:uid="{0A5816D2-FF61-4BA6-834E-0FB41B29466E}"/>
    <cellStyle name="Currency 2 6 6 2 3 3 2" xfId="20628" xr:uid="{E3926283-9BD4-4FDE-8962-F35B3594EEFD}"/>
    <cellStyle name="Currency 2 6 6 2 3 3 2 2" xfId="32889" xr:uid="{3EC445D9-2156-430D-928C-21BEECBB4B9F}"/>
    <cellStyle name="Currency 2 6 6 2 3 3 3" xfId="15989" xr:uid="{FB9BB5D6-63F7-47FB-98ED-94CBFC6F2794}"/>
    <cellStyle name="Currency 2 6 6 2 3 3 3 2" xfId="28586" xr:uid="{4596511B-A478-42BD-9529-E92A082175C9}"/>
    <cellStyle name="Currency 2 6 6 2 3 3 4" xfId="22614" xr:uid="{C521CB8C-0137-433A-97D9-EBF2F431A33A}"/>
    <cellStyle name="Currency 2 6 6 2 3 3 4 2" xfId="34794" xr:uid="{B654DD59-32F0-4D28-833C-2D03020D0B0A}"/>
    <cellStyle name="Currency 2 6 6 2 3 3 5" xfId="25038" xr:uid="{1299DCC0-8C82-4409-BE1A-FD29CC7B794B}"/>
    <cellStyle name="Currency 2 6 6 2 4" xfId="11250" xr:uid="{8B7FFB05-1BB1-49CE-BEB9-8D9C537F4CD2}"/>
    <cellStyle name="Currency 2 6 6 2 4 10" xfId="25039" xr:uid="{ABB0F4F2-3656-44BC-9496-59857ED6F865}"/>
    <cellStyle name="Currency 2 6 6 2 4 2" xfId="12635" xr:uid="{59B46183-F67B-4AD1-A316-B1591FD98ADC}"/>
    <cellStyle name="Currency 2 6 6 2 4 2 2" xfId="15713" xr:uid="{80BA0987-91F9-4764-BAEA-F339AE8DAAE1}"/>
    <cellStyle name="Currency 2 6 6 2 4 2 2 2" xfId="17797" xr:uid="{22169DFC-5C99-474E-B483-A68E08CEE586}"/>
    <cellStyle name="Currency 2 6 6 2 4 2 2 2 2" xfId="22102" xr:uid="{E63A1F24-4722-44B2-9A3A-E90EC1C23224}"/>
    <cellStyle name="Currency 2 6 6 2 4 2 2 2 2 2" xfId="34363" xr:uid="{9CB80564-9DF7-469B-B354-F802FC5E7972}"/>
    <cellStyle name="Currency 2 6 6 2 4 2 2 2 3" xfId="30060" xr:uid="{E1A2D34C-A1C7-4839-BA92-A3CB54012669}"/>
    <cellStyle name="Currency 2 6 6 2 4 2 2 3" xfId="20382" xr:uid="{0008F1D1-34A2-4114-B3BD-B5F0FC761299}"/>
    <cellStyle name="Currency 2 6 6 2 4 2 2 3 2" xfId="32643" xr:uid="{45DADDB4-9BE2-4246-B47B-98A19D98ADA7}"/>
    <cellStyle name="Currency 2 6 6 2 4 2 2 4" xfId="28340" xr:uid="{66DF6B04-0A51-41B3-A121-4BDE152B1A59}"/>
    <cellStyle name="Currency 2 6 6 2 4 2 3" xfId="14942" xr:uid="{761BFE37-C1A7-4E1C-BABC-7E51B347A074}"/>
    <cellStyle name="Currency 2 6 6 2 4 2 3 2" xfId="19707" xr:uid="{6FB4B425-4226-4726-AAD1-9287889D2466}"/>
    <cellStyle name="Currency 2 6 6 2 4 2 3 2 2" xfId="31968" xr:uid="{8D9AFD02-F474-4B7F-96AE-110360599464}"/>
    <cellStyle name="Currency 2 6 6 2 4 2 3 3" xfId="27665" xr:uid="{D4D17B69-72E0-42F2-B9B3-26165DBFB915}"/>
    <cellStyle name="Currency 2 6 6 2 4 2 4" xfId="17122" xr:uid="{B971D600-68A1-4C52-8A99-864E48296ECF}"/>
    <cellStyle name="Currency 2 6 6 2 4 2 4 2" xfId="21427" xr:uid="{84F89FF6-0557-4047-8DFD-504855641CFB}"/>
    <cellStyle name="Currency 2 6 6 2 4 2 4 2 2" xfId="33688" xr:uid="{1F2C4DC7-9757-4662-AA77-AF17A6F60FAE}"/>
    <cellStyle name="Currency 2 6 6 2 4 2 4 3" xfId="29385" xr:uid="{2581E657-B34C-41CA-86C6-D03CFD79DA9D}"/>
    <cellStyle name="Currency 2 6 6 2 4 2 5" xfId="18753" xr:uid="{BCFB48D5-2B5A-4A05-B389-7E4E533C14E3}"/>
    <cellStyle name="Currency 2 6 6 2 4 2 5 2" xfId="31014" xr:uid="{2A44B163-262E-48EC-8A3D-75E47AD73F2A}"/>
    <cellStyle name="Currency 2 6 6 2 4 2 6" xfId="13957" xr:uid="{E51E2432-0DD6-449E-A3A5-9672D7E34EA7}"/>
    <cellStyle name="Currency 2 6 6 2 4 2 6 2" xfId="26711" xr:uid="{A745D459-16E0-4ABE-8818-FD3948E91294}"/>
    <cellStyle name="Currency 2 6 6 2 4 2 7" xfId="25596" xr:uid="{668B5334-6B1B-4B05-9103-C1827AD6E0FF}"/>
    <cellStyle name="Currency 2 6 6 2 4 3" xfId="12636" xr:uid="{1C5562FC-9762-40B3-B9E0-452A2E6798CC}"/>
    <cellStyle name="Currency 2 6 6 2 4 3 2" xfId="14634" xr:uid="{7FF03397-EEC0-4467-9F84-5605D62D6DA2}"/>
    <cellStyle name="Currency 2 6 6 2 4 3 2 2" xfId="19399" xr:uid="{A3E4C795-2DDA-4D6C-A41B-A1E490B28DCA}"/>
    <cellStyle name="Currency 2 6 6 2 4 3 2 2 2" xfId="31660" xr:uid="{B8FC56D5-1674-4DA1-8A21-3921D7BEDBCA}"/>
    <cellStyle name="Currency 2 6 6 2 4 3 2 3" xfId="27357" xr:uid="{F6430B09-3705-4F41-AA8E-1A440752E36C}"/>
    <cellStyle name="Currency 2 6 6 2 4 3 3" xfId="16895" xr:uid="{31545715-06C1-4CED-BDAF-1C573687997C}"/>
    <cellStyle name="Currency 2 6 6 2 4 3 3 2" xfId="21200" xr:uid="{870A22AF-69F9-487D-9604-1971EA9F1662}"/>
    <cellStyle name="Currency 2 6 6 2 4 3 3 2 2" xfId="33461" xr:uid="{9DF64CC2-C3A0-4BA1-8FB9-62DB7900586C}"/>
    <cellStyle name="Currency 2 6 6 2 4 3 3 3" xfId="29158" xr:uid="{8532F5F9-5EA7-43E8-B770-117AF1292CD3}"/>
    <cellStyle name="Currency 2 6 6 2 4 3 4" xfId="18445" xr:uid="{6CCB7076-491E-4156-BAE1-533BDFCD0FB1}"/>
    <cellStyle name="Currency 2 6 6 2 4 3 4 2" xfId="30706" xr:uid="{A5F5F2F4-5052-4073-BC06-9274FD61F50D}"/>
    <cellStyle name="Currency 2 6 6 2 4 3 5" xfId="13647" xr:uid="{08DADEB3-82FF-483F-9619-583D0A7C8279}"/>
    <cellStyle name="Currency 2 6 6 2 4 3 5 2" xfId="26401" xr:uid="{9BE43C9F-7058-4DD8-8A08-F922079846AA}"/>
    <cellStyle name="Currency 2 6 6 2 4 3 6" xfId="25597" xr:uid="{6ECB040F-5C9C-4E77-85B4-F9ED90D2E565}"/>
    <cellStyle name="Currency 2 6 6 2 4 4" xfId="15407" xr:uid="{BF142E1D-2CD2-4512-B240-C882628182D0}"/>
    <cellStyle name="Currency 2 6 6 2 4 4 2" xfId="17491" xr:uid="{5F1D38E7-93D0-4455-A7E0-8213ADD5DE52}"/>
    <cellStyle name="Currency 2 6 6 2 4 4 2 2" xfId="21796" xr:uid="{0A939BE0-F238-4A4F-B9EB-3E7DB277C000}"/>
    <cellStyle name="Currency 2 6 6 2 4 4 2 2 2" xfId="34057" xr:uid="{7A4DFFCD-9CEF-4A78-B2B5-773D8FE3FFC4}"/>
    <cellStyle name="Currency 2 6 6 2 4 4 2 3" xfId="29754" xr:uid="{83D0D77B-D946-4666-96E5-A271D6CFDFBD}"/>
    <cellStyle name="Currency 2 6 6 2 4 4 3" xfId="20076" xr:uid="{6CC64A36-D078-4F35-8F11-EA980C2CEBE0}"/>
    <cellStyle name="Currency 2 6 6 2 4 4 3 2" xfId="32337" xr:uid="{A2527990-0931-4BD9-BE35-1AD6949B335C}"/>
    <cellStyle name="Currency 2 6 6 2 4 4 4" xfId="28034" xr:uid="{FCE4A300-683C-4ED1-AFC5-3C43A5E29E0D}"/>
    <cellStyle name="Currency 2 6 6 2 4 5" xfId="14308" xr:uid="{5792D679-F6E1-45C8-AF6A-EC29DC0A5380}"/>
    <cellStyle name="Currency 2 6 6 2 4 5 2" xfId="19097" xr:uid="{0A6A7F52-4DA3-4839-A0C8-A3D3A97ACC82}"/>
    <cellStyle name="Currency 2 6 6 2 4 5 2 2" xfId="31358" xr:uid="{C63A3DDE-6804-4268-9027-FE76E785835A}"/>
    <cellStyle name="Currency 2 6 6 2 4 5 3" xfId="27055" xr:uid="{2AEB46B5-0A06-4FD9-9454-F2500D69DB12}"/>
    <cellStyle name="Currency 2 6 6 2 4 6" xfId="16318" xr:uid="{1959304C-0876-4CBF-B3D0-BCC1A8A4E7A0}"/>
    <cellStyle name="Currency 2 6 6 2 4 6 2" xfId="20809" xr:uid="{859CB599-3D18-42A9-BAA8-6A5B61A66F5C}"/>
    <cellStyle name="Currency 2 6 6 2 4 6 2 2" xfId="33070" xr:uid="{E0E49BE4-42AF-4401-B3A3-B28217C6F98F}"/>
    <cellStyle name="Currency 2 6 6 2 4 6 3" xfId="28767" xr:uid="{60DCD819-2407-4975-B0F6-909738D1E039}"/>
    <cellStyle name="Currency 2 6 6 2 4 7" xfId="18141" xr:uid="{EA129690-B015-42C9-A1CE-1D60D76EFF76}"/>
    <cellStyle name="Currency 2 6 6 2 4 7 2" xfId="30404" xr:uid="{F721B2AC-A1B9-4FEC-917C-2E8E25C543E9}"/>
    <cellStyle name="Currency 2 6 6 2 4 8" xfId="13227" xr:uid="{EC9DA5AA-835D-4B98-BF36-8A5D042A612E}"/>
    <cellStyle name="Currency 2 6 6 2 4 8 2" xfId="26097" xr:uid="{C200769D-A537-474F-ACE1-F09B462E9D9B}"/>
    <cellStyle name="Currency 2 6 6 2 4 9" xfId="22615" xr:uid="{FCC3A712-ED1E-4A9F-83B8-782414090F51}"/>
    <cellStyle name="Currency 2 6 6 2 4 9 2" xfId="34795" xr:uid="{D3552349-83F2-4272-924D-F2F7B7387AC8}"/>
    <cellStyle name="Currency 2 6 6 2 5" xfId="12637" xr:uid="{DABA5C37-559E-4775-A068-54BB33DA4A27}"/>
    <cellStyle name="Currency 2 6 6 2 5 2" xfId="15561" xr:uid="{86BE4C96-4F4A-4399-A27D-06C46F19CD9C}"/>
    <cellStyle name="Currency 2 6 6 2 5 2 2" xfId="17645" xr:uid="{6302BB5A-3D62-403F-A5CA-8E5D73C4A904}"/>
    <cellStyle name="Currency 2 6 6 2 5 2 2 2" xfId="21950" xr:uid="{A6D5DE56-5ACD-4327-A10A-1DD4D6CB670E}"/>
    <cellStyle name="Currency 2 6 6 2 5 2 2 2 2" xfId="34211" xr:uid="{CDB80563-ABB9-4D68-B222-2B5E7DB4FD36}"/>
    <cellStyle name="Currency 2 6 6 2 5 2 2 3" xfId="29908" xr:uid="{A997AB35-3BFC-43D7-B539-AAF42258A77D}"/>
    <cellStyle name="Currency 2 6 6 2 5 2 3" xfId="20230" xr:uid="{CB1BC854-1D07-45A8-88D3-85A290C18996}"/>
    <cellStyle name="Currency 2 6 6 2 5 2 3 2" xfId="32491" xr:uid="{FA60F17D-E052-4527-962B-EB8586867FDC}"/>
    <cellStyle name="Currency 2 6 6 2 5 2 4" xfId="28188" xr:uid="{ECE1A050-87E1-4892-BA77-6CB1860B084D}"/>
    <cellStyle name="Currency 2 6 6 2 5 3" xfId="14790" xr:uid="{6A464A27-8C16-4AA0-8817-12AAF6B242DC}"/>
    <cellStyle name="Currency 2 6 6 2 5 3 2" xfId="19555" xr:uid="{848E6E2D-570C-4468-BB53-CAB6917CDC36}"/>
    <cellStyle name="Currency 2 6 6 2 5 3 2 2" xfId="31816" xr:uid="{525CF2B4-A9BC-4347-8CFC-8907A71B46E9}"/>
    <cellStyle name="Currency 2 6 6 2 5 3 3" xfId="27513" xr:uid="{98B6E33D-9FFE-4E7A-A4A5-4048299E0FC6}"/>
    <cellStyle name="Currency 2 6 6 2 5 4" xfId="16971" xr:uid="{2A062495-EE0D-4744-9295-58F862B3A2C8}"/>
    <cellStyle name="Currency 2 6 6 2 5 4 2" xfId="21276" xr:uid="{3C952DE1-0601-441B-B665-40E28AA3FB9E}"/>
    <cellStyle name="Currency 2 6 6 2 5 4 2 2" xfId="33537" xr:uid="{8E83EF19-0111-4A29-B810-DC8F27F24A1D}"/>
    <cellStyle name="Currency 2 6 6 2 5 4 3" xfId="29234" xr:uid="{6020D2C6-DC6C-4AEA-AAB8-6C2EB620E927}"/>
    <cellStyle name="Currency 2 6 6 2 5 5" xfId="18601" xr:uid="{311EAD3C-B9BB-4DAE-8F79-60D9830B294A}"/>
    <cellStyle name="Currency 2 6 6 2 5 5 2" xfId="30862" xr:uid="{42A5CE05-61F5-4B36-B631-A8067C1E83FF}"/>
    <cellStyle name="Currency 2 6 6 2 5 6" xfId="13804" xr:uid="{2F4235FE-9F0F-437B-A01B-36794B4337FE}"/>
    <cellStyle name="Currency 2 6 6 2 5 6 2" xfId="26558" xr:uid="{4E3125AA-9593-40A3-8023-1C238736C92D}"/>
    <cellStyle name="Currency 2 6 6 2 5 7" xfId="25598" xr:uid="{8FFD1CA3-EA7F-4252-B2FE-F733F3E187FC}"/>
    <cellStyle name="Currency 2 6 6 2 6" xfId="12638" xr:uid="{84CF8D4F-02A4-419C-B1F6-17D5EC80D71C}"/>
    <cellStyle name="Currency 2 6 6 2 6 2" xfId="14481" xr:uid="{C63A20AD-C4C7-449D-914E-A9EA3AF3417F}"/>
    <cellStyle name="Currency 2 6 6 2 6 2 2" xfId="19247" xr:uid="{79A23D1C-F4F5-4BCB-8738-3406318BBFEB}"/>
    <cellStyle name="Currency 2 6 6 2 6 2 2 2" xfId="31508" xr:uid="{426B1223-80C6-44C9-B668-1EC5CB8425EF}"/>
    <cellStyle name="Currency 2 6 6 2 6 2 3" xfId="27205" xr:uid="{84ED03AD-F87E-4F72-86BE-CC009904CA8F}"/>
    <cellStyle name="Currency 2 6 6 2 6 3" xfId="16821" xr:uid="{F7AFDBC9-059A-4F05-9BAF-80864F20ADEF}"/>
    <cellStyle name="Currency 2 6 6 2 6 3 2" xfId="21126" xr:uid="{A29ED3C4-7999-4923-937B-8A1076CA4868}"/>
    <cellStyle name="Currency 2 6 6 2 6 3 2 2" xfId="33387" xr:uid="{E79507F6-311F-44A3-B694-F3813C0EEF0E}"/>
    <cellStyle name="Currency 2 6 6 2 6 3 3" xfId="29084" xr:uid="{8328B21A-3B8F-494D-ADF1-3E2738F5045D}"/>
    <cellStyle name="Currency 2 6 6 2 6 4" xfId="18293" xr:uid="{FC8DC164-C15A-4200-803F-FC74B5535F43}"/>
    <cellStyle name="Currency 2 6 6 2 6 4 2" xfId="30554" xr:uid="{94F0F2F1-08BB-4A88-9AD3-87832A222EE9}"/>
    <cellStyle name="Currency 2 6 6 2 6 5" xfId="13437" xr:uid="{5A2C0CE9-D241-405D-B486-88652CA408B8}"/>
    <cellStyle name="Currency 2 6 6 2 6 5 2" xfId="26247" xr:uid="{4E4BCAAC-3262-4B66-92A6-75F4D360A173}"/>
    <cellStyle name="Currency 2 6 6 2 6 6" xfId="25599" xr:uid="{D3166558-716F-4B25-B547-5AC87DFFFC82}"/>
    <cellStyle name="Currency 2 6 6 2 7" xfId="14104" xr:uid="{922E6188-5545-4706-975E-10CF9BAB2D1B}"/>
    <cellStyle name="Currency 2 6 6 2 7 2" xfId="18900" xr:uid="{19539D5D-1331-4387-A529-8760E5844599}"/>
    <cellStyle name="Currency 2 6 6 2 7 2 2" xfId="31161" xr:uid="{673A1FF2-DAC6-4118-81C0-FAF9DD8188A4}"/>
    <cellStyle name="Currency 2 6 6 2 7 3" xfId="26858" xr:uid="{80034A10-06C4-4C37-9D1D-4F8AD589CA30}"/>
    <cellStyle name="Currency 2 6 6 2 8" xfId="17944" xr:uid="{BEBF8F76-2CAF-4257-8F4A-19E3F72A4BD5}"/>
    <cellStyle name="Currency 2 6 6 2 8 2" xfId="30207" xr:uid="{C0B05F0B-4712-43C0-BE43-A9E434490CAC}"/>
    <cellStyle name="Currency 2 6 6 2 9" xfId="13014" xr:uid="{E7812079-55AE-4E68-9BEB-2A3BAF70B818}"/>
    <cellStyle name="Currency 2 6 6 2 9 2" xfId="25900" xr:uid="{33919D1D-09DC-446F-A971-A1793282B1DC}"/>
    <cellStyle name="Currency 2 6 6 3" xfId="11251" xr:uid="{66BE4AD5-786F-4D17-BD0B-22BA95D228B0}"/>
    <cellStyle name="Currency 2 6 7" xfId="260" xr:uid="{ED07F765-D343-4531-A6B3-0CCC013B1145}"/>
    <cellStyle name="Currency 2 6 7 2" xfId="261" xr:uid="{30ABD90A-A0C7-4E5A-BAFA-B3B78D087150}"/>
    <cellStyle name="Currency 2 6 7 2 10" xfId="22616" xr:uid="{50378F1C-1A8D-4CCA-8032-706DA2A45196}"/>
    <cellStyle name="Currency 2 6 7 2 10 2" xfId="34796" xr:uid="{91AA0300-963D-469D-8391-F98F1A71A996}"/>
    <cellStyle name="Currency 2 6 7 2 11" xfId="24718" xr:uid="{7B65A24A-C0F1-4ED1-B86D-C75BFFDA4488}"/>
    <cellStyle name="Currency 2 6 7 2 2" xfId="1190" xr:uid="{05D57CD7-C83E-4556-9B08-81D0B5C13CA4}"/>
    <cellStyle name="Currency 2 6 7 2 2 2" xfId="11252" xr:uid="{471F9925-E658-4FD5-84BC-5B7E6ED9F6F6}"/>
    <cellStyle name="Currency 2 6 7 2 2 2 2" xfId="11253" xr:uid="{70B4E4B9-556F-4D7A-A69D-41E66295B3E1}"/>
    <cellStyle name="Currency 2 6 7 2 2 2 2 2" xfId="16208" xr:uid="{A8165C4B-D786-4DCA-8291-95CFBC1F5E75}"/>
    <cellStyle name="Currency 2 6 7 2 2 2 2 3" xfId="17419" xr:uid="{D7BE4942-C91F-4544-8BFB-A16A87F23C87}"/>
    <cellStyle name="Currency 2 6 7 2 2 2 2 3 2" xfId="21724" xr:uid="{FBE2CDE4-A6DB-4F29-B4E4-50C450250A7E}"/>
    <cellStyle name="Currency 2 6 7 2 2 2 2 3 2 2" xfId="33985" xr:uid="{FFE2F963-9DAF-4787-9267-D874E72EB56F}"/>
    <cellStyle name="Currency 2 6 7 2 2 2 2 3 3" xfId="29682" xr:uid="{2A9806A4-2A5A-43E5-BC44-EE151F9FF141}"/>
    <cellStyle name="Currency 2 6 7 2 2 2 2 4" xfId="20004" xr:uid="{90D0CCA4-00E3-49AD-9099-6510A20267D6}"/>
    <cellStyle name="Currency 2 6 7 2 2 2 2 4 2" xfId="32265" xr:uid="{3276C5AE-2212-4999-A6AF-E82C2D76BB6B}"/>
    <cellStyle name="Currency 2 6 7 2 2 2 2 5" xfId="15302" xr:uid="{DEDEC000-844F-4BEB-ACAC-CE1B14A7453B}"/>
    <cellStyle name="Currency 2 6 7 2 2 2 2 5 2" xfId="27962" xr:uid="{65BC6F8A-26B1-4715-9254-DAB4FE232D2A}"/>
    <cellStyle name="Currency 2 6 7 2 2 2 3" xfId="16084" xr:uid="{FCD1433C-1365-4D09-9D71-C24438E8CBED}"/>
    <cellStyle name="Currency 2 6 7 2 2 2 3 2" xfId="20723" xr:uid="{AAE37ADD-8F48-4B01-911C-04825E06F8AD}"/>
    <cellStyle name="Currency 2 6 7 2 2 2 3 2 2" xfId="32984" xr:uid="{68E1B2C0-1E82-4F49-BFDF-3973AF636004}"/>
    <cellStyle name="Currency 2 6 7 2 2 2 3 3" xfId="28681" xr:uid="{3D0DC1A4-AF22-4041-8043-ACDC1B447FD0}"/>
    <cellStyle name="Currency 2 6 7 2 2 2 4" xfId="22617" xr:uid="{703ABAD8-D284-4E9D-803F-7634A77A3A3C}"/>
    <cellStyle name="Currency 2 6 7 2 2 2 4 2" xfId="34797" xr:uid="{A4D0067D-376D-475C-A1EA-EFD171C4EFB9}"/>
    <cellStyle name="Currency 2 6 7 2 2 2 5" xfId="25040" xr:uid="{7BAF6B15-F20E-49D1-BDDA-0F1B42E22F5C}"/>
    <cellStyle name="Currency 2 6 7 2 2 3" xfId="11254" xr:uid="{93A36275-422D-4AE2-8BD7-9CA9FF91563F}"/>
    <cellStyle name="Currency 2 6 7 2 2 3 2" xfId="12639" xr:uid="{2A91C014-43D4-4412-8DE4-E907D9170916}"/>
    <cellStyle name="Currency 2 6 7 2 2 3 2 2" xfId="15790" xr:uid="{287D9DC6-CBB7-4AEE-9ABA-0CFFE1FB147B}"/>
    <cellStyle name="Currency 2 6 7 2 2 3 2 2 2" xfId="17874" xr:uid="{B1DB778A-7C9A-4578-9D29-29CFF219A329}"/>
    <cellStyle name="Currency 2 6 7 2 2 3 2 2 2 2" xfId="22179" xr:uid="{F04D6E12-5DCE-4D14-801E-CD22BB27730A}"/>
    <cellStyle name="Currency 2 6 7 2 2 3 2 2 2 2 2" xfId="34440" xr:uid="{BD256368-0697-408E-A681-E71B769B8B4B}"/>
    <cellStyle name="Currency 2 6 7 2 2 3 2 2 2 3" xfId="30137" xr:uid="{5E4038F7-4849-4C04-9BC9-2424D2666335}"/>
    <cellStyle name="Currency 2 6 7 2 2 3 2 2 3" xfId="20459" xr:uid="{09112B11-EB91-4B88-BB53-B2173D2B5F74}"/>
    <cellStyle name="Currency 2 6 7 2 2 3 2 2 3 2" xfId="32720" xr:uid="{75A13E90-747D-4B05-8037-A243BCD8C6C8}"/>
    <cellStyle name="Currency 2 6 7 2 2 3 2 2 4" xfId="28417" xr:uid="{2FDDEA57-EF7F-49D4-887C-5802E7C5A9C9}"/>
    <cellStyle name="Currency 2 6 7 2 2 3 2 3" xfId="15019" xr:uid="{0BF5F749-C0C7-45FB-BED4-AE9BD92FE786}"/>
    <cellStyle name="Currency 2 6 7 2 2 3 2 3 2" xfId="19784" xr:uid="{40860683-CF86-4A17-AC47-48AB8170564C}"/>
    <cellStyle name="Currency 2 6 7 2 2 3 2 3 2 2" xfId="32045" xr:uid="{62753805-8ECF-408D-B9D2-D0083C84D591}"/>
    <cellStyle name="Currency 2 6 7 2 2 3 2 3 3" xfId="27742" xr:uid="{23F12810-B4F1-4101-AD4B-D7F85AED34B0}"/>
    <cellStyle name="Currency 2 6 7 2 2 3 2 4" xfId="17199" xr:uid="{3D3C2D0A-9911-4561-B4F9-CB0DDB8F27EB}"/>
    <cellStyle name="Currency 2 6 7 2 2 3 2 4 2" xfId="21504" xr:uid="{B76A58ED-E357-4F29-B17E-81C196506386}"/>
    <cellStyle name="Currency 2 6 7 2 2 3 2 4 2 2" xfId="33765" xr:uid="{BD7DF85D-1C7B-4430-A5B7-70AA9C776695}"/>
    <cellStyle name="Currency 2 6 7 2 2 3 2 4 3" xfId="29462" xr:uid="{086D172B-B2D2-476B-9ABD-4762A1A475B7}"/>
    <cellStyle name="Currency 2 6 7 2 2 3 2 5" xfId="18830" xr:uid="{8D784A06-DDA3-4C30-8746-E66B00E8708B}"/>
    <cellStyle name="Currency 2 6 7 2 2 3 2 5 2" xfId="31091" xr:uid="{0CE49F87-1938-43B1-9208-0AC250A35B6E}"/>
    <cellStyle name="Currency 2 6 7 2 2 3 2 6" xfId="14034" xr:uid="{B30F502D-56C9-444B-A938-A78984B747F9}"/>
    <cellStyle name="Currency 2 6 7 2 2 3 2 6 2" xfId="26788" xr:uid="{526ED0EB-CC76-498E-B99E-4D28F9511D4B}"/>
    <cellStyle name="Currency 2 6 7 2 2 3 2 7" xfId="25600" xr:uid="{DBD2DCC3-67B5-4933-94A0-6C3E6696F910}"/>
    <cellStyle name="Currency 2 6 7 2 2 3 3" xfId="15484" xr:uid="{A9A84DD0-721D-45E0-8E13-51041E63EBBE}"/>
    <cellStyle name="Currency 2 6 7 2 2 3 3 2" xfId="17568" xr:uid="{BF64925F-CE9C-4894-ABBF-967C07DDA69D}"/>
    <cellStyle name="Currency 2 6 7 2 2 3 3 2 2" xfId="21873" xr:uid="{4806C2A1-3DEA-4BB9-8103-4F6774F4FE15}"/>
    <cellStyle name="Currency 2 6 7 2 2 3 3 2 2 2" xfId="34134" xr:uid="{4172DE48-AB3E-4915-86EC-B93B1CDCE64D}"/>
    <cellStyle name="Currency 2 6 7 2 2 3 3 2 3" xfId="29831" xr:uid="{2679B6EC-FFF2-4E12-ADE1-C5AADDD7B2CA}"/>
    <cellStyle name="Currency 2 6 7 2 2 3 3 3" xfId="20153" xr:uid="{5517B997-6317-4A0A-A5DD-3917650FE546}"/>
    <cellStyle name="Currency 2 6 7 2 2 3 3 3 2" xfId="32414" xr:uid="{265EEC3B-743F-4997-B8B2-3E09E3C2DE7C}"/>
    <cellStyle name="Currency 2 6 7 2 2 3 3 4" xfId="28111" xr:uid="{644679F1-D776-481E-8BDB-05B3C9A71DBA}"/>
    <cellStyle name="Currency 2 6 7 2 2 3 4" xfId="14711" xr:uid="{94F6B972-66A9-462E-9598-A02E86FF7622}"/>
    <cellStyle name="Currency 2 6 7 2 2 3 4 2" xfId="19476" xr:uid="{915E5536-57EE-4127-98DB-77D9C6570467}"/>
    <cellStyle name="Currency 2 6 7 2 2 3 4 2 2" xfId="31737" xr:uid="{C7AA80B9-E2E6-49CB-A3B8-E39A0AB6B127}"/>
    <cellStyle name="Currency 2 6 7 2 2 3 4 3" xfId="27434" xr:uid="{D2DB2AFF-EDD3-4377-9D60-D64FAAFCEAEA}"/>
    <cellStyle name="Currency 2 6 7 2 2 3 5" xfId="16395" xr:uid="{9DC6E0F9-0D81-43C9-A2E1-487D5DB506B2}"/>
    <cellStyle name="Currency 2 6 7 2 2 3 5 2" xfId="20886" xr:uid="{45DD15DB-8705-44CE-877E-735A36999821}"/>
    <cellStyle name="Currency 2 6 7 2 2 3 5 2 2" xfId="33147" xr:uid="{3C06E0B4-7617-4717-9694-71369073882D}"/>
    <cellStyle name="Currency 2 6 7 2 2 3 5 3" xfId="28844" xr:uid="{D514B245-BB8E-4C7C-9B7E-3D31BFBB1284}"/>
    <cellStyle name="Currency 2 6 7 2 2 3 6" xfId="18522" xr:uid="{942E97FD-158C-4F0E-8EE2-E8C9B1405D4C}"/>
    <cellStyle name="Currency 2 6 7 2 2 3 6 2" xfId="30783" xr:uid="{63BC625B-B139-4721-A24E-FFF7EC8C115F}"/>
    <cellStyle name="Currency 2 6 7 2 2 3 7" xfId="13724" xr:uid="{39E0042A-6E7F-40EF-93C8-A6BBE9287048}"/>
    <cellStyle name="Currency 2 6 7 2 2 3 7 2" xfId="26478" xr:uid="{783BF4CA-A87F-4060-9369-55A49C6CB126}"/>
    <cellStyle name="Currency 2 6 7 2 2 3 8" xfId="22618" xr:uid="{42E34DE9-6A44-4EFF-9C89-6F6AF57AEC46}"/>
    <cellStyle name="Currency 2 6 7 2 2 3 8 2" xfId="34798" xr:uid="{E4583E6E-1A83-48E0-A1B4-14AB8B0A303E}"/>
    <cellStyle name="Currency 2 6 7 2 2 3 9" xfId="25041" xr:uid="{F53AFA34-5571-4075-91EC-13E6D32DF0A1}"/>
    <cellStyle name="Currency 2 6 7 2 2 4" xfId="12640" xr:uid="{BF913E4C-AA64-4CEB-B75A-3DF8C219A2E0}"/>
    <cellStyle name="Currency 2 6 7 2 2 4 2" xfId="15638" xr:uid="{93A95318-D419-447D-9931-9D529E7C24BC}"/>
    <cellStyle name="Currency 2 6 7 2 2 4 2 2" xfId="17722" xr:uid="{B616CA0C-471E-44E9-BF27-3B33BBBAA4BD}"/>
    <cellStyle name="Currency 2 6 7 2 2 4 2 2 2" xfId="22027" xr:uid="{CFC1896C-AC53-4235-BE3F-AB6023C92437}"/>
    <cellStyle name="Currency 2 6 7 2 2 4 2 2 2 2" xfId="34288" xr:uid="{DE808CC7-3BD9-4D26-9EF6-F5D4C9A163AB}"/>
    <cellStyle name="Currency 2 6 7 2 2 4 2 2 3" xfId="29985" xr:uid="{9372630B-BEC9-4345-87B3-C7E1BFECDBEE}"/>
    <cellStyle name="Currency 2 6 7 2 2 4 2 3" xfId="20307" xr:uid="{C7568397-3868-4B2E-9014-176D317C7A10}"/>
    <cellStyle name="Currency 2 6 7 2 2 4 2 3 2" xfId="32568" xr:uid="{B28966A0-F4B4-4532-BA5D-9D6990E9C580}"/>
    <cellStyle name="Currency 2 6 7 2 2 4 2 4" xfId="28265" xr:uid="{01944EE6-2699-4526-AF57-FFBDBF77909B}"/>
    <cellStyle name="Currency 2 6 7 2 2 4 3" xfId="14867" xr:uid="{ED8AEC23-315A-40A2-BC13-D5276FD98360}"/>
    <cellStyle name="Currency 2 6 7 2 2 4 3 2" xfId="19632" xr:uid="{D7608D39-6032-445A-B8DC-DD6925493983}"/>
    <cellStyle name="Currency 2 6 7 2 2 4 3 2 2" xfId="31893" xr:uid="{15539FB3-B009-4EF3-887C-0512244C3D39}"/>
    <cellStyle name="Currency 2 6 7 2 2 4 3 3" xfId="27590" xr:uid="{013F9769-A868-43F2-8199-116AEBCFBBE3}"/>
    <cellStyle name="Currency 2 6 7 2 2 4 4" xfId="17048" xr:uid="{5F3548E6-266F-4D48-8B7B-CC884660A212}"/>
    <cellStyle name="Currency 2 6 7 2 2 4 4 2" xfId="21353" xr:uid="{E54288D8-1792-4E5D-86BA-FCEFEA788789}"/>
    <cellStyle name="Currency 2 6 7 2 2 4 4 2 2" xfId="33614" xr:uid="{0AE9741E-EB6F-4228-B65D-F42C3C255309}"/>
    <cellStyle name="Currency 2 6 7 2 2 4 4 3" xfId="29311" xr:uid="{057D6A38-256D-4846-847F-30E07CB8D6B3}"/>
    <cellStyle name="Currency 2 6 7 2 2 4 5" xfId="18678" xr:uid="{ECEEFEFF-0A01-4EEA-9F8C-0F6AD7B649EC}"/>
    <cellStyle name="Currency 2 6 7 2 2 4 5 2" xfId="30939" xr:uid="{C7CF7D44-2ECE-4E84-993E-C89CD692335F}"/>
    <cellStyle name="Currency 2 6 7 2 2 4 6" xfId="13881" xr:uid="{093F7D57-0A7F-4A7D-8FD7-81BD73B63AE7}"/>
    <cellStyle name="Currency 2 6 7 2 2 4 6 2" xfId="26635" xr:uid="{DF7CB273-C60F-48E4-AEF2-8693F492E77F}"/>
    <cellStyle name="Currency 2 6 7 2 2 4 7" xfId="25601" xr:uid="{AEF0426E-2A9C-4497-A8C2-04FA749C40A3}"/>
    <cellStyle name="Currency 2 6 7 2 2 5" xfId="12641" xr:uid="{6FFB17B7-D214-4E05-8EC0-369762409B11}"/>
    <cellStyle name="Currency 2 6 7 2 2 5 2" xfId="14558" xr:uid="{20B8A5F5-7F03-4352-9B3E-7BD4BCD7B462}"/>
    <cellStyle name="Currency 2 6 7 2 2 5 2 2" xfId="19324" xr:uid="{E2EAE462-4A97-4127-8618-406208993024}"/>
    <cellStyle name="Currency 2 6 7 2 2 5 2 2 2" xfId="31585" xr:uid="{9D16AAAB-7F32-4763-B18E-25929E050C25}"/>
    <cellStyle name="Currency 2 6 7 2 2 5 2 3" xfId="27282" xr:uid="{5346706F-E433-415D-A36E-9BAADA929645}"/>
    <cellStyle name="Currency 2 6 7 2 2 5 3" xfId="16439" xr:uid="{2C348C83-8ADB-4955-9489-A7F717D510D8}"/>
    <cellStyle name="Currency 2 6 7 2 2 5 3 2" xfId="20918" xr:uid="{C9E50C44-E785-404B-915A-F7155B27C87D}"/>
    <cellStyle name="Currency 2 6 7 2 2 5 3 2 2" xfId="33179" xr:uid="{A9D69171-3320-43AD-A875-BAA2552B82F9}"/>
    <cellStyle name="Currency 2 6 7 2 2 5 3 3" xfId="28876" xr:uid="{9E6EB8EB-63D3-4D64-8E16-282FB8DB5E33}"/>
    <cellStyle name="Currency 2 6 7 2 2 5 4" xfId="18370" xr:uid="{0627E7A0-43C9-4604-BA07-AFB73262D14B}"/>
    <cellStyle name="Currency 2 6 7 2 2 5 4 2" xfId="30631" xr:uid="{18910F77-357A-4958-90B0-691ECFDC53E9}"/>
    <cellStyle name="Currency 2 6 7 2 2 5 5" xfId="13514" xr:uid="{25FC68C8-3AB4-4BE9-B3AA-CC87F6287DA8}"/>
    <cellStyle name="Currency 2 6 7 2 2 5 5 2" xfId="26324" xr:uid="{DEEBE978-5B62-446A-A906-8D10FC1E503F}"/>
    <cellStyle name="Currency 2 6 7 2 2 5 6" xfId="25602" xr:uid="{43BD0771-5696-455D-811A-A37CBF6EDFFB}"/>
    <cellStyle name="Currency 2 6 7 2 2 6" xfId="22619" xr:uid="{004844C6-3DD5-4E41-89FA-1C0A5361B0D0}"/>
    <cellStyle name="Currency 2 6 7 2 2 6 2" xfId="34799" xr:uid="{4464EA7D-6D71-4BF8-AFBC-E1EBCD8F8412}"/>
    <cellStyle name="Currency 2 6 7 2 2 7" xfId="24784" xr:uid="{24341D62-5A43-4725-A7AC-2CB02D236A92}"/>
    <cellStyle name="Currency 2 6 7 2 3" xfId="11255" xr:uid="{CF72A8DA-49AA-469E-855B-B99B70147E98}"/>
    <cellStyle name="Currency 2 6 7 2 3 2" xfId="11256" xr:uid="{1B48154D-DEB3-4AA5-B3D9-15D21ED6CE48}"/>
    <cellStyle name="Currency 2 6 7 2 3 2 2" xfId="16207" xr:uid="{32627C89-ACDD-480D-9004-7BFE0104801F}"/>
    <cellStyle name="Currency 2 6 7 2 3 2 3" xfId="17327" xr:uid="{1EA43390-8077-4D9A-8592-0553D7CFF347}"/>
    <cellStyle name="Currency 2 6 7 2 3 2 3 2" xfId="21632" xr:uid="{9FF2DC42-EC8B-4C1A-8E27-2E6C857B5BE7}"/>
    <cellStyle name="Currency 2 6 7 2 3 2 3 2 2" xfId="33893" xr:uid="{B6CA4AE1-955A-417A-97C3-4182016F75B0}"/>
    <cellStyle name="Currency 2 6 7 2 3 2 3 3" xfId="29590" xr:uid="{67A45E8C-CF21-4218-ABEA-F0A615787429}"/>
    <cellStyle name="Currency 2 6 7 2 3 2 4" xfId="19912" xr:uid="{3E38CC22-126B-483E-A966-4E4A421912DA}"/>
    <cellStyle name="Currency 2 6 7 2 3 2 4 2" xfId="32173" xr:uid="{AEFF4450-21DD-4912-9E33-BFD9DF1AD1F3}"/>
    <cellStyle name="Currency 2 6 7 2 3 2 5" xfId="15201" xr:uid="{D9D195F3-F5DC-453C-809B-A9B27FE877BD}"/>
    <cellStyle name="Currency 2 6 7 2 3 2 5 2" xfId="27870" xr:uid="{0AE8FCEA-24C1-41FF-8657-A5F139AF1A27}"/>
    <cellStyle name="Currency 2 6 7 2 3 3" xfId="11257" xr:uid="{DA377787-9019-4F16-AB99-29727CD9058D}"/>
    <cellStyle name="Currency 2 6 7 2 3 3 2" xfId="20629" xr:uid="{6437D2D7-D652-4FE5-8E34-3FF2D0AB1F95}"/>
    <cellStyle name="Currency 2 6 7 2 3 3 2 2" xfId="32890" xr:uid="{73D61E8D-0E06-4CA3-94F9-D69C22B9BB70}"/>
    <cellStyle name="Currency 2 6 7 2 3 3 3" xfId="15990" xr:uid="{F50FCBB3-325C-4ED0-8695-BED641274D08}"/>
    <cellStyle name="Currency 2 6 7 2 3 3 3 2" xfId="28587" xr:uid="{05ECDBC8-549A-444B-A689-CCB92DCE2E37}"/>
    <cellStyle name="Currency 2 6 7 2 3 3 4" xfId="22620" xr:uid="{6A29EE42-B534-461D-91CA-5B48C604DA6C}"/>
    <cellStyle name="Currency 2 6 7 2 3 3 4 2" xfId="34800" xr:uid="{A176B713-2CAF-4438-B39F-328404698F2A}"/>
    <cellStyle name="Currency 2 6 7 2 3 3 5" xfId="25042" xr:uid="{E3535117-EF0B-41A1-A9B3-AA930825AA14}"/>
    <cellStyle name="Currency 2 6 7 2 4" xfId="11258" xr:uid="{AE14433D-7AF8-4E00-8DE0-D94A0B088FD4}"/>
    <cellStyle name="Currency 2 6 7 2 4 10" xfId="25043" xr:uid="{4126EB36-06F1-40D7-8CE9-9D12B37478C0}"/>
    <cellStyle name="Currency 2 6 7 2 4 2" xfId="12642" xr:uid="{9A663DF6-7A3D-4ECF-8451-CE3DAFE754EF}"/>
    <cellStyle name="Currency 2 6 7 2 4 2 2" xfId="15714" xr:uid="{24323C86-67DB-448A-9DE4-25FE1609687F}"/>
    <cellStyle name="Currency 2 6 7 2 4 2 2 2" xfId="17798" xr:uid="{D42613E6-5F7D-47C4-A31E-BA948225A8DA}"/>
    <cellStyle name="Currency 2 6 7 2 4 2 2 2 2" xfId="22103" xr:uid="{371F05D4-EEBD-4E55-B137-C4EE8215AC51}"/>
    <cellStyle name="Currency 2 6 7 2 4 2 2 2 2 2" xfId="34364" xr:uid="{29771D82-68EA-44B9-889F-30791E86AE82}"/>
    <cellStyle name="Currency 2 6 7 2 4 2 2 2 3" xfId="30061" xr:uid="{1A8F01F5-573A-467D-9730-D5ACEC2FD8C9}"/>
    <cellStyle name="Currency 2 6 7 2 4 2 2 3" xfId="20383" xr:uid="{DDAD89E4-C304-4953-AC90-0AA6D04EEAF5}"/>
    <cellStyle name="Currency 2 6 7 2 4 2 2 3 2" xfId="32644" xr:uid="{D58E722D-11F7-492F-8789-81A664AEFDE7}"/>
    <cellStyle name="Currency 2 6 7 2 4 2 2 4" xfId="28341" xr:uid="{2DAFC255-9D04-4B7B-9E9F-3C5AED862DD1}"/>
    <cellStyle name="Currency 2 6 7 2 4 2 3" xfId="14943" xr:uid="{A273E4EF-142E-4BDC-BAE1-B22DB14E1FE3}"/>
    <cellStyle name="Currency 2 6 7 2 4 2 3 2" xfId="19708" xr:uid="{993446BF-2A4C-4296-A88D-47D07DC5D4D6}"/>
    <cellStyle name="Currency 2 6 7 2 4 2 3 2 2" xfId="31969" xr:uid="{66E54114-23F3-41A9-AD35-4E54D8537B6D}"/>
    <cellStyle name="Currency 2 6 7 2 4 2 3 3" xfId="27666" xr:uid="{FE2F0B4D-4B46-4DBD-B0E5-CBB9C39E57CE}"/>
    <cellStyle name="Currency 2 6 7 2 4 2 4" xfId="17123" xr:uid="{690AAEC8-D105-405D-B2C8-CCF644179B43}"/>
    <cellStyle name="Currency 2 6 7 2 4 2 4 2" xfId="21428" xr:uid="{4020CA08-9C38-43B2-BB3A-C8FA52CE0829}"/>
    <cellStyle name="Currency 2 6 7 2 4 2 4 2 2" xfId="33689" xr:uid="{67E9C3AD-1A4D-4B44-B5BA-C0D878F7751F}"/>
    <cellStyle name="Currency 2 6 7 2 4 2 4 3" xfId="29386" xr:uid="{BEB8DDE7-623F-45C5-8ECB-366C2F4F00E8}"/>
    <cellStyle name="Currency 2 6 7 2 4 2 5" xfId="18754" xr:uid="{E26C3DA0-1F54-4852-ACF4-FCCD9BCEADE4}"/>
    <cellStyle name="Currency 2 6 7 2 4 2 5 2" xfId="31015" xr:uid="{E048FE33-2664-44DD-8BDC-2ECF48B6708D}"/>
    <cellStyle name="Currency 2 6 7 2 4 2 6" xfId="13958" xr:uid="{F03B7036-14C9-49B1-B701-6DD670EBE00E}"/>
    <cellStyle name="Currency 2 6 7 2 4 2 6 2" xfId="26712" xr:uid="{25513D39-C2EF-43AB-A02B-AF06C9476AE4}"/>
    <cellStyle name="Currency 2 6 7 2 4 2 7" xfId="25603" xr:uid="{FFD7BAB8-3978-4B79-8175-24E54CA1028A}"/>
    <cellStyle name="Currency 2 6 7 2 4 3" xfId="12643" xr:uid="{584187EC-24CC-4CBF-9B9E-6ADF3062818B}"/>
    <cellStyle name="Currency 2 6 7 2 4 3 2" xfId="14635" xr:uid="{BD046A42-3095-4DAF-9552-3FE21C1E175C}"/>
    <cellStyle name="Currency 2 6 7 2 4 3 2 2" xfId="19400" xr:uid="{D22ED9E9-B938-4F52-A127-CC68F212C4D9}"/>
    <cellStyle name="Currency 2 6 7 2 4 3 2 2 2" xfId="31661" xr:uid="{E207DF86-E10F-4E05-B18B-CE6BD40F7B51}"/>
    <cellStyle name="Currency 2 6 7 2 4 3 2 3" xfId="27358" xr:uid="{8F8DE911-D19D-4E8A-95AA-4A2589ADAD4E}"/>
    <cellStyle name="Currency 2 6 7 2 4 3 3" xfId="16896" xr:uid="{D0857524-ADD4-42A0-8B35-37596C3CB8CB}"/>
    <cellStyle name="Currency 2 6 7 2 4 3 3 2" xfId="21201" xr:uid="{A5234868-107F-472E-9DAA-272CA2A7D099}"/>
    <cellStyle name="Currency 2 6 7 2 4 3 3 2 2" xfId="33462" xr:uid="{4FD32A57-44C4-410A-9A0A-5946193872F5}"/>
    <cellStyle name="Currency 2 6 7 2 4 3 3 3" xfId="29159" xr:uid="{52461A92-DA23-418C-85C2-048F583839D5}"/>
    <cellStyle name="Currency 2 6 7 2 4 3 4" xfId="18446" xr:uid="{E9EE70AC-0A1E-453E-8DCC-C9A74E255231}"/>
    <cellStyle name="Currency 2 6 7 2 4 3 4 2" xfId="30707" xr:uid="{56EBEC4E-E05C-4CD9-8979-58FB18F3C23B}"/>
    <cellStyle name="Currency 2 6 7 2 4 3 5" xfId="13648" xr:uid="{3F48262A-8B99-4CA0-A433-6FC91C629BB7}"/>
    <cellStyle name="Currency 2 6 7 2 4 3 5 2" xfId="26402" xr:uid="{E7279257-128E-4890-B4E1-6695D572B885}"/>
    <cellStyle name="Currency 2 6 7 2 4 3 6" xfId="25604" xr:uid="{70DE3604-FA73-4321-8B4F-48517563EBFA}"/>
    <cellStyle name="Currency 2 6 7 2 4 4" xfId="15408" xr:uid="{1D2BCC7F-9735-4EF7-B778-975B101EA932}"/>
    <cellStyle name="Currency 2 6 7 2 4 4 2" xfId="17492" xr:uid="{571BE7C2-9824-471B-8157-BAE077A8F4B0}"/>
    <cellStyle name="Currency 2 6 7 2 4 4 2 2" xfId="21797" xr:uid="{47D48E7E-6D66-4AEC-BFEE-E6F7C219E952}"/>
    <cellStyle name="Currency 2 6 7 2 4 4 2 2 2" xfId="34058" xr:uid="{BD807462-246C-4F11-949E-A86F5939257A}"/>
    <cellStyle name="Currency 2 6 7 2 4 4 2 3" xfId="29755" xr:uid="{5AC7F18E-7E92-4670-83B8-F8C7271A63FA}"/>
    <cellStyle name="Currency 2 6 7 2 4 4 3" xfId="20077" xr:uid="{F8B0D8EE-D70D-448E-AE7C-8831936E09AB}"/>
    <cellStyle name="Currency 2 6 7 2 4 4 3 2" xfId="32338" xr:uid="{4B8B227D-1013-4AD7-84D1-5E5F710844AD}"/>
    <cellStyle name="Currency 2 6 7 2 4 4 4" xfId="28035" xr:uid="{1CA941C6-11F0-4E21-91DC-C9A7E8627591}"/>
    <cellStyle name="Currency 2 6 7 2 4 5" xfId="14309" xr:uid="{A91D5268-28F9-4C13-8710-5FD7A19C3D7F}"/>
    <cellStyle name="Currency 2 6 7 2 4 5 2" xfId="19098" xr:uid="{5211A61F-F265-4E0C-BF2B-87C2B155B124}"/>
    <cellStyle name="Currency 2 6 7 2 4 5 2 2" xfId="31359" xr:uid="{3C354BC2-111B-4353-9AB7-E6E1CC236402}"/>
    <cellStyle name="Currency 2 6 7 2 4 5 3" xfId="27056" xr:uid="{5BC4C76D-03A3-48CB-A8FE-B8B7431ADF64}"/>
    <cellStyle name="Currency 2 6 7 2 4 6" xfId="16319" xr:uid="{C9B7950B-C0C8-4FDF-934A-B20B31E33451}"/>
    <cellStyle name="Currency 2 6 7 2 4 6 2" xfId="20810" xr:uid="{BE4CA34E-7947-4466-8B5D-B0EFE8C876F8}"/>
    <cellStyle name="Currency 2 6 7 2 4 6 2 2" xfId="33071" xr:uid="{0B26989C-105F-4C67-AB4E-75B567340F4F}"/>
    <cellStyle name="Currency 2 6 7 2 4 6 3" xfId="28768" xr:uid="{9075879E-09AA-4800-9C62-687A0A18AFB8}"/>
    <cellStyle name="Currency 2 6 7 2 4 7" xfId="18142" xr:uid="{C1C39536-9451-46A8-87AC-3A9B0F83C494}"/>
    <cellStyle name="Currency 2 6 7 2 4 7 2" xfId="30405" xr:uid="{18113971-189A-41DF-B594-CFACA6B78F37}"/>
    <cellStyle name="Currency 2 6 7 2 4 8" xfId="13228" xr:uid="{0D57FFA3-851B-4547-81A6-3BE3742A96CA}"/>
    <cellStyle name="Currency 2 6 7 2 4 8 2" xfId="26098" xr:uid="{28CB7B0B-2178-428B-B966-C288B36237A0}"/>
    <cellStyle name="Currency 2 6 7 2 4 9" xfId="22621" xr:uid="{2FDB4CA7-D135-47BE-AB0E-2D82F20094F8}"/>
    <cellStyle name="Currency 2 6 7 2 4 9 2" xfId="34801" xr:uid="{375A8546-E4C9-453C-99D5-7BF7E31BD884}"/>
    <cellStyle name="Currency 2 6 7 2 5" xfId="12644" xr:uid="{D75DC889-86D7-4F5D-ADF7-70F6ECBB485D}"/>
    <cellStyle name="Currency 2 6 7 2 5 2" xfId="15562" xr:uid="{26A30A43-DF84-4DEE-9ADC-43887C4ECB8A}"/>
    <cellStyle name="Currency 2 6 7 2 5 2 2" xfId="17646" xr:uid="{C11278F2-8913-4BFE-9C55-4A6D987FEF4C}"/>
    <cellStyle name="Currency 2 6 7 2 5 2 2 2" xfId="21951" xr:uid="{D4DD14FE-7477-4D62-B082-C18393D44498}"/>
    <cellStyle name="Currency 2 6 7 2 5 2 2 2 2" xfId="34212" xr:uid="{028DAF65-A4CC-42B8-B5BD-C475B3D72553}"/>
    <cellStyle name="Currency 2 6 7 2 5 2 2 3" xfId="29909" xr:uid="{15F18135-9AC5-4417-80F5-7505D8B9732D}"/>
    <cellStyle name="Currency 2 6 7 2 5 2 3" xfId="20231" xr:uid="{A9329A24-881C-4216-B72F-0D80FCC64A18}"/>
    <cellStyle name="Currency 2 6 7 2 5 2 3 2" xfId="32492" xr:uid="{F94D2637-9FB3-47B3-8B6F-465B0A604F19}"/>
    <cellStyle name="Currency 2 6 7 2 5 2 4" xfId="28189" xr:uid="{76D113A3-DE9E-40F2-918D-48F40B9A2EF8}"/>
    <cellStyle name="Currency 2 6 7 2 5 3" xfId="14791" xr:uid="{56833F9F-7225-47B5-8488-746692ECD680}"/>
    <cellStyle name="Currency 2 6 7 2 5 3 2" xfId="19556" xr:uid="{EB8E67F3-FF0C-4A18-9CEC-761E0D2597F0}"/>
    <cellStyle name="Currency 2 6 7 2 5 3 2 2" xfId="31817" xr:uid="{A691E99B-7791-4DC7-B888-87530E341384}"/>
    <cellStyle name="Currency 2 6 7 2 5 3 3" xfId="27514" xr:uid="{D22D2A8C-D9CF-46D9-93E5-7A9CF23053F4}"/>
    <cellStyle name="Currency 2 6 7 2 5 4" xfId="16972" xr:uid="{EA238EF0-5C66-44B2-B8C0-A0BBF256F7A0}"/>
    <cellStyle name="Currency 2 6 7 2 5 4 2" xfId="21277" xr:uid="{8D7089A2-3D2F-40AB-A354-A12D18B24BE5}"/>
    <cellStyle name="Currency 2 6 7 2 5 4 2 2" xfId="33538" xr:uid="{0AD3EA5B-F2D5-4731-804B-D343C8DC2BB0}"/>
    <cellStyle name="Currency 2 6 7 2 5 4 3" xfId="29235" xr:uid="{04DDB116-A8ED-4AC8-BE9E-60DCFC3103FD}"/>
    <cellStyle name="Currency 2 6 7 2 5 5" xfId="18602" xr:uid="{0022BBD0-01A3-4976-BD55-90554EA9EFAB}"/>
    <cellStyle name="Currency 2 6 7 2 5 5 2" xfId="30863" xr:uid="{6BFCC9F1-DE41-451B-925F-38CB3279ACAA}"/>
    <cellStyle name="Currency 2 6 7 2 5 6" xfId="13805" xr:uid="{9BD87174-04A6-4999-9A57-F55BB2D20758}"/>
    <cellStyle name="Currency 2 6 7 2 5 6 2" xfId="26559" xr:uid="{A791710D-0898-463E-AFD0-C29593F3A858}"/>
    <cellStyle name="Currency 2 6 7 2 5 7" xfId="25605" xr:uid="{8AB41543-4595-4B70-86BA-36B20E6E5AB2}"/>
    <cellStyle name="Currency 2 6 7 2 6" xfId="12645" xr:uid="{53A9E323-ED9E-4FEB-B6C5-A5177FB98277}"/>
    <cellStyle name="Currency 2 6 7 2 6 2" xfId="14482" xr:uid="{507512DA-B4FD-4BCE-A787-BFB0B2F86E06}"/>
    <cellStyle name="Currency 2 6 7 2 6 2 2" xfId="19248" xr:uid="{FD580C44-7C64-4738-A643-CBB771F2BE5A}"/>
    <cellStyle name="Currency 2 6 7 2 6 2 2 2" xfId="31509" xr:uid="{E2E336CB-E32A-46C2-92A4-52DF3C3E1DA5}"/>
    <cellStyle name="Currency 2 6 7 2 6 2 3" xfId="27206" xr:uid="{6276D3FD-AECF-4A2B-AE70-E82DE644EB8A}"/>
    <cellStyle name="Currency 2 6 7 2 6 3" xfId="16478" xr:uid="{34A32B82-5E1F-4471-AE99-B51180B04F86}"/>
    <cellStyle name="Currency 2 6 7 2 6 3 2" xfId="20951" xr:uid="{52BD44D7-4CDD-48D6-AB49-FFFE181639CC}"/>
    <cellStyle name="Currency 2 6 7 2 6 3 2 2" xfId="33212" xr:uid="{5FCC57CF-E86D-4BD2-A75F-83FC5489EEF6}"/>
    <cellStyle name="Currency 2 6 7 2 6 3 3" xfId="28909" xr:uid="{E999BE43-6678-4898-8512-EA11140561B7}"/>
    <cellStyle name="Currency 2 6 7 2 6 4" xfId="18294" xr:uid="{740DEA4B-249C-415A-9FD0-123784FD9B53}"/>
    <cellStyle name="Currency 2 6 7 2 6 4 2" xfId="30555" xr:uid="{D5295005-653C-47E5-B642-97F82EA01804}"/>
    <cellStyle name="Currency 2 6 7 2 6 5" xfId="13438" xr:uid="{76264852-8FAA-4F49-9052-5AD2A7FA3236}"/>
    <cellStyle name="Currency 2 6 7 2 6 5 2" xfId="26248" xr:uid="{37AA0838-15E4-471F-AEF0-7121768C3FB1}"/>
    <cellStyle name="Currency 2 6 7 2 6 6" xfId="25606" xr:uid="{2A2BA051-1B28-4582-A8C8-C3F53024CABF}"/>
    <cellStyle name="Currency 2 6 7 2 7" xfId="14105" xr:uid="{27EBD62A-E54A-4465-A9CE-904F057C6526}"/>
    <cellStyle name="Currency 2 6 7 2 7 2" xfId="18901" xr:uid="{6872C238-92D1-4FEC-9494-1EF12F4AAF5F}"/>
    <cellStyle name="Currency 2 6 7 2 7 2 2" xfId="31162" xr:uid="{784C3060-FF7F-4F23-AE92-836E42022F21}"/>
    <cellStyle name="Currency 2 6 7 2 7 3" xfId="26859" xr:uid="{9F7C3BFC-AF3C-4488-9B08-E10562F0079F}"/>
    <cellStyle name="Currency 2 6 7 2 8" xfId="17945" xr:uid="{AA7EAD1C-921D-4CF0-A622-B9EC1EB5D07F}"/>
    <cellStyle name="Currency 2 6 7 2 8 2" xfId="30208" xr:uid="{04636523-830C-4104-B73F-DCF2368B7A40}"/>
    <cellStyle name="Currency 2 6 7 2 9" xfId="13015" xr:uid="{F5145C20-B9FE-49EA-A4B3-D22C8CEC9962}"/>
    <cellStyle name="Currency 2 6 7 2 9 2" xfId="25901" xr:uid="{548B4796-EE09-4DD8-95C5-0E72A648128C}"/>
    <cellStyle name="Currency 2 6 7 3" xfId="11259" xr:uid="{37B7A106-0395-4FCB-A8ED-4F1E36885314}"/>
    <cellStyle name="Currency 2 6 8" xfId="262" xr:uid="{0A9DBA02-99D8-49B5-A4EC-99B2D71CF485}"/>
    <cellStyle name="Currency 2 6 8 2" xfId="263" xr:uid="{CB8748C5-6DA3-44A5-9B7C-9B2EC0D359E9}"/>
    <cellStyle name="Currency 2 6 8 2 10" xfId="22622" xr:uid="{D16E740C-C64A-4F7E-82D0-2FC2E09D2CEB}"/>
    <cellStyle name="Currency 2 6 8 2 10 2" xfId="34802" xr:uid="{FF29D114-E59F-434D-874F-DF88217D1B8F}"/>
    <cellStyle name="Currency 2 6 8 2 11" xfId="24719" xr:uid="{016A2910-96F2-4C85-97FB-1C88FBCB7A41}"/>
    <cellStyle name="Currency 2 6 8 2 2" xfId="1191" xr:uid="{595BA3F8-B3D4-49EE-BFD5-6D3391531BA7}"/>
    <cellStyle name="Currency 2 6 8 2 2 2" xfId="11260" xr:uid="{CD13F64A-8D79-4520-A73A-4F17D9C7814C}"/>
    <cellStyle name="Currency 2 6 8 2 2 2 2" xfId="11261" xr:uid="{2EBC2A15-4928-4424-82F0-FBF2987FE074}"/>
    <cellStyle name="Currency 2 6 8 2 2 2 2 2" xfId="16210" xr:uid="{EF6B048C-7E8C-4ECD-9289-359CA2482F68}"/>
    <cellStyle name="Currency 2 6 8 2 2 2 2 3" xfId="17420" xr:uid="{8D0EE13D-B4AA-4937-8222-C074993222FC}"/>
    <cellStyle name="Currency 2 6 8 2 2 2 2 3 2" xfId="21725" xr:uid="{88D46457-0913-4DB1-8F60-C4A1338BBF86}"/>
    <cellStyle name="Currency 2 6 8 2 2 2 2 3 2 2" xfId="33986" xr:uid="{8A823F2E-F7BE-46A3-8612-86D6EA4CB8AA}"/>
    <cellStyle name="Currency 2 6 8 2 2 2 2 3 3" xfId="29683" xr:uid="{44578C17-84D2-4E29-A59C-9321D605E4DD}"/>
    <cellStyle name="Currency 2 6 8 2 2 2 2 4" xfId="20005" xr:uid="{1D49BF4F-813D-4ABB-86B9-18BDB35C843B}"/>
    <cellStyle name="Currency 2 6 8 2 2 2 2 4 2" xfId="32266" xr:uid="{38D5DDC9-7C80-4BD4-83C5-46739E53F688}"/>
    <cellStyle name="Currency 2 6 8 2 2 2 2 5" xfId="15303" xr:uid="{D088CB52-4169-4039-BFE8-CD78BBEDE647}"/>
    <cellStyle name="Currency 2 6 8 2 2 2 2 5 2" xfId="27963" xr:uid="{5F635AFE-E996-4008-ADC8-C50AD9BBE5E5}"/>
    <cellStyle name="Currency 2 6 8 2 2 2 3" xfId="16085" xr:uid="{DF84101A-41B5-4D5A-8F7C-0FB47F452113}"/>
    <cellStyle name="Currency 2 6 8 2 2 2 3 2" xfId="20724" xr:uid="{9C63F074-2F93-4F2B-82D8-D8E382608860}"/>
    <cellStyle name="Currency 2 6 8 2 2 2 3 2 2" xfId="32985" xr:uid="{5A67DE07-2FE5-4B0D-9D71-C753B8ED9EE8}"/>
    <cellStyle name="Currency 2 6 8 2 2 2 3 3" xfId="28682" xr:uid="{304255ED-0443-4C52-AD36-EDB31EE57FD1}"/>
    <cellStyle name="Currency 2 6 8 2 2 2 4" xfId="22623" xr:uid="{6382868E-E481-4175-BD5F-2D891D085DF5}"/>
    <cellStyle name="Currency 2 6 8 2 2 2 4 2" xfId="34803" xr:uid="{95937A41-2741-4860-8298-F9DF770BA0AA}"/>
    <cellStyle name="Currency 2 6 8 2 2 2 5" xfId="25044" xr:uid="{217CE382-8B7B-4A65-8788-FC96CEF4131B}"/>
    <cellStyle name="Currency 2 6 8 2 2 3" xfId="11262" xr:uid="{B780C1D0-6F90-499B-91AB-549826D4B987}"/>
    <cellStyle name="Currency 2 6 8 2 2 3 2" xfId="12646" xr:uid="{62484136-5113-48AD-A96E-B62B02CE53A5}"/>
    <cellStyle name="Currency 2 6 8 2 2 3 2 2" xfId="15791" xr:uid="{58560D98-F557-4CCB-8B29-560F987E9D34}"/>
    <cellStyle name="Currency 2 6 8 2 2 3 2 2 2" xfId="17875" xr:uid="{C777E92B-A8F6-41B4-999D-6A133E13FC87}"/>
    <cellStyle name="Currency 2 6 8 2 2 3 2 2 2 2" xfId="22180" xr:uid="{8F76EECC-CAB8-47C9-9577-F83A832A1A51}"/>
    <cellStyle name="Currency 2 6 8 2 2 3 2 2 2 2 2" xfId="34441" xr:uid="{DDDB6DED-7BF0-450A-8BCB-41132F33D07E}"/>
    <cellStyle name="Currency 2 6 8 2 2 3 2 2 2 3" xfId="30138" xr:uid="{2381DA93-F6DE-4DFA-807E-126EC83F96D6}"/>
    <cellStyle name="Currency 2 6 8 2 2 3 2 2 3" xfId="20460" xr:uid="{9E029A85-E4D1-4A7F-89D0-02226E55E14F}"/>
    <cellStyle name="Currency 2 6 8 2 2 3 2 2 3 2" xfId="32721" xr:uid="{8B5FAA85-9027-466B-9049-E05E3B53C57B}"/>
    <cellStyle name="Currency 2 6 8 2 2 3 2 2 4" xfId="28418" xr:uid="{4F277C8E-BD1B-4103-BAD7-8482DB00ADB0}"/>
    <cellStyle name="Currency 2 6 8 2 2 3 2 3" xfId="15020" xr:uid="{B3B01604-DF59-4959-87A4-BD29B13BFCAD}"/>
    <cellStyle name="Currency 2 6 8 2 2 3 2 3 2" xfId="19785" xr:uid="{8B836A16-D325-45BB-B1C2-F7CB4FE8BB76}"/>
    <cellStyle name="Currency 2 6 8 2 2 3 2 3 2 2" xfId="32046" xr:uid="{B6B37569-DAE4-47DE-8020-99DA65F854A2}"/>
    <cellStyle name="Currency 2 6 8 2 2 3 2 3 3" xfId="27743" xr:uid="{FE3D1B7B-C102-4F3A-B4CD-EAF580235E85}"/>
    <cellStyle name="Currency 2 6 8 2 2 3 2 4" xfId="17200" xr:uid="{AB6D118E-224C-420B-951B-C132E9AEB0CF}"/>
    <cellStyle name="Currency 2 6 8 2 2 3 2 4 2" xfId="21505" xr:uid="{1AB48DC5-E846-4DEB-871B-6BA166B618AE}"/>
    <cellStyle name="Currency 2 6 8 2 2 3 2 4 2 2" xfId="33766" xr:uid="{19CC43B8-78CE-4C17-8713-D44CA6D8E489}"/>
    <cellStyle name="Currency 2 6 8 2 2 3 2 4 3" xfId="29463" xr:uid="{9DF149D6-E21A-4381-8CE2-C9E8F20471F9}"/>
    <cellStyle name="Currency 2 6 8 2 2 3 2 5" xfId="18831" xr:uid="{9817D345-27A3-482F-B93D-50F26BF1C857}"/>
    <cellStyle name="Currency 2 6 8 2 2 3 2 5 2" xfId="31092" xr:uid="{8DD82223-39FC-4C27-B868-D814C02A6290}"/>
    <cellStyle name="Currency 2 6 8 2 2 3 2 6" xfId="14035" xr:uid="{AFDE711E-AD51-4F90-B26B-61CE44B5D357}"/>
    <cellStyle name="Currency 2 6 8 2 2 3 2 6 2" xfId="26789" xr:uid="{3F4B6CCA-C242-4052-922F-249E7F332FB3}"/>
    <cellStyle name="Currency 2 6 8 2 2 3 2 7" xfId="25607" xr:uid="{4EB444D3-7ACF-45C5-A2B8-D0FA2ACF28C9}"/>
    <cellStyle name="Currency 2 6 8 2 2 3 3" xfId="15485" xr:uid="{5831FE44-EFB2-45DF-AFF7-18BD3E49C2B7}"/>
    <cellStyle name="Currency 2 6 8 2 2 3 3 2" xfId="17569" xr:uid="{32D38182-268D-440D-A8F0-1006364F5B74}"/>
    <cellStyle name="Currency 2 6 8 2 2 3 3 2 2" xfId="21874" xr:uid="{9DBCB23A-4FD5-4503-91CA-1221C02E4491}"/>
    <cellStyle name="Currency 2 6 8 2 2 3 3 2 2 2" xfId="34135" xr:uid="{6B718BEF-21D6-4635-919B-DEEF43D5DAD2}"/>
    <cellStyle name="Currency 2 6 8 2 2 3 3 2 3" xfId="29832" xr:uid="{357D041A-8C45-4AA3-B7FF-3EB5C6FE839A}"/>
    <cellStyle name="Currency 2 6 8 2 2 3 3 3" xfId="20154" xr:uid="{01B509FB-2C11-49B8-82C4-1381D49B8DF3}"/>
    <cellStyle name="Currency 2 6 8 2 2 3 3 3 2" xfId="32415" xr:uid="{ED13CF63-60D4-4589-8DD8-5B49B370DF11}"/>
    <cellStyle name="Currency 2 6 8 2 2 3 3 4" xfId="28112" xr:uid="{C14283C3-E1D4-4D74-8CCB-EE6924A6A4FA}"/>
    <cellStyle name="Currency 2 6 8 2 2 3 4" xfId="14712" xr:uid="{1DE72A30-CA9A-452A-956F-D1133741814B}"/>
    <cellStyle name="Currency 2 6 8 2 2 3 4 2" xfId="19477" xr:uid="{CAD01081-8191-4378-9048-A2765048100F}"/>
    <cellStyle name="Currency 2 6 8 2 2 3 4 2 2" xfId="31738" xr:uid="{9E485CFD-7411-4707-AB7B-67564476F997}"/>
    <cellStyle name="Currency 2 6 8 2 2 3 4 3" xfId="27435" xr:uid="{654604ED-4130-447F-8419-DE005C52028C}"/>
    <cellStyle name="Currency 2 6 8 2 2 3 5" xfId="16396" xr:uid="{D1306493-3658-4672-A23A-1C3FFF58C706}"/>
    <cellStyle name="Currency 2 6 8 2 2 3 5 2" xfId="20887" xr:uid="{A2A4C481-C61A-4073-965B-C912975D8220}"/>
    <cellStyle name="Currency 2 6 8 2 2 3 5 2 2" xfId="33148" xr:uid="{8AAFBF74-2417-427C-B4FB-B70C21A496CE}"/>
    <cellStyle name="Currency 2 6 8 2 2 3 5 3" xfId="28845" xr:uid="{8EBDF44D-6BD6-4D23-A700-4E8702DF1394}"/>
    <cellStyle name="Currency 2 6 8 2 2 3 6" xfId="18523" xr:uid="{C6815263-E2AD-4466-B819-CF88E9460020}"/>
    <cellStyle name="Currency 2 6 8 2 2 3 6 2" xfId="30784" xr:uid="{1572D4D3-9DD9-4DA3-99FE-CF24EB4C246E}"/>
    <cellStyle name="Currency 2 6 8 2 2 3 7" xfId="13725" xr:uid="{50713177-25C6-4E79-BDFD-D1D8F9E02454}"/>
    <cellStyle name="Currency 2 6 8 2 2 3 7 2" xfId="26479" xr:uid="{3DFF4296-0281-41A7-8878-53865B8C9E95}"/>
    <cellStyle name="Currency 2 6 8 2 2 3 8" xfId="22624" xr:uid="{69C170A1-1E06-4C6C-8C30-089283DD51E1}"/>
    <cellStyle name="Currency 2 6 8 2 2 3 8 2" xfId="34804" xr:uid="{744DAD3C-2279-4972-A84E-B381912950A3}"/>
    <cellStyle name="Currency 2 6 8 2 2 3 9" xfId="25045" xr:uid="{24BFA6B9-8D91-4376-A8E7-F5933228C321}"/>
    <cellStyle name="Currency 2 6 8 2 2 4" xfId="12647" xr:uid="{E9B2CAEA-3913-45B9-BEB3-09AC689E2E57}"/>
    <cellStyle name="Currency 2 6 8 2 2 4 2" xfId="15639" xr:uid="{8853F3D7-30C1-4FDB-AE3F-9E4B175F5A98}"/>
    <cellStyle name="Currency 2 6 8 2 2 4 2 2" xfId="17723" xr:uid="{26E98E98-345D-4767-9735-3C5BBE565F3E}"/>
    <cellStyle name="Currency 2 6 8 2 2 4 2 2 2" xfId="22028" xr:uid="{C902FD08-DA8A-4BA5-9F0E-F5765E7DD297}"/>
    <cellStyle name="Currency 2 6 8 2 2 4 2 2 2 2" xfId="34289" xr:uid="{01CB490A-131B-4657-886C-423C258749EE}"/>
    <cellStyle name="Currency 2 6 8 2 2 4 2 2 3" xfId="29986" xr:uid="{66FE0281-34A5-43EF-9A05-1A57953ED549}"/>
    <cellStyle name="Currency 2 6 8 2 2 4 2 3" xfId="20308" xr:uid="{41139272-394C-42A7-9A0F-DACA4BD24A6C}"/>
    <cellStyle name="Currency 2 6 8 2 2 4 2 3 2" xfId="32569" xr:uid="{C6DF923B-287F-498B-928B-EC70FD6AB039}"/>
    <cellStyle name="Currency 2 6 8 2 2 4 2 4" xfId="28266" xr:uid="{16FE6353-E276-4199-904F-DEAF816B4CDA}"/>
    <cellStyle name="Currency 2 6 8 2 2 4 3" xfId="14868" xr:uid="{4CAD2243-53DD-4574-8DDC-4860848732AC}"/>
    <cellStyle name="Currency 2 6 8 2 2 4 3 2" xfId="19633" xr:uid="{BB9D2320-2FB9-495E-B4A0-612B2D43C82F}"/>
    <cellStyle name="Currency 2 6 8 2 2 4 3 2 2" xfId="31894" xr:uid="{580E4F72-98C5-4B06-A48B-7A3574A9CD9D}"/>
    <cellStyle name="Currency 2 6 8 2 2 4 3 3" xfId="27591" xr:uid="{C10DF11E-3AAE-45FD-B720-0EFA9BA5F53D}"/>
    <cellStyle name="Currency 2 6 8 2 2 4 4" xfId="17049" xr:uid="{FBF135B2-7243-4765-8D8D-68798D7C4577}"/>
    <cellStyle name="Currency 2 6 8 2 2 4 4 2" xfId="21354" xr:uid="{9FD65649-733D-49C9-B108-BFDDFE4BE51E}"/>
    <cellStyle name="Currency 2 6 8 2 2 4 4 2 2" xfId="33615" xr:uid="{1F6D6FE5-63F7-475D-8A40-AD5C11CEF8A1}"/>
    <cellStyle name="Currency 2 6 8 2 2 4 4 3" xfId="29312" xr:uid="{DF2CDA39-659D-4FEA-A635-4D87447CA6E6}"/>
    <cellStyle name="Currency 2 6 8 2 2 4 5" xfId="18679" xr:uid="{2A35B2BE-C415-4436-A30F-100378242BA0}"/>
    <cellStyle name="Currency 2 6 8 2 2 4 5 2" xfId="30940" xr:uid="{0B56DC3C-35F8-4A1F-8789-5C84B87753CB}"/>
    <cellStyle name="Currency 2 6 8 2 2 4 6" xfId="13882" xr:uid="{F6C88FE7-8DDF-48E4-A5C9-548C911D912E}"/>
    <cellStyle name="Currency 2 6 8 2 2 4 6 2" xfId="26636" xr:uid="{062F7139-2D1F-4E80-B059-34CC023CCA0D}"/>
    <cellStyle name="Currency 2 6 8 2 2 4 7" xfId="25608" xr:uid="{D53D6A2E-6785-488C-8AB0-9DCCF2511E16}"/>
    <cellStyle name="Currency 2 6 8 2 2 5" xfId="12648" xr:uid="{384FB5F5-DABF-46D8-B22D-B84A0707AD5C}"/>
    <cellStyle name="Currency 2 6 8 2 2 5 2" xfId="14559" xr:uid="{5A5B5C85-B046-4D08-9F4C-A0EDAED5ABD0}"/>
    <cellStyle name="Currency 2 6 8 2 2 5 2 2" xfId="19325" xr:uid="{E3806DCF-554C-4B7B-ACAC-044FD2ECCBAD}"/>
    <cellStyle name="Currency 2 6 8 2 2 5 2 2 2" xfId="31586" xr:uid="{D3B12106-F57B-4D30-BFC3-AAEBDD5738D4}"/>
    <cellStyle name="Currency 2 6 8 2 2 5 2 3" xfId="27283" xr:uid="{A3D3B761-95EB-4BF3-8E81-1F0C80718CF9}"/>
    <cellStyle name="Currency 2 6 8 2 2 5 3" xfId="16566" xr:uid="{0B73195C-DD31-46AF-81DD-56A7BB430E16}"/>
    <cellStyle name="Currency 2 6 8 2 2 5 3 2" xfId="21017" xr:uid="{1DFAD1D7-D5B5-4219-8548-2A7A2723340B}"/>
    <cellStyle name="Currency 2 6 8 2 2 5 3 2 2" xfId="33278" xr:uid="{3B5CC394-6D58-4F4F-9420-8811604DCDEA}"/>
    <cellStyle name="Currency 2 6 8 2 2 5 3 3" xfId="28975" xr:uid="{7AC3A9EF-DBA3-444A-BEA4-730157DDB568}"/>
    <cellStyle name="Currency 2 6 8 2 2 5 4" xfId="18371" xr:uid="{77CE78D6-EE61-4193-90B4-477F064049EE}"/>
    <cellStyle name="Currency 2 6 8 2 2 5 4 2" xfId="30632" xr:uid="{ED62B7AB-8BE1-43B0-8BB7-48CCC70A4D00}"/>
    <cellStyle name="Currency 2 6 8 2 2 5 5" xfId="13515" xr:uid="{CB5A823F-B38F-4038-9C69-0BC0D8933378}"/>
    <cellStyle name="Currency 2 6 8 2 2 5 5 2" xfId="26325" xr:uid="{7B36536B-1DD4-4C77-A327-620B9E366AD3}"/>
    <cellStyle name="Currency 2 6 8 2 2 5 6" xfId="25609" xr:uid="{9D910759-6ECF-4185-8E46-24D22FC9C126}"/>
    <cellStyle name="Currency 2 6 8 2 2 6" xfId="22625" xr:uid="{BD45BBA1-FA20-459E-BF63-FB71F5393F61}"/>
    <cellStyle name="Currency 2 6 8 2 2 6 2" xfId="34805" xr:uid="{19F8B4EB-044C-458E-B0C7-3466434DD1E0}"/>
    <cellStyle name="Currency 2 6 8 2 2 7" xfId="24785" xr:uid="{2E4E5A92-C361-4BE7-AD53-1D19E7733378}"/>
    <cellStyle name="Currency 2 6 8 2 3" xfId="11263" xr:uid="{9A0BEAFC-CAB0-447C-AE53-E1A5FB6D2200}"/>
    <cellStyle name="Currency 2 6 8 2 3 2" xfId="11264" xr:uid="{CE4E7BA3-BA16-4F7D-9F57-1ED6FFB2B1A1}"/>
    <cellStyle name="Currency 2 6 8 2 3 2 2" xfId="16209" xr:uid="{2004A363-EB7B-4F36-9795-DFFA0D558609}"/>
    <cellStyle name="Currency 2 6 8 2 3 2 3" xfId="17328" xr:uid="{593CC69E-90A5-4A2C-A2CC-A360B167FFDB}"/>
    <cellStyle name="Currency 2 6 8 2 3 2 3 2" xfId="21633" xr:uid="{CFC2FDB3-A360-413D-829A-3328B7BB1FFA}"/>
    <cellStyle name="Currency 2 6 8 2 3 2 3 2 2" xfId="33894" xr:uid="{A1F6346F-B1DB-438B-AA81-926459840EC2}"/>
    <cellStyle name="Currency 2 6 8 2 3 2 3 3" xfId="29591" xr:uid="{C37D31ED-F7FD-44D4-AA9A-D89043DDA42B}"/>
    <cellStyle name="Currency 2 6 8 2 3 2 4" xfId="19913" xr:uid="{EFAF8AD2-99C2-49EE-A815-C752DD2AEB11}"/>
    <cellStyle name="Currency 2 6 8 2 3 2 4 2" xfId="32174" xr:uid="{D47017EF-B71D-49D5-B38A-61A242CB9DDD}"/>
    <cellStyle name="Currency 2 6 8 2 3 2 5" xfId="15202" xr:uid="{DDB8BA29-3669-470D-84DE-4B5DD55F4732}"/>
    <cellStyle name="Currency 2 6 8 2 3 2 5 2" xfId="27871" xr:uid="{FB008978-44EB-4D80-BB5C-BB81E5C206B4}"/>
    <cellStyle name="Currency 2 6 8 2 3 3" xfId="11265" xr:uid="{2AAE5FD1-042B-4FDB-8D6E-A09D82745B47}"/>
    <cellStyle name="Currency 2 6 8 2 3 3 2" xfId="20630" xr:uid="{A32AEEE1-E234-4509-9451-89D2CAAC6897}"/>
    <cellStyle name="Currency 2 6 8 2 3 3 2 2" xfId="32891" xr:uid="{6C520B31-F979-4E65-BAF5-58D2BF6A61E9}"/>
    <cellStyle name="Currency 2 6 8 2 3 3 3" xfId="15991" xr:uid="{5F1F1CF4-93CF-4AC8-B693-21BB4D12AB5F}"/>
    <cellStyle name="Currency 2 6 8 2 3 3 3 2" xfId="28588" xr:uid="{23C4ED45-B394-4FD4-B331-1E5DA5984569}"/>
    <cellStyle name="Currency 2 6 8 2 3 3 4" xfId="22626" xr:uid="{BB70714D-6B5F-4DED-984E-E623E42A541E}"/>
    <cellStyle name="Currency 2 6 8 2 3 3 4 2" xfId="34806" xr:uid="{9D90D37B-A6E6-4A43-AD49-BC3A92883B58}"/>
    <cellStyle name="Currency 2 6 8 2 3 3 5" xfId="25046" xr:uid="{46B20137-5150-4BEE-85DC-9D5BA6172E0C}"/>
    <cellStyle name="Currency 2 6 8 2 4" xfId="11266" xr:uid="{FFF186D4-806F-414C-8729-6BEA186C5A3F}"/>
    <cellStyle name="Currency 2 6 8 2 4 10" xfId="25047" xr:uid="{75533A0A-DFEE-424D-AAD9-E8C8A704F59F}"/>
    <cellStyle name="Currency 2 6 8 2 4 2" xfId="12649" xr:uid="{752F30A1-3E19-4770-B603-6280747001D3}"/>
    <cellStyle name="Currency 2 6 8 2 4 2 2" xfId="15715" xr:uid="{C1D6616D-3436-4FE3-A4F7-F0EF387B8272}"/>
    <cellStyle name="Currency 2 6 8 2 4 2 2 2" xfId="17799" xr:uid="{E5764F65-8556-4DFF-86EB-0CDBBCD1BDCA}"/>
    <cellStyle name="Currency 2 6 8 2 4 2 2 2 2" xfId="22104" xr:uid="{454E16A6-B221-4641-B748-398F6F4CC785}"/>
    <cellStyle name="Currency 2 6 8 2 4 2 2 2 2 2" xfId="34365" xr:uid="{9D8819CA-798F-4068-8EE5-EF5C5154319D}"/>
    <cellStyle name="Currency 2 6 8 2 4 2 2 2 3" xfId="30062" xr:uid="{FDB9639E-F98F-42CE-9866-41F01956E65D}"/>
    <cellStyle name="Currency 2 6 8 2 4 2 2 3" xfId="20384" xr:uid="{236F65ED-F7A0-4900-95A0-B7038BE0C445}"/>
    <cellStyle name="Currency 2 6 8 2 4 2 2 3 2" xfId="32645" xr:uid="{CF8591EB-B43F-4EB1-AA1B-73E560C634FD}"/>
    <cellStyle name="Currency 2 6 8 2 4 2 2 4" xfId="28342" xr:uid="{89F3E528-E299-407E-933F-9D46F4F2EB72}"/>
    <cellStyle name="Currency 2 6 8 2 4 2 3" xfId="14944" xr:uid="{FC854839-EEAC-4991-A5FE-D29006982808}"/>
    <cellStyle name="Currency 2 6 8 2 4 2 3 2" xfId="19709" xr:uid="{6B55BE5F-3EAB-414F-AD0A-1959C1EBFDE6}"/>
    <cellStyle name="Currency 2 6 8 2 4 2 3 2 2" xfId="31970" xr:uid="{0186F774-E1FD-4675-B3F7-71480DE3A720}"/>
    <cellStyle name="Currency 2 6 8 2 4 2 3 3" xfId="27667" xr:uid="{C427C94C-F652-4529-906A-28B5BA3B050B}"/>
    <cellStyle name="Currency 2 6 8 2 4 2 4" xfId="17124" xr:uid="{315D7A38-E52F-4751-97E6-5EEFB3CAD1B7}"/>
    <cellStyle name="Currency 2 6 8 2 4 2 4 2" xfId="21429" xr:uid="{F57818C9-C117-4D1D-A13E-163FE229E732}"/>
    <cellStyle name="Currency 2 6 8 2 4 2 4 2 2" xfId="33690" xr:uid="{87523476-80D9-4E5F-A5A9-45DF585F6C99}"/>
    <cellStyle name="Currency 2 6 8 2 4 2 4 3" xfId="29387" xr:uid="{F4368106-FEFB-4FE1-AE69-67A72C480E60}"/>
    <cellStyle name="Currency 2 6 8 2 4 2 5" xfId="18755" xr:uid="{4BD300C7-6339-40C4-B576-D3FE480F3C76}"/>
    <cellStyle name="Currency 2 6 8 2 4 2 5 2" xfId="31016" xr:uid="{D575B8B1-F018-4F8A-AB46-EA0249FB849F}"/>
    <cellStyle name="Currency 2 6 8 2 4 2 6" xfId="13959" xr:uid="{64CD9DB5-0A45-4802-984C-43DE45F274E2}"/>
    <cellStyle name="Currency 2 6 8 2 4 2 6 2" xfId="26713" xr:uid="{FC3FC342-E8EF-4687-82C0-5034632B520D}"/>
    <cellStyle name="Currency 2 6 8 2 4 2 7" xfId="25610" xr:uid="{5017CCEF-5FEA-4DB9-B6A1-037AD66A02FF}"/>
    <cellStyle name="Currency 2 6 8 2 4 3" xfId="12650" xr:uid="{D3C88AA2-A839-488B-BA9B-6E0185080AAE}"/>
    <cellStyle name="Currency 2 6 8 2 4 3 2" xfId="14636" xr:uid="{D8D3CF4E-8E54-4C9F-AC1E-533EB9E3678E}"/>
    <cellStyle name="Currency 2 6 8 2 4 3 2 2" xfId="19401" xr:uid="{0EF9CA8E-B860-48EE-A7FD-BBC8167EB9B1}"/>
    <cellStyle name="Currency 2 6 8 2 4 3 2 2 2" xfId="31662" xr:uid="{EE5CA568-CA4E-4CF6-9741-C88BE326F00B}"/>
    <cellStyle name="Currency 2 6 8 2 4 3 2 3" xfId="27359" xr:uid="{B530CDA0-2DA5-4D3B-BF0D-5B0DA72F692B}"/>
    <cellStyle name="Currency 2 6 8 2 4 3 3" xfId="16897" xr:uid="{B62FE4A0-A73B-4520-BD7D-F5784872CF7E}"/>
    <cellStyle name="Currency 2 6 8 2 4 3 3 2" xfId="21202" xr:uid="{849F4E1B-3E13-406A-B13F-D04C5AAB7F00}"/>
    <cellStyle name="Currency 2 6 8 2 4 3 3 2 2" xfId="33463" xr:uid="{D8EBF75E-88C9-43A0-BFD1-CB4ED7B77021}"/>
    <cellStyle name="Currency 2 6 8 2 4 3 3 3" xfId="29160" xr:uid="{DD36670B-D363-4285-9C19-5700D2CB0CED}"/>
    <cellStyle name="Currency 2 6 8 2 4 3 4" xfId="18447" xr:uid="{CF48A44B-E48C-4E3D-9A0C-D2DFD0190566}"/>
    <cellStyle name="Currency 2 6 8 2 4 3 4 2" xfId="30708" xr:uid="{54FD9C43-9C34-4646-85D3-A5BE8A31E27A}"/>
    <cellStyle name="Currency 2 6 8 2 4 3 5" xfId="13649" xr:uid="{F354AC3E-EDD3-49FA-972D-B93568858771}"/>
    <cellStyle name="Currency 2 6 8 2 4 3 5 2" xfId="26403" xr:uid="{08F1B0BE-AE32-4935-A3D2-06484C30CA86}"/>
    <cellStyle name="Currency 2 6 8 2 4 3 6" xfId="25611" xr:uid="{86564FB6-3A68-49F8-A37C-79FEC8D85905}"/>
    <cellStyle name="Currency 2 6 8 2 4 4" xfId="15409" xr:uid="{7D590DA7-2273-456F-9D9D-012501893AA3}"/>
    <cellStyle name="Currency 2 6 8 2 4 4 2" xfId="17493" xr:uid="{B9E5BF23-2CB0-432C-9D08-AC9391B8348A}"/>
    <cellStyle name="Currency 2 6 8 2 4 4 2 2" xfId="21798" xr:uid="{2ADC5A62-7B4C-4B93-89AB-0DE31E2A7E3A}"/>
    <cellStyle name="Currency 2 6 8 2 4 4 2 2 2" xfId="34059" xr:uid="{33C50304-87C9-48DC-BD5C-AC2A01E948E3}"/>
    <cellStyle name="Currency 2 6 8 2 4 4 2 3" xfId="29756" xr:uid="{AE26D43F-A349-4CE6-812F-DE21C533D25A}"/>
    <cellStyle name="Currency 2 6 8 2 4 4 3" xfId="20078" xr:uid="{D84C0456-7D62-4357-930E-12AECCDA1C5B}"/>
    <cellStyle name="Currency 2 6 8 2 4 4 3 2" xfId="32339" xr:uid="{16225485-07FF-4C5B-A737-A3A40A78FC13}"/>
    <cellStyle name="Currency 2 6 8 2 4 4 4" xfId="28036" xr:uid="{95D516DC-05DD-415C-9473-2DCCAC375546}"/>
    <cellStyle name="Currency 2 6 8 2 4 5" xfId="14310" xr:uid="{9B5809D8-EE88-48CA-A25B-9A3B003F0E55}"/>
    <cellStyle name="Currency 2 6 8 2 4 5 2" xfId="19099" xr:uid="{5BECFE2C-D9D1-40B1-AFE6-6A2121B5DC82}"/>
    <cellStyle name="Currency 2 6 8 2 4 5 2 2" xfId="31360" xr:uid="{F3982937-BC04-4384-B44D-69479EB289C6}"/>
    <cellStyle name="Currency 2 6 8 2 4 5 3" xfId="27057" xr:uid="{937633CD-264A-4C64-AACA-934A1CE3DB2F}"/>
    <cellStyle name="Currency 2 6 8 2 4 6" xfId="16320" xr:uid="{1228C407-5721-4873-90FD-E8105AE68C58}"/>
    <cellStyle name="Currency 2 6 8 2 4 6 2" xfId="20811" xr:uid="{0A36D393-1ED0-491E-A6AB-57FFD70F51E3}"/>
    <cellStyle name="Currency 2 6 8 2 4 6 2 2" xfId="33072" xr:uid="{6E583E81-6DA4-49B2-8EC2-83DBB79C994A}"/>
    <cellStyle name="Currency 2 6 8 2 4 6 3" xfId="28769" xr:uid="{1F37A7B3-DA7F-425D-8642-3BB223E7A15C}"/>
    <cellStyle name="Currency 2 6 8 2 4 7" xfId="18143" xr:uid="{F05AF801-8D79-450A-8211-2AC47BF12EF6}"/>
    <cellStyle name="Currency 2 6 8 2 4 7 2" xfId="30406" xr:uid="{1DE2DBB4-B0A0-4370-883F-181528CB4C8E}"/>
    <cellStyle name="Currency 2 6 8 2 4 8" xfId="13229" xr:uid="{276FD412-2165-4DD2-9136-E8603E37F614}"/>
    <cellStyle name="Currency 2 6 8 2 4 8 2" xfId="26099" xr:uid="{FEA8D466-0B6B-4DB8-82F3-21DCFE481889}"/>
    <cellStyle name="Currency 2 6 8 2 4 9" xfId="22627" xr:uid="{8766B8FE-74B5-4AD3-A977-9410C7CFC329}"/>
    <cellStyle name="Currency 2 6 8 2 4 9 2" xfId="34807" xr:uid="{07DB6E2C-EB96-47CD-814B-61D78CA1298F}"/>
    <cellStyle name="Currency 2 6 8 2 5" xfId="12651" xr:uid="{589B4E47-1078-455E-BA26-6CA312F947E0}"/>
    <cellStyle name="Currency 2 6 8 2 5 2" xfId="15563" xr:uid="{E2E1C4A7-E1F4-40BE-8E10-267D07C45CA6}"/>
    <cellStyle name="Currency 2 6 8 2 5 2 2" xfId="17647" xr:uid="{BF2E5500-09D2-41BD-8678-5EA4F4B8D650}"/>
    <cellStyle name="Currency 2 6 8 2 5 2 2 2" xfId="21952" xr:uid="{BA78C197-CD3D-4DF9-8289-47CEB5621E67}"/>
    <cellStyle name="Currency 2 6 8 2 5 2 2 2 2" xfId="34213" xr:uid="{92150FD7-0FA6-4C96-B8CB-DAD949477470}"/>
    <cellStyle name="Currency 2 6 8 2 5 2 2 3" xfId="29910" xr:uid="{79A1E1CB-B783-40D2-8C43-CFA017C73A60}"/>
    <cellStyle name="Currency 2 6 8 2 5 2 3" xfId="20232" xr:uid="{4435678E-6821-4E31-8235-855B163BE780}"/>
    <cellStyle name="Currency 2 6 8 2 5 2 3 2" xfId="32493" xr:uid="{067986B9-3647-40E6-860C-4E54D7A35B3C}"/>
    <cellStyle name="Currency 2 6 8 2 5 2 4" xfId="28190" xr:uid="{43E5EA01-0C6C-4905-9BF8-67848F1CF501}"/>
    <cellStyle name="Currency 2 6 8 2 5 3" xfId="14792" xr:uid="{0AFDF28E-487E-45B5-B783-B73199B47A28}"/>
    <cellStyle name="Currency 2 6 8 2 5 3 2" xfId="19557" xr:uid="{AD9978DF-883D-4B29-A134-1E89F49FB2CD}"/>
    <cellStyle name="Currency 2 6 8 2 5 3 2 2" xfId="31818" xr:uid="{9EC3AAA8-0E9C-4D16-A4B2-B7C5EDCE0348}"/>
    <cellStyle name="Currency 2 6 8 2 5 3 3" xfId="27515" xr:uid="{F1EB995E-81C5-4606-95B9-4CBD9ADEFEEE}"/>
    <cellStyle name="Currency 2 6 8 2 5 4" xfId="16973" xr:uid="{F1BB42F8-88AB-4207-B222-EDA05B0E1687}"/>
    <cellStyle name="Currency 2 6 8 2 5 4 2" xfId="21278" xr:uid="{4B7C1761-AAA0-4669-9723-4FA3DF59E850}"/>
    <cellStyle name="Currency 2 6 8 2 5 4 2 2" xfId="33539" xr:uid="{161FC2E9-0FB2-48B0-ADA5-3266ADB97777}"/>
    <cellStyle name="Currency 2 6 8 2 5 4 3" xfId="29236" xr:uid="{FEF0BC5C-4122-4CD5-9D9F-9B1E270931CF}"/>
    <cellStyle name="Currency 2 6 8 2 5 5" xfId="18603" xr:uid="{AC3990B0-C613-45B3-A72F-D96D7DC30C40}"/>
    <cellStyle name="Currency 2 6 8 2 5 5 2" xfId="30864" xr:uid="{24DF4E5D-2AE8-4BA7-B816-0536EF6720F3}"/>
    <cellStyle name="Currency 2 6 8 2 5 6" xfId="13806" xr:uid="{D16E9171-B7C8-4BAB-996B-39DBEA8349E9}"/>
    <cellStyle name="Currency 2 6 8 2 5 6 2" xfId="26560" xr:uid="{4300BE65-D778-4B02-B6B2-4E74DD20F6E0}"/>
    <cellStyle name="Currency 2 6 8 2 5 7" xfId="25612" xr:uid="{2A4B487E-3FD4-4636-8878-C98BAD756EA6}"/>
    <cellStyle name="Currency 2 6 8 2 6" xfId="12652" xr:uid="{1D112CE1-1A90-4B55-BD94-704FA2879571}"/>
    <cellStyle name="Currency 2 6 8 2 6 2" xfId="14483" xr:uid="{72DE5CAA-3DE1-4AD0-9536-6C71ED911088}"/>
    <cellStyle name="Currency 2 6 8 2 6 2 2" xfId="19249" xr:uid="{F2327F89-A2FE-4BC1-AE4A-C5561D776F96}"/>
    <cellStyle name="Currency 2 6 8 2 6 2 2 2" xfId="31510" xr:uid="{C64C8796-3E85-4EB7-96E8-E5743A826B84}"/>
    <cellStyle name="Currency 2 6 8 2 6 2 3" xfId="27207" xr:uid="{225C48CE-DE5D-41D6-8C02-D5FE7E0234DA}"/>
    <cellStyle name="Currency 2 6 8 2 6 3" xfId="16617" xr:uid="{C471EDD4-225A-42A8-AC62-E49E0D810725}"/>
    <cellStyle name="Currency 2 6 8 2 6 3 2" xfId="21049" xr:uid="{DFF76297-A1E9-469B-AB7B-0A778421001E}"/>
    <cellStyle name="Currency 2 6 8 2 6 3 2 2" xfId="33310" xr:uid="{3111527D-6FE7-4219-ABB3-47CBD32197C7}"/>
    <cellStyle name="Currency 2 6 8 2 6 3 3" xfId="29007" xr:uid="{BB7E602E-3241-4B60-B851-C7391C4A0542}"/>
    <cellStyle name="Currency 2 6 8 2 6 4" xfId="18295" xr:uid="{DD44ADBB-475E-4130-8738-EF2FF9BE206B}"/>
    <cellStyle name="Currency 2 6 8 2 6 4 2" xfId="30556" xr:uid="{19BA6C2D-6F36-4B42-9D39-007CE416DDAA}"/>
    <cellStyle name="Currency 2 6 8 2 6 5" xfId="13439" xr:uid="{565651AE-E1CA-4BA0-BF27-B74C7F1990F1}"/>
    <cellStyle name="Currency 2 6 8 2 6 5 2" xfId="26249" xr:uid="{E8CEB95C-C21B-4895-A38F-D8FFEEE62F8B}"/>
    <cellStyle name="Currency 2 6 8 2 6 6" xfId="25613" xr:uid="{B2DBD6CB-A95C-406B-A238-81B1625DA095}"/>
    <cellStyle name="Currency 2 6 8 2 7" xfId="14106" xr:uid="{BB4C803E-F754-42ED-BB10-67F8550E3E76}"/>
    <cellStyle name="Currency 2 6 8 2 7 2" xfId="18902" xr:uid="{46970A18-3767-402A-A8BA-69B33E35094F}"/>
    <cellStyle name="Currency 2 6 8 2 7 2 2" xfId="31163" xr:uid="{8B006C37-D663-4F13-8503-102EAA66A2F3}"/>
    <cellStyle name="Currency 2 6 8 2 7 3" xfId="26860" xr:uid="{CE856DAB-F709-4C3F-978D-F4C86D93E7C0}"/>
    <cellStyle name="Currency 2 6 8 2 8" xfId="17946" xr:uid="{D0CE3D82-88FC-4EA1-9BD1-D469990E1662}"/>
    <cellStyle name="Currency 2 6 8 2 8 2" xfId="30209" xr:uid="{51DC374E-A605-4C96-92CC-5D6E9970A500}"/>
    <cellStyle name="Currency 2 6 8 2 9" xfId="13016" xr:uid="{3AEE47A4-3F37-4C47-AF9E-795F6AABBEC7}"/>
    <cellStyle name="Currency 2 6 8 2 9 2" xfId="25902" xr:uid="{DD2EB35A-1233-4B7C-BEE9-879903404376}"/>
    <cellStyle name="Currency 2 6 8 3" xfId="11267" xr:uid="{F19C7AB7-35DD-4AC3-A484-613C45B8B017}"/>
    <cellStyle name="Currency 2 6 9" xfId="264" xr:uid="{A3F67147-444C-4A17-8684-28E7697215F6}"/>
    <cellStyle name="Currency 2 6 9 2" xfId="265" xr:uid="{2DF95DCE-6E8D-4388-B0B1-086DE7F0B60F}"/>
    <cellStyle name="Currency 2 6 9 2 10" xfId="22628" xr:uid="{8659BFF1-699D-407B-8734-C4461660D164}"/>
    <cellStyle name="Currency 2 6 9 2 10 2" xfId="34808" xr:uid="{BDEE05E5-029E-4B67-BCE0-1D10754F1FE1}"/>
    <cellStyle name="Currency 2 6 9 2 11" xfId="24720" xr:uid="{75A1B9A8-67B1-438E-B9F1-610458EE77E0}"/>
    <cellStyle name="Currency 2 6 9 2 2" xfId="1192" xr:uid="{DE3D075E-8052-4BCA-92CF-6AAAE41C5E79}"/>
    <cellStyle name="Currency 2 6 9 2 2 2" xfId="11268" xr:uid="{BBEF0C50-2128-459E-BD36-F00D4D780D97}"/>
    <cellStyle name="Currency 2 6 9 2 2 2 2" xfId="11269" xr:uid="{9C99A44A-0AA0-4285-8AF7-E443360D4752}"/>
    <cellStyle name="Currency 2 6 9 2 2 2 2 2" xfId="16212" xr:uid="{571F0AB9-CBBD-462E-9D66-74909175830C}"/>
    <cellStyle name="Currency 2 6 9 2 2 2 2 3" xfId="17421" xr:uid="{A9BFB8FE-B33A-4F24-9D66-1C1000CFCA93}"/>
    <cellStyle name="Currency 2 6 9 2 2 2 2 3 2" xfId="21726" xr:uid="{590C1DB6-063F-4CA4-BD40-9567A7E9BFB0}"/>
    <cellStyle name="Currency 2 6 9 2 2 2 2 3 2 2" xfId="33987" xr:uid="{AD0858CC-7801-480C-84F9-D2552F6E4F49}"/>
    <cellStyle name="Currency 2 6 9 2 2 2 2 3 3" xfId="29684" xr:uid="{5BBB4830-86D1-4D36-A5C8-49C08D726098}"/>
    <cellStyle name="Currency 2 6 9 2 2 2 2 4" xfId="20006" xr:uid="{F0B14120-0BE0-4CDE-BE9D-6D3C9BD9D95B}"/>
    <cellStyle name="Currency 2 6 9 2 2 2 2 4 2" xfId="32267" xr:uid="{F17C6CA6-26B7-4B4F-84EF-E8E8D1154B96}"/>
    <cellStyle name="Currency 2 6 9 2 2 2 2 5" xfId="15304" xr:uid="{464ACEA1-F2A0-4D91-97E3-C7FD402A15DE}"/>
    <cellStyle name="Currency 2 6 9 2 2 2 2 5 2" xfId="27964" xr:uid="{7446B0ED-59CF-45EB-9CB1-848D941035B4}"/>
    <cellStyle name="Currency 2 6 9 2 2 2 3" xfId="16086" xr:uid="{34EB1742-8971-442F-AA1C-3C9A6331EF7C}"/>
    <cellStyle name="Currency 2 6 9 2 2 2 3 2" xfId="20725" xr:uid="{72C52D2F-F050-45E6-92B1-7F55C2982505}"/>
    <cellStyle name="Currency 2 6 9 2 2 2 3 2 2" xfId="32986" xr:uid="{9206F7B5-EC75-4AE9-9191-7945379326D0}"/>
    <cellStyle name="Currency 2 6 9 2 2 2 3 3" xfId="28683" xr:uid="{3D5777F5-DBAA-455B-9623-38154C9B0241}"/>
    <cellStyle name="Currency 2 6 9 2 2 2 4" xfId="22629" xr:uid="{2D7BA0D6-AEF4-4AD7-8ABA-E43B885653A8}"/>
    <cellStyle name="Currency 2 6 9 2 2 2 4 2" xfId="34809" xr:uid="{56BBABAA-9A3E-430D-8AD5-864C1F0298A1}"/>
    <cellStyle name="Currency 2 6 9 2 2 2 5" xfId="25048" xr:uid="{13DC6A2A-DC8A-4E8E-B8A2-A2E0676060AA}"/>
    <cellStyle name="Currency 2 6 9 2 2 3" xfId="11270" xr:uid="{6873CE99-4282-4917-83A8-EB936A55CA39}"/>
    <cellStyle name="Currency 2 6 9 2 2 3 2" xfId="12653" xr:uid="{67672147-8D52-4630-B71A-7C5A1722B88F}"/>
    <cellStyle name="Currency 2 6 9 2 2 3 2 2" xfId="15792" xr:uid="{7FD61391-24C7-4001-BA17-F06E7F9E6461}"/>
    <cellStyle name="Currency 2 6 9 2 2 3 2 2 2" xfId="17876" xr:uid="{96DB604F-DC79-4573-80F1-EA4A73D6D254}"/>
    <cellStyle name="Currency 2 6 9 2 2 3 2 2 2 2" xfId="22181" xr:uid="{71D9B5A9-55E4-481D-8CA6-19DBCA019C93}"/>
    <cellStyle name="Currency 2 6 9 2 2 3 2 2 2 2 2" xfId="34442" xr:uid="{54C56194-20D7-4421-A2A5-B6971DAC2C43}"/>
    <cellStyle name="Currency 2 6 9 2 2 3 2 2 2 3" xfId="30139" xr:uid="{ED0AD7C4-F2D2-4E27-A393-9C91626DB32F}"/>
    <cellStyle name="Currency 2 6 9 2 2 3 2 2 3" xfId="20461" xr:uid="{8B50B441-FC66-407B-9B65-52B5D8B9D8EF}"/>
    <cellStyle name="Currency 2 6 9 2 2 3 2 2 3 2" xfId="32722" xr:uid="{76CF3F95-8322-4887-B3A4-D85E84F5B364}"/>
    <cellStyle name="Currency 2 6 9 2 2 3 2 2 4" xfId="28419" xr:uid="{2904B491-39C5-443D-AF2E-473600F0464B}"/>
    <cellStyle name="Currency 2 6 9 2 2 3 2 3" xfId="15021" xr:uid="{1563E71A-DD6B-47BF-8885-AE3329E4B822}"/>
    <cellStyle name="Currency 2 6 9 2 2 3 2 3 2" xfId="19786" xr:uid="{4997DE1D-06E1-4873-8908-D049ABE5BF24}"/>
    <cellStyle name="Currency 2 6 9 2 2 3 2 3 2 2" xfId="32047" xr:uid="{925E94A8-9F49-45D9-8D7D-CFF7D04CC2EB}"/>
    <cellStyle name="Currency 2 6 9 2 2 3 2 3 3" xfId="27744" xr:uid="{CBAC0FC0-66FE-4B45-B202-5924709C205F}"/>
    <cellStyle name="Currency 2 6 9 2 2 3 2 4" xfId="17201" xr:uid="{2E903325-4EE6-4344-8417-37422F0EF1ED}"/>
    <cellStyle name="Currency 2 6 9 2 2 3 2 4 2" xfId="21506" xr:uid="{3A0E3E80-0042-436D-A83A-DBAAFC41837F}"/>
    <cellStyle name="Currency 2 6 9 2 2 3 2 4 2 2" xfId="33767" xr:uid="{C3477CB5-251D-4F6A-972B-2AF9BCCE2BC8}"/>
    <cellStyle name="Currency 2 6 9 2 2 3 2 4 3" xfId="29464" xr:uid="{050E8A35-8159-4B48-94C1-22D94FEEC5A9}"/>
    <cellStyle name="Currency 2 6 9 2 2 3 2 5" xfId="18832" xr:uid="{D4277D0C-66B3-4915-AC9F-A0ADCA6433A0}"/>
    <cellStyle name="Currency 2 6 9 2 2 3 2 5 2" xfId="31093" xr:uid="{908B4E42-0AE5-4FB9-A49D-2C51E25D2B17}"/>
    <cellStyle name="Currency 2 6 9 2 2 3 2 6" xfId="14036" xr:uid="{824377F1-C6F3-4E25-84DF-46530115B927}"/>
    <cellStyle name="Currency 2 6 9 2 2 3 2 6 2" xfId="26790" xr:uid="{7B356086-CF31-46F3-90CC-D2ED055D0B49}"/>
    <cellStyle name="Currency 2 6 9 2 2 3 2 7" xfId="25614" xr:uid="{45FA3EEA-E4AC-4C80-AF95-BA03949662F9}"/>
    <cellStyle name="Currency 2 6 9 2 2 3 3" xfId="15486" xr:uid="{2B563674-F801-4610-BB94-AB37609DFEDA}"/>
    <cellStyle name="Currency 2 6 9 2 2 3 3 2" xfId="17570" xr:uid="{19C1BF9B-9019-416B-96EF-808A6C153A98}"/>
    <cellStyle name="Currency 2 6 9 2 2 3 3 2 2" xfId="21875" xr:uid="{A4B1558A-342D-42CB-85B0-7D45CC5A6C69}"/>
    <cellStyle name="Currency 2 6 9 2 2 3 3 2 2 2" xfId="34136" xr:uid="{42955F06-663F-4366-9C0D-514EBEC69295}"/>
    <cellStyle name="Currency 2 6 9 2 2 3 3 2 3" xfId="29833" xr:uid="{ED9B9B8F-F883-4383-9171-AB46F698DD8E}"/>
    <cellStyle name="Currency 2 6 9 2 2 3 3 3" xfId="20155" xr:uid="{FC01EEFB-9F95-4445-AD3D-A69D42633E4D}"/>
    <cellStyle name="Currency 2 6 9 2 2 3 3 3 2" xfId="32416" xr:uid="{5CF06838-5D37-46AD-B9E7-C9C25D721987}"/>
    <cellStyle name="Currency 2 6 9 2 2 3 3 4" xfId="28113" xr:uid="{27A83819-F942-43C8-995F-F3679427E2F7}"/>
    <cellStyle name="Currency 2 6 9 2 2 3 4" xfId="14713" xr:uid="{E5B42540-96BC-4030-8DF9-9ACD0F9345E7}"/>
    <cellStyle name="Currency 2 6 9 2 2 3 4 2" xfId="19478" xr:uid="{C36981EA-92F7-4813-8030-4365F86C0C8E}"/>
    <cellStyle name="Currency 2 6 9 2 2 3 4 2 2" xfId="31739" xr:uid="{CBABF9DA-6101-4B16-85DE-413C266BEB3B}"/>
    <cellStyle name="Currency 2 6 9 2 2 3 4 3" xfId="27436" xr:uid="{14E4E187-9214-4A97-BEC2-72421CDF0CD2}"/>
    <cellStyle name="Currency 2 6 9 2 2 3 5" xfId="16397" xr:uid="{F31A971E-8AD4-4CD4-9222-CCFCBBB644B7}"/>
    <cellStyle name="Currency 2 6 9 2 2 3 5 2" xfId="20888" xr:uid="{16E66FDE-6691-42A9-B9F7-0EB007E0BE7B}"/>
    <cellStyle name="Currency 2 6 9 2 2 3 5 2 2" xfId="33149" xr:uid="{F15A2603-BBF2-46EB-BEC9-19240A820A64}"/>
    <cellStyle name="Currency 2 6 9 2 2 3 5 3" xfId="28846" xr:uid="{E8371FEC-D4E1-4FA3-A2CD-8AAF013698A9}"/>
    <cellStyle name="Currency 2 6 9 2 2 3 6" xfId="18524" xr:uid="{71745DFD-1AED-4773-BBB4-C70DD93DEC76}"/>
    <cellStyle name="Currency 2 6 9 2 2 3 6 2" xfId="30785" xr:uid="{166F52F3-F005-4EF8-AE91-949C4113CC23}"/>
    <cellStyle name="Currency 2 6 9 2 2 3 7" xfId="13726" xr:uid="{21C9EBDE-46A5-4F31-A62E-1733270C2540}"/>
    <cellStyle name="Currency 2 6 9 2 2 3 7 2" xfId="26480" xr:uid="{3A8677E2-451D-4C73-8149-AA3BF3D5A362}"/>
    <cellStyle name="Currency 2 6 9 2 2 3 8" xfId="22630" xr:uid="{C67AAA13-A497-4930-8389-1067194CB425}"/>
    <cellStyle name="Currency 2 6 9 2 2 3 8 2" xfId="34810" xr:uid="{B401D557-A631-492F-B054-E8819C6D013A}"/>
    <cellStyle name="Currency 2 6 9 2 2 3 9" xfId="25049" xr:uid="{BD6742BE-BD5B-4D5C-B5AB-75AB84DF40AA}"/>
    <cellStyle name="Currency 2 6 9 2 2 4" xfId="12654" xr:uid="{0308EBBB-1D56-4555-8055-1F7E571EC7C8}"/>
    <cellStyle name="Currency 2 6 9 2 2 4 2" xfId="15640" xr:uid="{D0F71A7E-ECC1-4E2B-9DBD-F0F5800DDB64}"/>
    <cellStyle name="Currency 2 6 9 2 2 4 2 2" xfId="17724" xr:uid="{71C73E34-779E-49D9-8ED0-528633D18DC2}"/>
    <cellStyle name="Currency 2 6 9 2 2 4 2 2 2" xfId="22029" xr:uid="{FAE958BB-B783-4CB2-9F1D-27B3F81E808E}"/>
    <cellStyle name="Currency 2 6 9 2 2 4 2 2 2 2" xfId="34290" xr:uid="{30AE2C94-2EDF-46ED-87C6-BF10181FB486}"/>
    <cellStyle name="Currency 2 6 9 2 2 4 2 2 3" xfId="29987" xr:uid="{BEDF54FB-36A7-4FAC-883F-B8F317B32B64}"/>
    <cellStyle name="Currency 2 6 9 2 2 4 2 3" xfId="20309" xr:uid="{3D7944AF-7B75-4034-B980-03652A6B8148}"/>
    <cellStyle name="Currency 2 6 9 2 2 4 2 3 2" xfId="32570" xr:uid="{5C45E817-4D55-4C4C-84D2-CEAD224EA15C}"/>
    <cellStyle name="Currency 2 6 9 2 2 4 2 4" xfId="28267" xr:uid="{FA09B2AA-B1A1-4986-8A49-23497BF497C6}"/>
    <cellStyle name="Currency 2 6 9 2 2 4 3" xfId="14869" xr:uid="{3C121061-F5E2-452F-9B92-116A30057208}"/>
    <cellStyle name="Currency 2 6 9 2 2 4 3 2" xfId="19634" xr:uid="{2BECF1EC-094C-427D-8CA3-C3EB8AA57102}"/>
    <cellStyle name="Currency 2 6 9 2 2 4 3 2 2" xfId="31895" xr:uid="{A4400E0F-50ED-4959-B836-D46BCCECF6E3}"/>
    <cellStyle name="Currency 2 6 9 2 2 4 3 3" xfId="27592" xr:uid="{F6AC8709-3389-4D5E-846C-BBB4523C6E06}"/>
    <cellStyle name="Currency 2 6 9 2 2 4 4" xfId="17050" xr:uid="{F024EBAB-8D72-4A84-8F86-7F9A17E0A2EB}"/>
    <cellStyle name="Currency 2 6 9 2 2 4 4 2" xfId="21355" xr:uid="{82AC433B-843E-44CC-8B3F-1C92A13E6E15}"/>
    <cellStyle name="Currency 2 6 9 2 2 4 4 2 2" xfId="33616" xr:uid="{B43C1B9B-49D6-4467-A2CE-C613273A802C}"/>
    <cellStyle name="Currency 2 6 9 2 2 4 4 3" xfId="29313" xr:uid="{04BC676F-4C67-4EC0-A577-1310217824CB}"/>
    <cellStyle name="Currency 2 6 9 2 2 4 5" xfId="18680" xr:uid="{F3F9FA23-8D6F-431A-98AD-705896DC812F}"/>
    <cellStyle name="Currency 2 6 9 2 2 4 5 2" xfId="30941" xr:uid="{C333513D-05D9-4AD9-BC3A-FC961EED4B64}"/>
    <cellStyle name="Currency 2 6 9 2 2 4 6" xfId="13883" xr:uid="{7C825118-C3F7-42AC-85C5-2D00A01F970E}"/>
    <cellStyle name="Currency 2 6 9 2 2 4 6 2" xfId="26637" xr:uid="{84A2FF8B-1563-404A-8697-934477225D93}"/>
    <cellStyle name="Currency 2 6 9 2 2 4 7" xfId="25615" xr:uid="{3CCAC720-AD50-47D8-A812-CA50E05EE240}"/>
    <cellStyle name="Currency 2 6 9 2 2 5" xfId="12655" xr:uid="{6E1F3DA3-E6A8-45D4-ABFC-4A0B609B7846}"/>
    <cellStyle name="Currency 2 6 9 2 2 5 2" xfId="14560" xr:uid="{552D1D08-D7F1-4F65-854D-1B1C9F1A8728}"/>
    <cellStyle name="Currency 2 6 9 2 2 5 2 2" xfId="19326" xr:uid="{E3169A0C-267E-4BBB-9789-3F389A9CC245}"/>
    <cellStyle name="Currency 2 6 9 2 2 5 2 2 2" xfId="31587" xr:uid="{5F2B9F0F-24B8-4C2A-931C-2D46A7359F41}"/>
    <cellStyle name="Currency 2 6 9 2 2 5 2 3" xfId="27284" xr:uid="{D3D3AE12-B182-4A90-94B6-601098F751C2}"/>
    <cellStyle name="Currency 2 6 9 2 2 5 3" xfId="16554" xr:uid="{4FC8CEF0-9ACC-4DF6-850C-8ADEDDB178EF}"/>
    <cellStyle name="Currency 2 6 9 2 2 5 3 2" xfId="21010" xr:uid="{FE28BA0B-483E-43AF-9ECE-4A867BF09450}"/>
    <cellStyle name="Currency 2 6 9 2 2 5 3 2 2" xfId="33271" xr:uid="{4FB202B8-45E6-4C91-A45B-578667B5B80A}"/>
    <cellStyle name="Currency 2 6 9 2 2 5 3 3" xfId="28968" xr:uid="{1739E2A6-B7FE-4056-8F5C-6BDB501AEB3D}"/>
    <cellStyle name="Currency 2 6 9 2 2 5 4" xfId="18372" xr:uid="{59BA6D78-273C-4C6F-B7DB-3311C79AB494}"/>
    <cellStyle name="Currency 2 6 9 2 2 5 4 2" xfId="30633" xr:uid="{98D16251-F388-495C-BD43-448ADF79A055}"/>
    <cellStyle name="Currency 2 6 9 2 2 5 5" xfId="13516" xr:uid="{E5F9C191-6887-4502-ADF9-B494B1542F2F}"/>
    <cellStyle name="Currency 2 6 9 2 2 5 5 2" xfId="26326" xr:uid="{B22DC829-86E9-497F-BCD6-3F8243B95B40}"/>
    <cellStyle name="Currency 2 6 9 2 2 5 6" xfId="25616" xr:uid="{5CE26FA2-E185-4F0C-9A3F-9CDF9C52581D}"/>
    <cellStyle name="Currency 2 6 9 2 2 6" xfId="22631" xr:uid="{671D4422-56BA-4867-B1A5-EFC0DC8E3B6F}"/>
    <cellStyle name="Currency 2 6 9 2 2 6 2" xfId="34811" xr:uid="{2B2B5821-5E40-4FF1-9074-AF2E06BF681D}"/>
    <cellStyle name="Currency 2 6 9 2 2 7" xfId="24786" xr:uid="{43FAFFF7-231C-4C4D-9C13-98362E445DCB}"/>
    <cellStyle name="Currency 2 6 9 2 3" xfId="11271" xr:uid="{A5B36034-5FDF-4C0D-8E23-A6756C33043D}"/>
    <cellStyle name="Currency 2 6 9 2 3 2" xfId="11272" xr:uid="{F4E95478-C106-4EA7-A34B-EB9C87C917AE}"/>
    <cellStyle name="Currency 2 6 9 2 3 2 2" xfId="16211" xr:uid="{7E094DD0-4EC3-42F0-98E6-90C7C3CCA153}"/>
    <cellStyle name="Currency 2 6 9 2 3 2 3" xfId="17329" xr:uid="{E19FF03B-27F9-4F8C-A903-713206E514B7}"/>
    <cellStyle name="Currency 2 6 9 2 3 2 3 2" xfId="21634" xr:uid="{017FE015-83B9-4CD7-98A2-BD3B85A48FC7}"/>
    <cellStyle name="Currency 2 6 9 2 3 2 3 2 2" xfId="33895" xr:uid="{31422332-520F-4958-BDD0-3984C3ADF571}"/>
    <cellStyle name="Currency 2 6 9 2 3 2 3 3" xfId="29592" xr:uid="{3C196646-4125-4DF3-BB52-BC1A4DE8BFFF}"/>
    <cellStyle name="Currency 2 6 9 2 3 2 4" xfId="19914" xr:uid="{390CCC5A-258B-422F-B6FF-CF89993DD277}"/>
    <cellStyle name="Currency 2 6 9 2 3 2 4 2" xfId="32175" xr:uid="{EEAA61B9-9CD9-4E72-BA7A-011DE3115BA5}"/>
    <cellStyle name="Currency 2 6 9 2 3 2 5" xfId="15203" xr:uid="{7BEE4E10-28DC-4373-BFFA-7E08B885C8D7}"/>
    <cellStyle name="Currency 2 6 9 2 3 2 5 2" xfId="27872" xr:uid="{0D10948D-2DFB-4A02-91C6-E9DB56FB713A}"/>
    <cellStyle name="Currency 2 6 9 2 3 3" xfId="11273" xr:uid="{B6E805C5-98AA-4D38-BF5A-29D765008A64}"/>
    <cellStyle name="Currency 2 6 9 2 3 3 2" xfId="20631" xr:uid="{81B3EB00-935C-4ED6-9B3C-710FD9A6C596}"/>
    <cellStyle name="Currency 2 6 9 2 3 3 2 2" xfId="32892" xr:uid="{276199F5-4C6D-4C4D-A5EC-17BDE94B23A9}"/>
    <cellStyle name="Currency 2 6 9 2 3 3 3" xfId="15992" xr:uid="{233B08A6-5FC8-42A6-B16C-5875648A73DF}"/>
    <cellStyle name="Currency 2 6 9 2 3 3 3 2" xfId="28589" xr:uid="{EB406545-C8ED-426F-82B0-9EF4FECAD112}"/>
    <cellStyle name="Currency 2 6 9 2 3 3 4" xfId="22632" xr:uid="{24608948-AD76-4AA5-84DA-31DE6D1CD4FA}"/>
    <cellStyle name="Currency 2 6 9 2 3 3 4 2" xfId="34812" xr:uid="{B1B09622-2A4B-4EE4-BBC8-484AF5BADCC4}"/>
    <cellStyle name="Currency 2 6 9 2 3 3 5" xfId="25050" xr:uid="{AB518C42-F01A-42AE-AD51-D4105E606E65}"/>
    <cellStyle name="Currency 2 6 9 2 4" xfId="11274" xr:uid="{9D4356D9-8BB7-429B-BE1B-1DE5D8CAA46A}"/>
    <cellStyle name="Currency 2 6 9 2 4 10" xfId="25051" xr:uid="{71DC53FE-0C37-438A-924D-8EA69A0EC0CA}"/>
    <cellStyle name="Currency 2 6 9 2 4 2" xfId="12656" xr:uid="{2D931DD1-DFCB-4972-BD5C-F28777931BE1}"/>
    <cellStyle name="Currency 2 6 9 2 4 2 2" xfId="15716" xr:uid="{F6D33D36-45C6-4866-8A91-B54D211502EE}"/>
    <cellStyle name="Currency 2 6 9 2 4 2 2 2" xfId="17800" xr:uid="{4FBFDB94-25DC-40C8-8932-A28A2DA18AF0}"/>
    <cellStyle name="Currency 2 6 9 2 4 2 2 2 2" xfId="22105" xr:uid="{0ED84D91-1455-4CA1-A905-2E681F9AA0A7}"/>
    <cellStyle name="Currency 2 6 9 2 4 2 2 2 2 2" xfId="34366" xr:uid="{24EC4DFE-67F0-4CDB-B22D-70270DA9600E}"/>
    <cellStyle name="Currency 2 6 9 2 4 2 2 2 3" xfId="30063" xr:uid="{01001CFC-116E-4718-A5CC-CC638463E2AE}"/>
    <cellStyle name="Currency 2 6 9 2 4 2 2 3" xfId="20385" xr:uid="{86A195D0-3ABD-497D-8571-9DCD4EF946DB}"/>
    <cellStyle name="Currency 2 6 9 2 4 2 2 3 2" xfId="32646" xr:uid="{D8318C56-714B-49C3-BE7D-2C41484C314E}"/>
    <cellStyle name="Currency 2 6 9 2 4 2 2 4" xfId="28343" xr:uid="{7AB75074-EDDC-478C-A4F9-E396E3A80CCD}"/>
    <cellStyle name="Currency 2 6 9 2 4 2 3" xfId="14945" xr:uid="{5FDA4609-7515-44F6-8450-0FA2FBD95A65}"/>
    <cellStyle name="Currency 2 6 9 2 4 2 3 2" xfId="19710" xr:uid="{BAC95ECC-8D53-432C-A940-FDC8FC074610}"/>
    <cellStyle name="Currency 2 6 9 2 4 2 3 2 2" xfId="31971" xr:uid="{DAEF5BF1-8B0A-4E22-807F-11E0BFD3004E}"/>
    <cellStyle name="Currency 2 6 9 2 4 2 3 3" xfId="27668" xr:uid="{A298B9DF-D621-4586-A2B9-AAEB41371C0F}"/>
    <cellStyle name="Currency 2 6 9 2 4 2 4" xfId="17125" xr:uid="{F5F6FEE9-C174-4B0A-BCC8-CE2DA81921E8}"/>
    <cellStyle name="Currency 2 6 9 2 4 2 4 2" xfId="21430" xr:uid="{35E7BAD1-3581-4EF6-9D40-11D3225901BF}"/>
    <cellStyle name="Currency 2 6 9 2 4 2 4 2 2" xfId="33691" xr:uid="{61806442-43A5-45F1-8395-E61328EE70BD}"/>
    <cellStyle name="Currency 2 6 9 2 4 2 4 3" xfId="29388" xr:uid="{BCD94419-3541-442D-BEB4-0095454AF2CC}"/>
    <cellStyle name="Currency 2 6 9 2 4 2 5" xfId="18756" xr:uid="{CCC5AD4B-057F-4205-860A-8753ACEC475F}"/>
    <cellStyle name="Currency 2 6 9 2 4 2 5 2" xfId="31017" xr:uid="{92BA214A-4182-4E5E-97D4-376AE4825EBB}"/>
    <cellStyle name="Currency 2 6 9 2 4 2 6" xfId="13960" xr:uid="{36682902-4985-4A36-8E19-20028EB62259}"/>
    <cellStyle name="Currency 2 6 9 2 4 2 6 2" xfId="26714" xr:uid="{952320DB-CAD3-4471-9D76-067100E50C54}"/>
    <cellStyle name="Currency 2 6 9 2 4 2 7" xfId="25617" xr:uid="{5DB97EB7-FECD-4E4E-89B9-104A54C8D8D1}"/>
    <cellStyle name="Currency 2 6 9 2 4 3" xfId="12657" xr:uid="{D622A9FA-1C5F-4DB5-BE6C-FDDF18EB3A22}"/>
    <cellStyle name="Currency 2 6 9 2 4 3 2" xfId="14637" xr:uid="{62F45BA8-B38A-4A65-A88C-46D6FC5DD15B}"/>
    <cellStyle name="Currency 2 6 9 2 4 3 2 2" xfId="19402" xr:uid="{E64A2A53-F2AC-46AD-818B-B2A530249196}"/>
    <cellStyle name="Currency 2 6 9 2 4 3 2 2 2" xfId="31663" xr:uid="{FA6315A6-C253-42C3-8D28-E0BC550F377A}"/>
    <cellStyle name="Currency 2 6 9 2 4 3 2 3" xfId="27360" xr:uid="{D981482A-06B8-464C-8C54-185DB77DE5DB}"/>
    <cellStyle name="Currency 2 6 9 2 4 3 3" xfId="16898" xr:uid="{B6A649DF-6EEA-487E-9C89-C276A465461E}"/>
    <cellStyle name="Currency 2 6 9 2 4 3 3 2" xfId="21203" xr:uid="{AA1CD0B1-57BF-48FA-BC6E-39CFD4C8802C}"/>
    <cellStyle name="Currency 2 6 9 2 4 3 3 2 2" xfId="33464" xr:uid="{4E95C356-00B3-48EC-8053-BEAFD79F5AFF}"/>
    <cellStyle name="Currency 2 6 9 2 4 3 3 3" xfId="29161" xr:uid="{AFD3C549-CF98-430E-9AC5-35252B81B25F}"/>
    <cellStyle name="Currency 2 6 9 2 4 3 4" xfId="18448" xr:uid="{0FBF0550-2A80-4B4B-B60A-86A0C1311B7C}"/>
    <cellStyle name="Currency 2 6 9 2 4 3 4 2" xfId="30709" xr:uid="{9F225F27-DFDF-4304-8BDF-CE7D22505C68}"/>
    <cellStyle name="Currency 2 6 9 2 4 3 5" xfId="13650" xr:uid="{63AE0A5D-FFD5-499C-90AD-22ABF33F2A9A}"/>
    <cellStyle name="Currency 2 6 9 2 4 3 5 2" xfId="26404" xr:uid="{13C9E2A4-BEFA-4225-9FEC-83E37FE5E7CF}"/>
    <cellStyle name="Currency 2 6 9 2 4 3 6" xfId="25618" xr:uid="{92FD60B6-5B87-4A11-A700-DC86D6B63298}"/>
    <cellStyle name="Currency 2 6 9 2 4 4" xfId="15410" xr:uid="{89383328-1544-4F92-81E3-DCBE6A080E52}"/>
    <cellStyle name="Currency 2 6 9 2 4 4 2" xfId="17494" xr:uid="{397BB356-4415-496E-BE9E-3513A1B061C0}"/>
    <cellStyle name="Currency 2 6 9 2 4 4 2 2" xfId="21799" xr:uid="{8936A149-987E-4B53-ACD5-CFB363DDB357}"/>
    <cellStyle name="Currency 2 6 9 2 4 4 2 2 2" xfId="34060" xr:uid="{2F09F2F6-64F8-49C0-9612-D3B1C3494651}"/>
    <cellStyle name="Currency 2 6 9 2 4 4 2 3" xfId="29757" xr:uid="{7DDCA92F-07AD-4F17-937C-E1397DFCD989}"/>
    <cellStyle name="Currency 2 6 9 2 4 4 3" xfId="20079" xr:uid="{B032A41B-F846-4E55-9E3A-286AFAF3FAFE}"/>
    <cellStyle name="Currency 2 6 9 2 4 4 3 2" xfId="32340" xr:uid="{729FC4C2-5B4B-4830-A2DF-B972F54A8104}"/>
    <cellStyle name="Currency 2 6 9 2 4 4 4" xfId="28037" xr:uid="{73052275-B314-4F3E-ADBD-2A2707798FA1}"/>
    <cellStyle name="Currency 2 6 9 2 4 5" xfId="14311" xr:uid="{579B7923-E860-4762-BCFE-766F4A7A1347}"/>
    <cellStyle name="Currency 2 6 9 2 4 5 2" xfId="19100" xr:uid="{8E091DDA-B7BC-4AAD-A9B2-631719675E1B}"/>
    <cellStyle name="Currency 2 6 9 2 4 5 2 2" xfId="31361" xr:uid="{13A18FB1-F9AD-44EE-B24B-2E59F4BAAECD}"/>
    <cellStyle name="Currency 2 6 9 2 4 5 3" xfId="27058" xr:uid="{295AF5EB-31E7-49C7-8C42-3AC9757479EB}"/>
    <cellStyle name="Currency 2 6 9 2 4 6" xfId="16321" xr:uid="{0D91345B-2660-46DB-BAD8-E51AA90AE562}"/>
    <cellStyle name="Currency 2 6 9 2 4 6 2" xfId="20812" xr:uid="{C6C1B05B-F10E-4050-BA9A-DCB8E320EE08}"/>
    <cellStyle name="Currency 2 6 9 2 4 6 2 2" xfId="33073" xr:uid="{4B4BCF8D-1938-45CE-8D62-E7B9273B7862}"/>
    <cellStyle name="Currency 2 6 9 2 4 6 3" xfId="28770" xr:uid="{022AB755-5FD5-46B9-AC0A-19927657F510}"/>
    <cellStyle name="Currency 2 6 9 2 4 7" xfId="18144" xr:uid="{A040F89D-47D8-4AF5-A5EC-C1B56C1D759B}"/>
    <cellStyle name="Currency 2 6 9 2 4 7 2" xfId="30407" xr:uid="{DEC35857-4E40-4E54-B09B-2229DDA5426A}"/>
    <cellStyle name="Currency 2 6 9 2 4 8" xfId="13230" xr:uid="{75420CB2-FAE9-4C54-B5B2-5BFD4EAFD165}"/>
    <cellStyle name="Currency 2 6 9 2 4 8 2" xfId="26100" xr:uid="{B3587F44-E068-4D47-AE95-07EB1B7A74C3}"/>
    <cellStyle name="Currency 2 6 9 2 4 9" xfId="22633" xr:uid="{F670AA2D-C48D-4A9B-9FE2-461574A597EE}"/>
    <cellStyle name="Currency 2 6 9 2 4 9 2" xfId="34813" xr:uid="{A1D53E67-D98F-4A6F-A064-BFCA6EBA076A}"/>
    <cellStyle name="Currency 2 6 9 2 5" xfId="12658" xr:uid="{3E0C74BA-A228-4305-A6F6-585EA51E0619}"/>
    <cellStyle name="Currency 2 6 9 2 5 2" xfId="15564" xr:uid="{2A6CBA2F-8683-447F-9A66-2604509945CC}"/>
    <cellStyle name="Currency 2 6 9 2 5 2 2" xfId="17648" xr:uid="{F50A4D21-8AE0-47AE-92DB-3A33B4A3CBE1}"/>
    <cellStyle name="Currency 2 6 9 2 5 2 2 2" xfId="21953" xr:uid="{24B5F09B-F3CB-44B1-BF8E-B4E703481DBB}"/>
    <cellStyle name="Currency 2 6 9 2 5 2 2 2 2" xfId="34214" xr:uid="{90B3A0E5-CE1D-4393-9A09-7B65094880CF}"/>
    <cellStyle name="Currency 2 6 9 2 5 2 2 3" xfId="29911" xr:uid="{E53183F8-3356-414A-B567-EB5F7FF4E235}"/>
    <cellStyle name="Currency 2 6 9 2 5 2 3" xfId="20233" xr:uid="{03091B79-4959-4644-9F4E-D58251E4A592}"/>
    <cellStyle name="Currency 2 6 9 2 5 2 3 2" xfId="32494" xr:uid="{07440F29-F98A-4887-BB42-D1D98794FE95}"/>
    <cellStyle name="Currency 2 6 9 2 5 2 4" xfId="28191" xr:uid="{52245916-7909-4A14-9A4F-EDAC9207AA6C}"/>
    <cellStyle name="Currency 2 6 9 2 5 3" xfId="14793" xr:uid="{00868DEC-DB45-4054-9FAC-03E0A81D8A4E}"/>
    <cellStyle name="Currency 2 6 9 2 5 3 2" xfId="19558" xr:uid="{40D57BC0-C2BC-449D-B961-B51AA69B42D5}"/>
    <cellStyle name="Currency 2 6 9 2 5 3 2 2" xfId="31819" xr:uid="{F57160C6-C119-48FE-B531-743E120C850E}"/>
    <cellStyle name="Currency 2 6 9 2 5 3 3" xfId="27516" xr:uid="{1AB711C1-4344-4429-8B7A-E2AB29931A34}"/>
    <cellStyle name="Currency 2 6 9 2 5 4" xfId="16974" xr:uid="{EF284D52-117D-4C28-A5C5-ADA513827B04}"/>
    <cellStyle name="Currency 2 6 9 2 5 4 2" xfId="21279" xr:uid="{EA0C28DD-2391-4D7E-B709-B3980CBBD422}"/>
    <cellStyle name="Currency 2 6 9 2 5 4 2 2" xfId="33540" xr:uid="{EB7B7FE6-D19A-41AF-A516-5A76E0CCB6AD}"/>
    <cellStyle name="Currency 2 6 9 2 5 4 3" xfId="29237" xr:uid="{6EBC6D2A-6CB4-4348-AB6B-61FF9F10E666}"/>
    <cellStyle name="Currency 2 6 9 2 5 5" xfId="18604" xr:uid="{A6B140D6-4DAE-4300-AE88-4958963E1EBF}"/>
    <cellStyle name="Currency 2 6 9 2 5 5 2" xfId="30865" xr:uid="{61637A47-6FB2-4C62-A36E-ECC68BA51C0E}"/>
    <cellStyle name="Currency 2 6 9 2 5 6" xfId="13807" xr:uid="{7CA68704-6701-42EC-A1DC-B9049BDA994A}"/>
    <cellStyle name="Currency 2 6 9 2 5 6 2" xfId="26561" xr:uid="{3794D287-ED60-4437-81B8-79D34C780EA5}"/>
    <cellStyle name="Currency 2 6 9 2 5 7" xfId="25619" xr:uid="{282DEA4D-BC0C-4FB0-82C1-40F495FD9915}"/>
    <cellStyle name="Currency 2 6 9 2 6" xfId="12659" xr:uid="{B6B506A5-929A-4BFC-A60B-C407AF63B00D}"/>
    <cellStyle name="Currency 2 6 9 2 6 2" xfId="14484" xr:uid="{E357BB4B-CAFA-4825-A44F-BB0CB2743FB2}"/>
    <cellStyle name="Currency 2 6 9 2 6 2 2" xfId="19250" xr:uid="{A03D5DFE-C189-4ED3-83FF-55635BB84DD9}"/>
    <cellStyle name="Currency 2 6 9 2 6 2 2 2" xfId="31511" xr:uid="{FEF1C06B-E945-4781-95D9-C83729C27510}"/>
    <cellStyle name="Currency 2 6 9 2 6 2 3" xfId="27208" xr:uid="{50FF82D1-76C3-4868-B5BD-421AE9DA24F3}"/>
    <cellStyle name="Currency 2 6 9 2 6 3" xfId="16832" xr:uid="{9F592C9F-6706-496D-942A-BD6D181FB94F}"/>
    <cellStyle name="Currency 2 6 9 2 6 3 2" xfId="21137" xr:uid="{B5C0A3F2-554A-447B-AFCA-6A3C8834AB03}"/>
    <cellStyle name="Currency 2 6 9 2 6 3 2 2" xfId="33398" xr:uid="{74B79F5F-1BAE-41CB-97E2-570B18770995}"/>
    <cellStyle name="Currency 2 6 9 2 6 3 3" xfId="29095" xr:uid="{DEDA4382-144A-45FE-809C-70C790303681}"/>
    <cellStyle name="Currency 2 6 9 2 6 4" xfId="18296" xr:uid="{197872EB-44FA-46A0-BAE6-76DEC8F8E5D5}"/>
    <cellStyle name="Currency 2 6 9 2 6 4 2" xfId="30557" xr:uid="{EB9F4045-B4E3-4BAF-A7AD-2BD3C5B0B8D9}"/>
    <cellStyle name="Currency 2 6 9 2 6 5" xfId="13440" xr:uid="{00CB1FCA-7AF1-424E-89BA-FF8BF7A881F8}"/>
    <cellStyle name="Currency 2 6 9 2 6 5 2" xfId="26250" xr:uid="{EBAA9A37-F70A-40F3-BBD1-2F619545119F}"/>
    <cellStyle name="Currency 2 6 9 2 6 6" xfId="25620" xr:uid="{D68F0B04-D35A-49D8-B662-A11CD07866FD}"/>
    <cellStyle name="Currency 2 6 9 2 7" xfId="14107" xr:uid="{E11F6941-A1EB-49BF-9B05-A416C2F2A194}"/>
    <cellStyle name="Currency 2 6 9 2 7 2" xfId="18903" xr:uid="{C9C15D2D-A92D-41FE-AF9E-CEB28516557D}"/>
    <cellStyle name="Currency 2 6 9 2 7 2 2" xfId="31164" xr:uid="{737241C6-13A0-4FC2-BA28-4B00B1442A08}"/>
    <cellStyle name="Currency 2 6 9 2 7 3" xfId="26861" xr:uid="{EA7092CE-BE8B-4501-8E81-4CF03D15318C}"/>
    <cellStyle name="Currency 2 6 9 2 8" xfId="17947" xr:uid="{38098265-1FD7-4458-AAB0-42FF53EAB624}"/>
    <cellStyle name="Currency 2 6 9 2 8 2" xfId="30210" xr:uid="{54435857-D962-4657-8C30-CB234D3604F3}"/>
    <cellStyle name="Currency 2 6 9 2 9" xfId="13017" xr:uid="{23E1280D-870A-41E3-B179-6BFF98591872}"/>
    <cellStyle name="Currency 2 6 9 2 9 2" xfId="25903" xr:uid="{23DE2CFF-14F9-47C3-B7B9-C7CE5BEAEF65}"/>
    <cellStyle name="Currency 2 6 9 3" xfId="11275" xr:uid="{B6BF4C4E-8C46-4FA2-BB31-CB65ED2EF95E}"/>
    <cellStyle name="Currency 2 7" xfId="266" xr:uid="{03C45C6C-4BFF-44AF-9FA2-14782608C22F}"/>
    <cellStyle name="Currency 2 7 10" xfId="267" xr:uid="{597031D7-499A-46E0-B291-4B583562A492}"/>
    <cellStyle name="Currency 2 7 10 2" xfId="268" xr:uid="{48E7E23A-B07C-49C2-B837-05E9113D1055}"/>
    <cellStyle name="Currency 2 7 10 2 10" xfId="22634" xr:uid="{0504BA50-3AC0-448E-8C7F-08D6D998BDC5}"/>
    <cellStyle name="Currency 2 7 10 2 10 2" xfId="34814" xr:uid="{A999AB72-0629-4E5F-8271-F3B0CF851659}"/>
    <cellStyle name="Currency 2 7 10 2 11" xfId="24721" xr:uid="{F75AA841-C857-4AD3-9A00-5CE6A5277B76}"/>
    <cellStyle name="Currency 2 7 10 2 2" xfId="1193" xr:uid="{62FBE1A8-64AB-49CB-92E5-6F476265D5BE}"/>
    <cellStyle name="Currency 2 7 10 2 2 2" xfId="11276" xr:uid="{84BC735F-C9CE-4DB7-976D-26AF30875B6E}"/>
    <cellStyle name="Currency 2 7 10 2 2 2 2" xfId="11277" xr:uid="{7B133610-3DA7-4ACB-A28A-1F9A1CBD5C3A}"/>
    <cellStyle name="Currency 2 7 10 2 2 2 2 2" xfId="16214" xr:uid="{CA05AC21-9EEC-4FAD-9757-65B2D2E1D140}"/>
    <cellStyle name="Currency 2 7 10 2 2 2 2 3" xfId="17422" xr:uid="{EAFC6718-097E-4EE6-B935-6BD5B1D58907}"/>
    <cellStyle name="Currency 2 7 10 2 2 2 2 3 2" xfId="21727" xr:uid="{1AEE2D09-07F4-479F-8B7E-432AC7921A72}"/>
    <cellStyle name="Currency 2 7 10 2 2 2 2 3 2 2" xfId="33988" xr:uid="{3529CCDC-A1F6-4C4D-8872-5D97DFA83795}"/>
    <cellStyle name="Currency 2 7 10 2 2 2 2 3 3" xfId="29685" xr:uid="{0A1B42E5-22B2-4281-BA50-F2FC99350A9A}"/>
    <cellStyle name="Currency 2 7 10 2 2 2 2 4" xfId="20007" xr:uid="{4EFF62D1-972B-42C3-8331-3C0791EF1FF4}"/>
    <cellStyle name="Currency 2 7 10 2 2 2 2 4 2" xfId="32268" xr:uid="{FF9651F2-ACBA-45DC-B4A3-660C5673759F}"/>
    <cellStyle name="Currency 2 7 10 2 2 2 2 5" xfId="15305" xr:uid="{BA6A524E-37F2-411D-9376-D755082892A5}"/>
    <cellStyle name="Currency 2 7 10 2 2 2 2 5 2" xfId="27965" xr:uid="{7647463D-4AFD-4675-B120-520659700907}"/>
    <cellStyle name="Currency 2 7 10 2 2 2 3" xfId="16087" xr:uid="{D8EE3BB8-D579-4AC9-BB23-4435B2DF3173}"/>
    <cellStyle name="Currency 2 7 10 2 2 2 3 2" xfId="20726" xr:uid="{3743D5E8-DF31-4106-9953-F6406067D4FC}"/>
    <cellStyle name="Currency 2 7 10 2 2 2 3 2 2" xfId="32987" xr:uid="{B5059760-C1D4-49D6-BC67-CCC228F2516F}"/>
    <cellStyle name="Currency 2 7 10 2 2 2 3 3" xfId="28684" xr:uid="{227C4D74-CCCF-49E6-BA4B-FAEE87F32BFA}"/>
    <cellStyle name="Currency 2 7 10 2 2 2 4" xfId="22635" xr:uid="{26C4E773-BB6C-444E-A180-A5CEC61E4D49}"/>
    <cellStyle name="Currency 2 7 10 2 2 2 4 2" xfId="34815" xr:uid="{8621AB8D-F585-4DAE-A2F7-84C87703B7A2}"/>
    <cellStyle name="Currency 2 7 10 2 2 2 5" xfId="25052" xr:uid="{3A755F4E-78FA-419B-820A-87CAEA3B736D}"/>
    <cellStyle name="Currency 2 7 10 2 2 3" xfId="11278" xr:uid="{11EA0342-F55B-412C-8146-AEA1F2FEBD99}"/>
    <cellStyle name="Currency 2 7 10 2 2 3 2" xfId="12660" xr:uid="{52CDC351-E44D-4D7E-81B7-1A0941A43B67}"/>
    <cellStyle name="Currency 2 7 10 2 2 3 2 2" xfId="15793" xr:uid="{E0BBFE34-30A0-45EC-9BA7-0D4EBEC25529}"/>
    <cellStyle name="Currency 2 7 10 2 2 3 2 2 2" xfId="17877" xr:uid="{63054125-FC77-4D0B-A61D-351B75CCCE7A}"/>
    <cellStyle name="Currency 2 7 10 2 2 3 2 2 2 2" xfId="22182" xr:uid="{ABAA73AE-53FB-427F-8668-E4EB2A35CA28}"/>
    <cellStyle name="Currency 2 7 10 2 2 3 2 2 2 2 2" xfId="34443" xr:uid="{C982878F-65D9-405C-B965-721BDAEDC22D}"/>
    <cellStyle name="Currency 2 7 10 2 2 3 2 2 2 3" xfId="30140" xr:uid="{BD6254FC-D4AF-4015-A633-89FF0B5DC271}"/>
    <cellStyle name="Currency 2 7 10 2 2 3 2 2 3" xfId="20462" xr:uid="{BCB6890D-68CF-46C3-BB14-D1B8251DAE9F}"/>
    <cellStyle name="Currency 2 7 10 2 2 3 2 2 3 2" xfId="32723" xr:uid="{A1526907-BD86-4ADB-A02F-CDFB5F395461}"/>
    <cellStyle name="Currency 2 7 10 2 2 3 2 2 4" xfId="28420" xr:uid="{8A955B60-F282-47D9-8692-CBE76F0E252B}"/>
    <cellStyle name="Currency 2 7 10 2 2 3 2 3" xfId="15022" xr:uid="{409A7DD6-BCD1-4E3A-88E7-05BF249C9434}"/>
    <cellStyle name="Currency 2 7 10 2 2 3 2 3 2" xfId="19787" xr:uid="{88ED5193-61BE-4DF8-B8D4-1FF35037FCC0}"/>
    <cellStyle name="Currency 2 7 10 2 2 3 2 3 2 2" xfId="32048" xr:uid="{85B6FD6A-A37F-4D18-BD48-7B6A360ECC53}"/>
    <cellStyle name="Currency 2 7 10 2 2 3 2 3 3" xfId="27745" xr:uid="{1100ECA9-9F4F-4F90-B27C-09CAB8F1311B}"/>
    <cellStyle name="Currency 2 7 10 2 2 3 2 4" xfId="17202" xr:uid="{43C8977C-6B3D-4CD6-BB75-BA86B8307B89}"/>
    <cellStyle name="Currency 2 7 10 2 2 3 2 4 2" xfId="21507" xr:uid="{A7F40D09-C4F0-423D-B968-EF0133C5DDF9}"/>
    <cellStyle name="Currency 2 7 10 2 2 3 2 4 2 2" xfId="33768" xr:uid="{8F30E8D9-8A17-41B8-B0B8-3F6C00625D10}"/>
    <cellStyle name="Currency 2 7 10 2 2 3 2 4 3" xfId="29465" xr:uid="{9AE10145-0361-451E-AC70-1013F9DE69AB}"/>
    <cellStyle name="Currency 2 7 10 2 2 3 2 5" xfId="18833" xr:uid="{F1621241-BE24-4E9C-837A-95D5D38B67DD}"/>
    <cellStyle name="Currency 2 7 10 2 2 3 2 5 2" xfId="31094" xr:uid="{BB93F846-CE4D-45FD-BEAA-A24D30406DCB}"/>
    <cellStyle name="Currency 2 7 10 2 2 3 2 6" xfId="14037" xr:uid="{D849DE94-BED2-4D5B-AD3C-7A501CDB5EFC}"/>
    <cellStyle name="Currency 2 7 10 2 2 3 2 6 2" xfId="26791" xr:uid="{6A8C02F3-D42F-438A-BB19-A7F5784D6651}"/>
    <cellStyle name="Currency 2 7 10 2 2 3 2 7" xfId="25621" xr:uid="{0EFDEFB1-92FB-48E3-AB20-E0271CB409CE}"/>
    <cellStyle name="Currency 2 7 10 2 2 3 3" xfId="15487" xr:uid="{62696A5A-BE12-4ED3-B8EF-183F2134D11B}"/>
    <cellStyle name="Currency 2 7 10 2 2 3 3 2" xfId="17571" xr:uid="{0244A2B8-C2AD-47F6-A358-E5F853BEF7ED}"/>
    <cellStyle name="Currency 2 7 10 2 2 3 3 2 2" xfId="21876" xr:uid="{58E75216-C009-4D62-91FE-000562DA25C4}"/>
    <cellStyle name="Currency 2 7 10 2 2 3 3 2 2 2" xfId="34137" xr:uid="{CFCBF329-91CF-411E-8395-07D7EC3AECEA}"/>
    <cellStyle name="Currency 2 7 10 2 2 3 3 2 3" xfId="29834" xr:uid="{2ABF8267-4108-4F31-B8EE-D98FB925DC1D}"/>
    <cellStyle name="Currency 2 7 10 2 2 3 3 3" xfId="20156" xr:uid="{838B258C-89D7-440E-B753-BB3521CECEFB}"/>
    <cellStyle name="Currency 2 7 10 2 2 3 3 3 2" xfId="32417" xr:uid="{85A6943C-F115-4B6D-983C-759D6D07E417}"/>
    <cellStyle name="Currency 2 7 10 2 2 3 3 4" xfId="28114" xr:uid="{D4A25EB7-A9A5-4045-9D45-E6F0827FAFCF}"/>
    <cellStyle name="Currency 2 7 10 2 2 3 4" xfId="14714" xr:uid="{00332635-E0DB-40F0-A61B-707961BCAE94}"/>
    <cellStyle name="Currency 2 7 10 2 2 3 4 2" xfId="19479" xr:uid="{0F99DF67-2DF6-47C3-9BF9-4F0F4745373B}"/>
    <cellStyle name="Currency 2 7 10 2 2 3 4 2 2" xfId="31740" xr:uid="{BD401486-6CDD-4DDE-AAD9-AD505AE5F5CC}"/>
    <cellStyle name="Currency 2 7 10 2 2 3 4 3" xfId="27437" xr:uid="{4D72BF21-EBF5-476D-966C-78134A7D95FE}"/>
    <cellStyle name="Currency 2 7 10 2 2 3 5" xfId="16398" xr:uid="{E5445323-3CB9-42BF-B088-05293DEA65CD}"/>
    <cellStyle name="Currency 2 7 10 2 2 3 5 2" xfId="20889" xr:uid="{9F15F2DF-DE72-4116-9853-E64E7D3EBA3F}"/>
    <cellStyle name="Currency 2 7 10 2 2 3 5 2 2" xfId="33150" xr:uid="{E1308F06-BFDA-45F1-BE21-3620ED7D8ED5}"/>
    <cellStyle name="Currency 2 7 10 2 2 3 5 3" xfId="28847" xr:uid="{B3E0BE76-8CC6-4B76-ADFD-CBBAD39E903C}"/>
    <cellStyle name="Currency 2 7 10 2 2 3 6" xfId="18525" xr:uid="{62766EF5-27CA-4FE4-80D1-C4E3C4A43CDD}"/>
    <cellStyle name="Currency 2 7 10 2 2 3 6 2" xfId="30786" xr:uid="{192A0F0B-3F5A-41B2-8567-28631EA23C00}"/>
    <cellStyle name="Currency 2 7 10 2 2 3 7" xfId="13727" xr:uid="{EE7A0A66-D5AF-4777-AE63-CFCCD145C735}"/>
    <cellStyle name="Currency 2 7 10 2 2 3 7 2" xfId="26481" xr:uid="{4B50DDF6-2E4C-48AF-994E-63436319A887}"/>
    <cellStyle name="Currency 2 7 10 2 2 3 8" xfId="22636" xr:uid="{5DBF62EA-EF42-4494-BFE9-5859F57322BC}"/>
    <cellStyle name="Currency 2 7 10 2 2 3 8 2" xfId="34816" xr:uid="{27E5E3B9-43CA-491F-A2A2-85F13D42D0DC}"/>
    <cellStyle name="Currency 2 7 10 2 2 3 9" xfId="25053" xr:uid="{C06A0FE2-1D76-48B4-ABD0-869138432064}"/>
    <cellStyle name="Currency 2 7 10 2 2 4" xfId="12661" xr:uid="{9933F988-EF96-49A8-9A9F-BD0A4BF63FF8}"/>
    <cellStyle name="Currency 2 7 10 2 2 4 2" xfId="15641" xr:uid="{1CDF7D80-360E-4C2D-8144-2E3181A4A57A}"/>
    <cellStyle name="Currency 2 7 10 2 2 4 2 2" xfId="17725" xr:uid="{BC3CE0C3-7A87-4B54-B0BB-E6A5C52DCC95}"/>
    <cellStyle name="Currency 2 7 10 2 2 4 2 2 2" xfId="22030" xr:uid="{D20E9FDC-256C-4197-A8FD-F2F73C02DF40}"/>
    <cellStyle name="Currency 2 7 10 2 2 4 2 2 2 2" xfId="34291" xr:uid="{6AAE4598-4F4F-494A-8A0E-B9F108975FEB}"/>
    <cellStyle name="Currency 2 7 10 2 2 4 2 2 3" xfId="29988" xr:uid="{9A9825A3-165C-4352-A298-E138CF907144}"/>
    <cellStyle name="Currency 2 7 10 2 2 4 2 3" xfId="20310" xr:uid="{5E5BB81B-45B9-4CD7-A721-06041F529C1E}"/>
    <cellStyle name="Currency 2 7 10 2 2 4 2 3 2" xfId="32571" xr:uid="{85CDA1AF-79DA-438F-88F0-711DD628B97C}"/>
    <cellStyle name="Currency 2 7 10 2 2 4 2 4" xfId="28268" xr:uid="{97005063-77CC-4A7B-B6F0-F4E633757B6D}"/>
    <cellStyle name="Currency 2 7 10 2 2 4 3" xfId="14870" xr:uid="{9F44C995-6A51-46D0-BBC3-C3CCB9F5B598}"/>
    <cellStyle name="Currency 2 7 10 2 2 4 3 2" xfId="19635" xr:uid="{3253D551-B487-41AE-A8D8-8FB14AA23F47}"/>
    <cellStyle name="Currency 2 7 10 2 2 4 3 2 2" xfId="31896" xr:uid="{A2B0DBAC-05DF-42F7-A862-E4BE94F75B61}"/>
    <cellStyle name="Currency 2 7 10 2 2 4 3 3" xfId="27593" xr:uid="{86ACB29F-E60C-49FC-BC10-EDB639FE9575}"/>
    <cellStyle name="Currency 2 7 10 2 2 4 4" xfId="17051" xr:uid="{111E7BB5-19E4-40F5-8BAF-3D1EA2D58A11}"/>
    <cellStyle name="Currency 2 7 10 2 2 4 4 2" xfId="21356" xr:uid="{541AA231-E487-4312-9C6B-F434FFBC97D5}"/>
    <cellStyle name="Currency 2 7 10 2 2 4 4 2 2" xfId="33617" xr:uid="{AD8CCDF3-C072-4136-A880-25A43EA338A9}"/>
    <cellStyle name="Currency 2 7 10 2 2 4 4 3" xfId="29314" xr:uid="{31C5C5F8-8C48-4465-A69B-0445323FA80E}"/>
    <cellStyle name="Currency 2 7 10 2 2 4 5" xfId="18681" xr:uid="{A6AE08C0-5CEB-4C23-85DB-CEA7EB264E87}"/>
    <cellStyle name="Currency 2 7 10 2 2 4 5 2" xfId="30942" xr:uid="{9B8241F5-CB32-4DBD-8A80-08A63367D5C1}"/>
    <cellStyle name="Currency 2 7 10 2 2 4 6" xfId="13884" xr:uid="{A23F8DC5-1D01-4079-8510-0F42D5A44F94}"/>
    <cellStyle name="Currency 2 7 10 2 2 4 6 2" xfId="26638" xr:uid="{9B930C24-DA12-41F4-A4DB-D1B0943DEA67}"/>
    <cellStyle name="Currency 2 7 10 2 2 4 7" xfId="25622" xr:uid="{3EDB2248-4808-48E7-BBDA-23349435CAA8}"/>
    <cellStyle name="Currency 2 7 10 2 2 5" xfId="12662" xr:uid="{7C90427B-0D1E-4CD2-AF43-F71848049BA1}"/>
    <cellStyle name="Currency 2 7 10 2 2 5 2" xfId="14561" xr:uid="{2D3A6C8D-0548-44BA-835D-72329D2FD9F5}"/>
    <cellStyle name="Currency 2 7 10 2 2 5 2 2" xfId="19327" xr:uid="{F1187A63-859B-43DD-8ACB-A0DD5BD257FA}"/>
    <cellStyle name="Currency 2 7 10 2 2 5 2 2 2" xfId="31588" xr:uid="{B43327CD-0A80-491B-B9FF-18E1550FE5B2}"/>
    <cellStyle name="Currency 2 7 10 2 2 5 2 3" xfId="27285" xr:uid="{7D87451F-ED7D-4872-8322-B70745D6A197}"/>
    <cellStyle name="Currency 2 7 10 2 2 5 3" xfId="16492" xr:uid="{97BCA619-06E1-403B-AADE-1ACFAADAD3FA}"/>
    <cellStyle name="Currency 2 7 10 2 2 5 3 2" xfId="20963" xr:uid="{E31A1E45-D175-4CCE-8539-9798A7685A80}"/>
    <cellStyle name="Currency 2 7 10 2 2 5 3 2 2" xfId="33224" xr:uid="{5324852E-B225-4368-BD30-18297AE0B760}"/>
    <cellStyle name="Currency 2 7 10 2 2 5 3 3" xfId="28921" xr:uid="{548AE8F6-81C4-4AE9-A099-29636DAE78F2}"/>
    <cellStyle name="Currency 2 7 10 2 2 5 4" xfId="18373" xr:uid="{1AC4B21D-DB63-48EF-99B2-8FA939AE04A1}"/>
    <cellStyle name="Currency 2 7 10 2 2 5 4 2" xfId="30634" xr:uid="{70D9AC69-D0B4-46D5-9194-EEFBC1C822E9}"/>
    <cellStyle name="Currency 2 7 10 2 2 5 5" xfId="13517" xr:uid="{FB091429-09E5-4DB1-8E29-08754E55D41C}"/>
    <cellStyle name="Currency 2 7 10 2 2 5 5 2" xfId="26327" xr:uid="{747DE259-7392-4D19-86D0-B1051028CACE}"/>
    <cellStyle name="Currency 2 7 10 2 2 5 6" xfId="25623" xr:uid="{8B9D5FC6-07DA-4DBF-96B2-E766FC036376}"/>
    <cellStyle name="Currency 2 7 10 2 2 6" xfId="22637" xr:uid="{C9CBF8D9-AA64-42F8-9296-068528936093}"/>
    <cellStyle name="Currency 2 7 10 2 2 6 2" xfId="34817" xr:uid="{1E3FC001-FE4D-49D6-B2EC-019FF379D3E5}"/>
    <cellStyle name="Currency 2 7 10 2 2 7" xfId="24787" xr:uid="{8B86EDAD-30ED-4FF7-8713-E9B5D91A53BE}"/>
    <cellStyle name="Currency 2 7 10 2 3" xfId="11279" xr:uid="{141C3513-4A1C-4694-8020-08D22B4FCE28}"/>
    <cellStyle name="Currency 2 7 10 2 3 2" xfId="11280" xr:uid="{6B59BCD0-6453-4160-9E71-BA67A6FC0BD4}"/>
    <cellStyle name="Currency 2 7 10 2 3 2 2" xfId="16213" xr:uid="{AAB0E554-83C6-45FA-943D-C0E231A44C53}"/>
    <cellStyle name="Currency 2 7 10 2 3 2 3" xfId="17330" xr:uid="{86D17372-A3E2-4F07-9B98-99819BA9CE3E}"/>
    <cellStyle name="Currency 2 7 10 2 3 2 3 2" xfId="21635" xr:uid="{EDE34244-5B0A-4F74-B867-2A0ACC704910}"/>
    <cellStyle name="Currency 2 7 10 2 3 2 3 2 2" xfId="33896" xr:uid="{3E41564D-BF60-4B8A-9E4B-6D0EBF5AE806}"/>
    <cellStyle name="Currency 2 7 10 2 3 2 3 3" xfId="29593" xr:uid="{67E73383-6F3A-46A9-BE9B-CA2BF7BD6D1B}"/>
    <cellStyle name="Currency 2 7 10 2 3 2 4" xfId="19915" xr:uid="{633ED508-BC92-474F-9105-1D3156E2940B}"/>
    <cellStyle name="Currency 2 7 10 2 3 2 4 2" xfId="32176" xr:uid="{3EA861FE-69AF-401E-A2EB-CA3DEA4F1607}"/>
    <cellStyle name="Currency 2 7 10 2 3 2 5" xfId="15204" xr:uid="{E209CF35-16DB-4ED6-8B38-06BCED37D937}"/>
    <cellStyle name="Currency 2 7 10 2 3 2 5 2" xfId="27873" xr:uid="{3F75D007-384D-444E-9D32-853F75FB23F0}"/>
    <cellStyle name="Currency 2 7 10 2 3 3" xfId="11281" xr:uid="{0487D8F0-B81E-40CF-8D35-CD34742CE89B}"/>
    <cellStyle name="Currency 2 7 10 2 3 3 2" xfId="20632" xr:uid="{6244A735-F838-42DA-A440-B236B1BA14C9}"/>
    <cellStyle name="Currency 2 7 10 2 3 3 2 2" xfId="32893" xr:uid="{0573910F-A64F-4FAA-A0F0-95030843F4C8}"/>
    <cellStyle name="Currency 2 7 10 2 3 3 3" xfId="15993" xr:uid="{AF13AD1A-7488-4215-B734-63322D43C852}"/>
    <cellStyle name="Currency 2 7 10 2 3 3 3 2" xfId="28590" xr:uid="{29742BF5-495D-4B25-AD31-B6F5E5D3D648}"/>
    <cellStyle name="Currency 2 7 10 2 3 3 4" xfId="22638" xr:uid="{F46107CB-61CB-43F2-ACD8-85673777DC67}"/>
    <cellStyle name="Currency 2 7 10 2 3 3 4 2" xfId="34818" xr:uid="{85D70B10-5B7B-4A52-B8C6-E817A1817F66}"/>
    <cellStyle name="Currency 2 7 10 2 3 3 5" xfId="25054" xr:uid="{7700852E-1AD0-4550-921C-72F3C15B95CB}"/>
    <cellStyle name="Currency 2 7 10 2 4" xfId="11282" xr:uid="{983E1A59-D6B7-4917-A34E-DDA17994E463}"/>
    <cellStyle name="Currency 2 7 10 2 4 10" xfId="25055" xr:uid="{7946C8C5-247F-441D-9CD8-C38FAAE81C82}"/>
    <cellStyle name="Currency 2 7 10 2 4 2" xfId="12663" xr:uid="{B9D96701-1FC1-4931-A50E-E2A0680EDE7E}"/>
    <cellStyle name="Currency 2 7 10 2 4 2 2" xfId="15717" xr:uid="{785DA30B-13D3-4947-9AF1-0D3664A53A47}"/>
    <cellStyle name="Currency 2 7 10 2 4 2 2 2" xfId="17801" xr:uid="{2FE83E5D-5CEF-4B2F-881F-B3B41900D80F}"/>
    <cellStyle name="Currency 2 7 10 2 4 2 2 2 2" xfId="22106" xr:uid="{19DA02FB-0139-4802-AD7C-EDF85FE68197}"/>
    <cellStyle name="Currency 2 7 10 2 4 2 2 2 2 2" xfId="34367" xr:uid="{559BF2F7-B881-4E3E-9B97-9BA0816C51FB}"/>
    <cellStyle name="Currency 2 7 10 2 4 2 2 2 3" xfId="30064" xr:uid="{D7C231F5-A8D3-4FEE-8474-282B792197BD}"/>
    <cellStyle name="Currency 2 7 10 2 4 2 2 3" xfId="20386" xr:uid="{DC9FF2CF-6F5B-44A8-8F42-D752C4D3B0B1}"/>
    <cellStyle name="Currency 2 7 10 2 4 2 2 3 2" xfId="32647" xr:uid="{D5840E88-9A14-4D78-B592-5BE571D965A0}"/>
    <cellStyle name="Currency 2 7 10 2 4 2 2 4" xfId="28344" xr:uid="{8F05C8AC-8CC9-4FD3-8F9E-4D61E9B5B1C2}"/>
    <cellStyle name="Currency 2 7 10 2 4 2 3" xfId="14946" xr:uid="{127CCA05-C5F9-48C9-A51C-551D2B6BCE24}"/>
    <cellStyle name="Currency 2 7 10 2 4 2 3 2" xfId="19711" xr:uid="{5D270F78-BCB4-4402-B0A2-83565A8CFF91}"/>
    <cellStyle name="Currency 2 7 10 2 4 2 3 2 2" xfId="31972" xr:uid="{CA0C9E27-6F34-4926-BB06-52F2ED4217C2}"/>
    <cellStyle name="Currency 2 7 10 2 4 2 3 3" xfId="27669" xr:uid="{C3207D57-62FD-4C34-B4E4-FF94F8D9C22A}"/>
    <cellStyle name="Currency 2 7 10 2 4 2 4" xfId="17126" xr:uid="{3FD27AF8-1B2E-4EE1-97F0-1BCE48B8C8A1}"/>
    <cellStyle name="Currency 2 7 10 2 4 2 4 2" xfId="21431" xr:uid="{EDC16AA1-B613-43F3-B0BC-F97DD007774E}"/>
    <cellStyle name="Currency 2 7 10 2 4 2 4 2 2" xfId="33692" xr:uid="{B2331265-8BCE-4710-A423-5E9A2916CB63}"/>
    <cellStyle name="Currency 2 7 10 2 4 2 4 3" xfId="29389" xr:uid="{C393A3B3-6366-4AAB-B4CC-B08301BAE4D7}"/>
    <cellStyle name="Currency 2 7 10 2 4 2 5" xfId="18757" xr:uid="{5BACD7A9-5A96-4A3A-84C8-8C7112E4F294}"/>
    <cellStyle name="Currency 2 7 10 2 4 2 5 2" xfId="31018" xr:uid="{C83B0CB7-27AC-4620-8C57-0B878F460F48}"/>
    <cellStyle name="Currency 2 7 10 2 4 2 6" xfId="13961" xr:uid="{696E01C5-5806-42B1-99F4-217B766445C1}"/>
    <cellStyle name="Currency 2 7 10 2 4 2 6 2" xfId="26715" xr:uid="{0FCEB081-FB62-4251-9805-6619AA6B0F35}"/>
    <cellStyle name="Currency 2 7 10 2 4 2 7" xfId="25624" xr:uid="{5FBBD327-F820-4D50-B129-21395BBE218F}"/>
    <cellStyle name="Currency 2 7 10 2 4 3" xfId="12664" xr:uid="{D92859A5-CCDE-46D0-A24F-C257ADE2B712}"/>
    <cellStyle name="Currency 2 7 10 2 4 3 2" xfId="14638" xr:uid="{22A193BC-C847-4BF7-8EE5-2BFCB5628960}"/>
    <cellStyle name="Currency 2 7 10 2 4 3 2 2" xfId="19403" xr:uid="{297261F2-C475-4185-9D6B-A98C0863BE45}"/>
    <cellStyle name="Currency 2 7 10 2 4 3 2 2 2" xfId="31664" xr:uid="{3F107897-B60F-4BAC-994A-B1AB5407FF9F}"/>
    <cellStyle name="Currency 2 7 10 2 4 3 2 3" xfId="27361" xr:uid="{AA088C5C-9B64-426E-89A2-809C02B47B55}"/>
    <cellStyle name="Currency 2 7 10 2 4 3 3" xfId="16899" xr:uid="{775F5EAF-E915-4578-BE04-6BE80FC49577}"/>
    <cellStyle name="Currency 2 7 10 2 4 3 3 2" xfId="21204" xr:uid="{3DF9A890-37CD-4BA1-AA96-F6AA2DE426C2}"/>
    <cellStyle name="Currency 2 7 10 2 4 3 3 2 2" xfId="33465" xr:uid="{1DC019EE-1F46-4704-A513-9E02DA4329B6}"/>
    <cellStyle name="Currency 2 7 10 2 4 3 3 3" xfId="29162" xr:uid="{C395235B-667F-4871-AF45-3E08822F8C51}"/>
    <cellStyle name="Currency 2 7 10 2 4 3 4" xfId="18449" xr:uid="{82CE4734-5F1A-48CE-9164-FE2989164192}"/>
    <cellStyle name="Currency 2 7 10 2 4 3 4 2" xfId="30710" xr:uid="{C9CC0498-5129-49B1-A488-3012A9F7F418}"/>
    <cellStyle name="Currency 2 7 10 2 4 3 5" xfId="13651" xr:uid="{1BAA2981-BC0B-4B11-BD7B-D92C2FA85849}"/>
    <cellStyle name="Currency 2 7 10 2 4 3 5 2" xfId="26405" xr:uid="{EE8C7946-F24D-40BE-A68F-C2B919BA095A}"/>
    <cellStyle name="Currency 2 7 10 2 4 3 6" xfId="25625" xr:uid="{9EC628B5-D504-4622-9667-E7F346B4F016}"/>
    <cellStyle name="Currency 2 7 10 2 4 4" xfId="15411" xr:uid="{E7BD049C-C836-48E5-8930-CA898690497D}"/>
    <cellStyle name="Currency 2 7 10 2 4 4 2" xfId="17495" xr:uid="{94A11621-195D-4CF6-ACA1-D34C2A415783}"/>
    <cellStyle name="Currency 2 7 10 2 4 4 2 2" xfId="21800" xr:uid="{5CA42EAE-5B57-470F-B6C7-EAB4BF857D83}"/>
    <cellStyle name="Currency 2 7 10 2 4 4 2 2 2" xfId="34061" xr:uid="{A69869FF-57C0-4A93-8052-1C8D87BB2CFB}"/>
    <cellStyle name="Currency 2 7 10 2 4 4 2 3" xfId="29758" xr:uid="{174610A5-472B-4CC0-82C7-07EB7F46ADE0}"/>
    <cellStyle name="Currency 2 7 10 2 4 4 3" xfId="20080" xr:uid="{67026E1E-3C32-4FC0-80E9-6E13870C4E99}"/>
    <cellStyle name="Currency 2 7 10 2 4 4 3 2" xfId="32341" xr:uid="{A588377E-9288-46C4-B4CF-38620D047C31}"/>
    <cellStyle name="Currency 2 7 10 2 4 4 4" xfId="28038" xr:uid="{1DDDB559-04B0-4B7D-8974-FE9399EAABF5}"/>
    <cellStyle name="Currency 2 7 10 2 4 5" xfId="14312" xr:uid="{C3F1DBCD-97CA-41E1-90C5-CAA6D29BD3DB}"/>
    <cellStyle name="Currency 2 7 10 2 4 5 2" xfId="19101" xr:uid="{47D97B00-D8E4-48AA-B459-2C531199D5EA}"/>
    <cellStyle name="Currency 2 7 10 2 4 5 2 2" xfId="31362" xr:uid="{E31903D6-EDCC-4376-9BE1-94777A8767CB}"/>
    <cellStyle name="Currency 2 7 10 2 4 5 3" xfId="27059" xr:uid="{9A0D73A8-D873-48B4-B021-2DAB31414B26}"/>
    <cellStyle name="Currency 2 7 10 2 4 6" xfId="16322" xr:uid="{E2BCD81C-F4F3-42E8-A50E-DE3219F1012C}"/>
    <cellStyle name="Currency 2 7 10 2 4 6 2" xfId="20813" xr:uid="{FDB5BC45-5E89-4B81-B312-9794552A090C}"/>
    <cellStyle name="Currency 2 7 10 2 4 6 2 2" xfId="33074" xr:uid="{056262C3-0EB7-406F-9F76-B163B4D0137F}"/>
    <cellStyle name="Currency 2 7 10 2 4 6 3" xfId="28771" xr:uid="{BBCF1E34-F54B-4470-93A7-20B41D36D3C9}"/>
    <cellStyle name="Currency 2 7 10 2 4 7" xfId="18145" xr:uid="{EA1FD7B2-F4D4-4BC1-B7EC-64A65C271B4E}"/>
    <cellStyle name="Currency 2 7 10 2 4 7 2" xfId="30408" xr:uid="{9FBD2587-661A-4895-BA10-0F743E4FE780}"/>
    <cellStyle name="Currency 2 7 10 2 4 8" xfId="13231" xr:uid="{328C5AFB-D2B8-43A2-BE24-8733BD60DA39}"/>
    <cellStyle name="Currency 2 7 10 2 4 8 2" xfId="26101" xr:uid="{7FD34492-F55C-4C5C-8F9E-C24156569C07}"/>
    <cellStyle name="Currency 2 7 10 2 4 9" xfId="22639" xr:uid="{55A1CD96-70D2-4E9F-9F8E-5F82F3F19D7B}"/>
    <cellStyle name="Currency 2 7 10 2 4 9 2" xfId="34819" xr:uid="{E280FB11-DDF1-4DAD-9101-FE11F3B0E3E1}"/>
    <cellStyle name="Currency 2 7 10 2 5" xfId="12665" xr:uid="{D6BC68D1-5F24-45FE-AE5A-75EC5A0E7BDE}"/>
    <cellStyle name="Currency 2 7 10 2 5 2" xfId="15565" xr:uid="{F3350A46-0CEB-416D-ACBC-0195F518E3C3}"/>
    <cellStyle name="Currency 2 7 10 2 5 2 2" xfId="17649" xr:uid="{75C62734-4FEE-4F9D-90D8-EE71EB10FED4}"/>
    <cellStyle name="Currency 2 7 10 2 5 2 2 2" xfId="21954" xr:uid="{A5934D67-B0B8-4719-BDE9-A0F046BC1F21}"/>
    <cellStyle name="Currency 2 7 10 2 5 2 2 2 2" xfId="34215" xr:uid="{06FA538B-E6C3-4FF4-AC4F-4E495417DBC5}"/>
    <cellStyle name="Currency 2 7 10 2 5 2 2 3" xfId="29912" xr:uid="{545437A0-90DF-4A6E-A63E-82832795E44D}"/>
    <cellStyle name="Currency 2 7 10 2 5 2 3" xfId="20234" xr:uid="{366A52D7-7347-4FBF-AFB8-932533E79B1F}"/>
    <cellStyle name="Currency 2 7 10 2 5 2 3 2" xfId="32495" xr:uid="{1FEACD8A-94FA-4B6D-9B9D-5498C8B2E210}"/>
    <cellStyle name="Currency 2 7 10 2 5 2 4" xfId="28192" xr:uid="{CE0C47A5-B3F5-4096-A15B-9BE149D54267}"/>
    <cellStyle name="Currency 2 7 10 2 5 3" xfId="14794" xr:uid="{EA14699A-6A71-42B8-8DE2-C01792EE1F53}"/>
    <cellStyle name="Currency 2 7 10 2 5 3 2" xfId="19559" xr:uid="{4569C40C-BDB5-4400-AA9D-67B34E3425AC}"/>
    <cellStyle name="Currency 2 7 10 2 5 3 2 2" xfId="31820" xr:uid="{7600A96F-6D7E-4974-844B-7714BB0A2ABC}"/>
    <cellStyle name="Currency 2 7 10 2 5 3 3" xfId="27517" xr:uid="{011B8362-D38D-40BA-97AE-6B8AA53EB120}"/>
    <cellStyle name="Currency 2 7 10 2 5 4" xfId="16975" xr:uid="{2CF0D0DE-9C62-42E1-A21D-3113DF652DB4}"/>
    <cellStyle name="Currency 2 7 10 2 5 4 2" xfId="21280" xr:uid="{0BD0E8EA-D6AA-4010-ABA5-418F356BA443}"/>
    <cellStyle name="Currency 2 7 10 2 5 4 2 2" xfId="33541" xr:uid="{8EE9AABA-8D93-425D-AF03-6FF4EFE5592D}"/>
    <cellStyle name="Currency 2 7 10 2 5 4 3" xfId="29238" xr:uid="{DEF72F81-D463-4BBC-9BEE-B43BC570FA8C}"/>
    <cellStyle name="Currency 2 7 10 2 5 5" xfId="18605" xr:uid="{224A72E9-DDAA-4889-BD45-F89578C628A9}"/>
    <cellStyle name="Currency 2 7 10 2 5 5 2" xfId="30866" xr:uid="{604F1A9D-22A5-44F4-9A71-0980DD5C6310}"/>
    <cellStyle name="Currency 2 7 10 2 5 6" xfId="13808" xr:uid="{A9019B67-4B87-4747-9760-7822EDCAEE71}"/>
    <cellStyle name="Currency 2 7 10 2 5 6 2" xfId="26562" xr:uid="{5C065299-D671-4FF1-85A1-8B260A9CF58F}"/>
    <cellStyle name="Currency 2 7 10 2 5 7" xfId="25626" xr:uid="{EB3AC404-D6A8-4E2D-AD4B-48C7270D30AE}"/>
    <cellStyle name="Currency 2 7 10 2 6" xfId="12666" xr:uid="{05700799-F813-476F-9072-B2E2C3C2F005}"/>
    <cellStyle name="Currency 2 7 10 2 6 2" xfId="14485" xr:uid="{594CA4DD-5C5E-49EB-8E14-497BC1B02D81}"/>
    <cellStyle name="Currency 2 7 10 2 6 2 2" xfId="19251" xr:uid="{06E2086E-7004-4BC4-BB22-77EE6F569A78}"/>
    <cellStyle name="Currency 2 7 10 2 6 2 2 2" xfId="31512" xr:uid="{F078528A-2844-42F8-A782-49B21B1E07B4}"/>
    <cellStyle name="Currency 2 7 10 2 6 2 3" xfId="27209" xr:uid="{D040325D-B310-43EE-ADC9-7AFF651950FA}"/>
    <cellStyle name="Currency 2 7 10 2 6 3" xfId="16509" xr:uid="{2236A46B-288D-4756-8022-8ABE034194C4}"/>
    <cellStyle name="Currency 2 7 10 2 6 3 2" xfId="20980" xr:uid="{30741124-BDA9-4A6E-AB17-A16FC00B4DDB}"/>
    <cellStyle name="Currency 2 7 10 2 6 3 2 2" xfId="33241" xr:uid="{29576C4C-5D74-439A-8ED2-A551DC654392}"/>
    <cellStyle name="Currency 2 7 10 2 6 3 3" xfId="28938" xr:uid="{1A523546-5D32-46E5-A68B-48A25CFAA0A0}"/>
    <cellStyle name="Currency 2 7 10 2 6 4" xfId="18297" xr:uid="{0145418C-2AD6-4F74-B5A3-640C8485330B}"/>
    <cellStyle name="Currency 2 7 10 2 6 4 2" xfId="30558" xr:uid="{C91480C5-1D9B-44F1-A3ED-18C7CFEE19AB}"/>
    <cellStyle name="Currency 2 7 10 2 6 5" xfId="13441" xr:uid="{C0D696D8-6A61-4838-839A-67C18FCAC0A9}"/>
    <cellStyle name="Currency 2 7 10 2 6 5 2" xfId="26251" xr:uid="{D4370E3F-5EEC-4C5E-974F-68C79CED46A1}"/>
    <cellStyle name="Currency 2 7 10 2 6 6" xfId="25627" xr:uid="{756542CA-D6FC-4BCC-976E-81EC6D8192FA}"/>
    <cellStyle name="Currency 2 7 10 2 7" xfId="14108" xr:uid="{10B5BCD4-E4EE-45CC-8E9C-91A472931F23}"/>
    <cellStyle name="Currency 2 7 10 2 7 2" xfId="18904" xr:uid="{076B4D60-2868-4D1D-81D8-DCC13722AB49}"/>
    <cellStyle name="Currency 2 7 10 2 7 2 2" xfId="31165" xr:uid="{83EEC3DC-18B3-4AA8-8293-54B8978402CE}"/>
    <cellStyle name="Currency 2 7 10 2 7 3" xfId="26862" xr:uid="{EE9916B8-D0E8-4002-B449-48EFC8D48EEF}"/>
    <cellStyle name="Currency 2 7 10 2 8" xfId="17948" xr:uid="{361F60D2-0FB9-46BB-A576-CFE15C8CD6D8}"/>
    <cellStyle name="Currency 2 7 10 2 8 2" xfId="30211" xr:uid="{0D9F27ED-06D1-4DC6-932A-DD11B4D2594F}"/>
    <cellStyle name="Currency 2 7 10 2 9" xfId="13018" xr:uid="{97D49286-8316-4500-BEDF-31F7EF61019E}"/>
    <cellStyle name="Currency 2 7 10 2 9 2" xfId="25904" xr:uid="{6ECA896E-BB12-4ABC-9256-F409357AD3D8}"/>
    <cellStyle name="Currency 2 7 10 3" xfId="11283" xr:uid="{1BCCF8C8-2962-4B9E-89C1-B5A538B53B63}"/>
    <cellStyle name="Currency 2 7 11" xfId="269" xr:uid="{F6193A7E-921A-4943-B3D4-F6B6E14DF2A0}"/>
    <cellStyle name="Currency 2 7 11 2" xfId="270" xr:uid="{F1EFDE58-FFAA-45E2-AD37-AFFAB72A772F}"/>
    <cellStyle name="Currency 2 7 11 2 10" xfId="22640" xr:uid="{23F5414E-24F8-4275-B59F-D3E0FDD8C6CC}"/>
    <cellStyle name="Currency 2 7 11 2 10 2" xfId="34820" xr:uid="{2C6B1758-AF22-4486-A1B4-1E01DA2B70BC}"/>
    <cellStyle name="Currency 2 7 11 2 11" xfId="24722" xr:uid="{15B540FB-E7B0-4CF1-A017-F9479CD04E55}"/>
    <cellStyle name="Currency 2 7 11 2 2" xfId="1194" xr:uid="{697E2A2F-EC83-42DD-A493-87B8DA0C30A5}"/>
    <cellStyle name="Currency 2 7 11 2 2 2" xfId="11284" xr:uid="{792B6B66-DC41-4847-9D14-48F0F6EAE27B}"/>
    <cellStyle name="Currency 2 7 11 2 2 2 2" xfId="11285" xr:uid="{7CB3C69A-8B80-4542-8232-37B797A8916C}"/>
    <cellStyle name="Currency 2 7 11 2 2 2 2 2" xfId="16216" xr:uid="{D862F0B2-F4DB-42A1-88DE-7513545F8E46}"/>
    <cellStyle name="Currency 2 7 11 2 2 2 2 3" xfId="17423" xr:uid="{908BC453-93CD-4370-985D-22925E7EF3C8}"/>
    <cellStyle name="Currency 2 7 11 2 2 2 2 3 2" xfId="21728" xr:uid="{0E218046-ED51-4454-BD76-9A951DEDD5A2}"/>
    <cellStyle name="Currency 2 7 11 2 2 2 2 3 2 2" xfId="33989" xr:uid="{587A24A3-EBB1-49E7-B4EF-D3CC11701917}"/>
    <cellStyle name="Currency 2 7 11 2 2 2 2 3 3" xfId="29686" xr:uid="{7AEB2F26-1073-47FE-8295-94732867DB1A}"/>
    <cellStyle name="Currency 2 7 11 2 2 2 2 4" xfId="20008" xr:uid="{D6EF2D1A-A50E-4191-BD54-AC613438846F}"/>
    <cellStyle name="Currency 2 7 11 2 2 2 2 4 2" xfId="32269" xr:uid="{C7126CF9-7B8A-4167-BD78-A552577B491D}"/>
    <cellStyle name="Currency 2 7 11 2 2 2 2 5" xfId="15306" xr:uid="{34915DDC-DEDA-477C-8377-4FB271A3E789}"/>
    <cellStyle name="Currency 2 7 11 2 2 2 2 5 2" xfId="27966" xr:uid="{7560285F-4FEF-479B-820D-11FF3DFB2EF4}"/>
    <cellStyle name="Currency 2 7 11 2 2 2 3" xfId="16088" xr:uid="{F747D843-5D35-4C0B-866D-49507664EADE}"/>
    <cellStyle name="Currency 2 7 11 2 2 2 3 2" xfId="20727" xr:uid="{C651B259-9D32-4996-837D-4F73270A34F7}"/>
    <cellStyle name="Currency 2 7 11 2 2 2 3 2 2" xfId="32988" xr:uid="{2EEA7E49-EE46-4BAD-8607-8AF78B0C22D8}"/>
    <cellStyle name="Currency 2 7 11 2 2 2 3 3" xfId="28685" xr:uid="{CB868A74-3EA7-4F53-A21A-042E0C7358DD}"/>
    <cellStyle name="Currency 2 7 11 2 2 2 4" xfId="22641" xr:uid="{3C431147-146C-4D84-A200-1FDC9B837F55}"/>
    <cellStyle name="Currency 2 7 11 2 2 2 4 2" xfId="34821" xr:uid="{E746A6B9-DD94-49CA-B186-E36E9C19B4A9}"/>
    <cellStyle name="Currency 2 7 11 2 2 2 5" xfId="25056" xr:uid="{9C955B8B-5D95-4930-A004-89C3F93B1266}"/>
    <cellStyle name="Currency 2 7 11 2 2 3" xfId="11286" xr:uid="{8DDE1494-0920-44D9-A9DF-0FE828B558E2}"/>
    <cellStyle name="Currency 2 7 11 2 2 3 2" xfId="12667" xr:uid="{4D9BCE60-D427-4B22-BFBE-B53B08BAE5BD}"/>
    <cellStyle name="Currency 2 7 11 2 2 3 2 2" xfId="15794" xr:uid="{BD1BB000-040A-4370-8EB1-A39561C8BE1F}"/>
    <cellStyle name="Currency 2 7 11 2 2 3 2 2 2" xfId="17878" xr:uid="{0C0DDED7-4462-4968-9AAC-E28F48E0151C}"/>
    <cellStyle name="Currency 2 7 11 2 2 3 2 2 2 2" xfId="22183" xr:uid="{B17D8C0E-F9D2-4EF5-826E-9B5181C69E9F}"/>
    <cellStyle name="Currency 2 7 11 2 2 3 2 2 2 2 2" xfId="34444" xr:uid="{91218F7A-231E-41B7-B8B1-5FDE51A0795D}"/>
    <cellStyle name="Currency 2 7 11 2 2 3 2 2 2 3" xfId="30141" xr:uid="{C7E6CE79-6B6F-4429-83BB-F675CF829DBA}"/>
    <cellStyle name="Currency 2 7 11 2 2 3 2 2 3" xfId="20463" xr:uid="{AFB3DFF4-7D39-4464-9EB6-51BDA5B5004A}"/>
    <cellStyle name="Currency 2 7 11 2 2 3 2 2 3 2" xfId="32724" xr:uid="{DFEEA839-C2A2-47F6-ADE5-D581B05061EC}"/>
    <cellStyle name="Currency 2 7 11 2 2 3 2 2 4" xfId="28421" xr:uid="{0BDD310A-E062-4CC1-916D-57D62C037B10}"/>
    <cellStyle name="Currency 2 7 11 2 2 3 2 3" xfId="15023" xr:uid="{3405F434-0551-49CF-B3F1-812478819188}"/>
    <cellStyle name="Currency 2 7 11 2 2 3 2 3 2" xfId="19788" xr:uid="{FA227EE6-6549-441E-86C5-26F542471E15}"/>
    <cellStyle name="Currency 2 7 11 2 2 3 2 3 2 2" xfId="32049" xr:uid="{33848B05-311D-4C97-AF9C-3B1E16B36D53}"/>
    <cellStyle name="Currency 2 7 11 2 2 3 2 3 3" xfId="27746" xr:uid="{27BB6B69-F992-4C26-A63D-1C3F179E21C0}"/>
    <cellStyle name="Currency 2 7 11 2 2 3 2 4" xfId="17203" xr:uid="{80EA6F2C-0EC9-4810-9545-FBF25EF81E2D}"/>
    <cellStyle name="Currency 2 7 11 2 2 3 2 4 2" xfId="21508" xr:uid="{3D064233-D6E0-4E93-8F8E-0DE909BC2DBC}"/>
    <cellStyle name="Currency 2 7 11 2 2 3 2 4 2 2" xfId="33769" xr:uid="{0F32FA65-7260-4DD0-BE68-6D19C24068B7}"/>
    <cellStyle name="Currency 2 7 11 2 2 3 2 4 3" xfId="29466" xr:uid="{C7978E70-FB13-477D-A8AE-DCF0553F2575}"/>
    <cellStyle name="Currency 2 7 11 2 2 3 2 5" xfId="18834" xr:uid="{20B6D00E-4DD1-45CF-AD4A-E5221BCAA2B9}"/>
    <cellStyle name="Currency 2 7 11 2 2 3 2 5 2" xfId="31095" xr:uid="{E2C03422-4592-404A-9A63-4AFDE8C13B02}"/>
    <cellStyle name="Currency 2 7 11 2 2 3 2 6" xfId="14038" xr:uid="{E139E759-71B6-425B-AE2A-2FEEF2D73139}"/>
    <cellStyle name="Currency 2 7 11 2 2 3 2 6 2" xfId="26792" xr:uid="{24B97E30-2DBF-459F-BD1C-67271C6A975D}"/>
    <cellStyle name="Currency 2 7 11 2 2 3 2 7" xfId="25628" xr:uid="{7460C7D2-2893-41CA-8E54-DB11850395AA}"/>
    <cellStyle name="Currency 2 7 11 2 2 3 3" xfId="15488" xr:uid="{CEF5D44E-70BE-43B1-806A-A4B1028A6EB0}"/>
    <cellStyle name="Currency 2 7 11 2 2 3 3 2" xfId="17572" xr:uid="{62F436DD-C058-42EA-82C6-AAFC0B30A518}"/>
    <cellStyle name="Currency 2 7 11 2 2 3 3 2 2" xfId="21877" xr:uid="{6A4FC523-1611-4E18-A684-D847FEDD635F}"/>
    <cellStyle name="Currency 2 7 11 2 2 3 3 2 2 2" xfId="34138" xr:uid="{604B4756-5C84-4FBB-8C7B-16FF1CEEE669}"/>
    <cellStyle name="Currency 2 7 11 2 2 3 3 2 3" xfId="29835" xr:uid="{1844AA98-379A-48B6-A5A2-B7EAF3F8D6BD}"/>
    <cellStyle name="Currency 2 7 11 2 2 3 3 3" xfId="20157" xr:uid="{032EE3ED-1761-4083-A227-B6A48A6793F5}"/>
    <cellStyle name="Currency 2 7 11 2 2 3 3 3 2" xfId="32418" xr:uid="{9C0F1847-7A98-4801-A432-0011D6F304A3}"/>
    <cellStyle name="Currency 2 7 11 2 2 3 3 4" xfId="28115" xr:uid="{AE2EA946-9273-4293-93C0-614ED4250443}"/>
    <cellStyle name="Currency 2 7 11 2 2 3 4" xfId="14715" xr:uid="{77D268D9-D500-4824-9FDD-F6F6073FBB68}"/>
    <cellStyle name="Currency 2 7 11 2 2 3 4 2" xfId="19480" xr:uid="{9436F1F5-3C4B-4D33-B180-E7D9676DD98E}"/>
    <cellStyle name="Currency 2 7 11 2 2 3 4 2 2" xfId="31741" xr:uid="{20E1F8A1-64CD-4879-A786-4F6E1E5CC40A}"/>
    <cellStyle name="Currency 2 7 11 2 2 3 4 3" xfId="27438" xr:uid="{C39566CA-0F7F-48F1-9314-3533BBFE7CAA}"/>
    <cellStyle name="Currency 2 7 11 2 2 3 5" xfId="16399" xr:uid="{27BEC0DE-591C-4DC8-8984-77B6CD15263E}"/>
    <cellStyle name="Currency 2 7 11 2 2 3 5 2" xfId="20890" xr:uid="{6CDC29A3-E5D5-42B5-BE80-4D3E07D56068}"/>
    <cellStyle name="Currency 2 7 11 2 2 3 5 2 2" xfId="33151" xr:uid="{0CD783B8-C69F-4F5A-B23F-65EB9C7B8E57}"/>
    <cellStyle name="Currency 2 7 11 2 2 3 5 3" xfId="28848" xr:uid="{27D21FA1-C70F-4C14-8360-BF9F1480B624}"/>
    <cellStyle name="Currency 2 7 11 2 2 3 6" xfId="18526" xr:uid="{A3C56A5C-F9E2-47BE-8391-24CC7C1B3FDC}"/>
    <cellStyle name="Currency 2 7 11 2 2 3 6 2" xfId="30787" xr:uid="{4F21A994-2292-44B5-913A-F139225B8FDA}"/>
    <cellStyle name="Currency 2 7 11 2 2 3 7" xfId="13728" xr:uid="{5F50004F-B781-47BA-8689-B3B0B476E840}"/>
    <cellStyle name="Currency 2 7 11 2 2 3 7 2" xfId="26482" xr:uid="{28582F44-051C-451E-919D-03FDD9AF7545}"/>
    <cellStyle name="Currency 2 7 11 2 2 3 8" xfId="22642" xr:uid="{957DC458-1EF3-41ED-AB54-3F5170C5DCEC}"/>
    <cellStyle name="Currency 2 7 11 2 2 3 8 2" xfId="34822" xr:uid="{B6838F87-AFAD-4116-BFF2-94D840B7BF47}"/>
    <cellStyle name="Currency 2 7 11 2 2 3 9" xfId="25057" xr:uid="{DBA327D1-A35D-40D1-8231-8AF72CF2B178}"/>
    <cellStyle name="Currency 2 7 11 2 2 4" xfId="12668" xr:uid="{548311DA-278B-4FD8-A1F2-FE3AFF71BAF2}"/>
    <cellStyle name="Currency 2 7 11 2 2 4 2" xfId="15642" xr:uid="{77AB945F-7A37-4C85-9EAA-E5677A05F35B}"/>
    <cellStyle name="Currency 2 7 11 2 2 4 2 2" xfId="17726" xr:uid="{2718008E-F3A0-4815-815C-C9487A85152C}"/>
    <cellStyle name="Currency 2 7 11 2 2 4 2 2 2" xfId="22031" xr:uid="{E13D3FD1-9780-4CDF-BF18-EAA64258F5D7}"/>
    <cellStyle name="Currency 2 7 11 2 2 4 2 2 2 2" xfId="34292" xr:uid="{81CF9B5E-8614-4D55-B517-A97E2C3363B8}"/>
    <cellStyle name="Currency 2 7 11 2 2 4 2 2 3" xfId="29989" xr:uid="{E9906DE5-858D-4753-8A8E-69F0FD2B4EA6}"/>
    <cellStyle name="Currency 2 7 11 2 2 4 2 3" xfId="20311" xr:uid="{60A5F2C8-5419-4FF8-813D-9BC53C8934B5}"/>
    <cellStyle name="Currency 2 7 11 2 2 4 2 3 2" xfId="32572" xr:uid="{39079744-4849-4DE8-8A85-3FBFA81E1E19}"/>
    <cellStyle name="Currency 2 7 11 2 2 4 2 4" xfId="28269" xr:uid="{0EA02587-C409-4B39-8785-950F2F7F5750}"/>
    <cellStyle name="Currency 2 7 11 2 2 4 3" xfId="14871" xr:uid="{6A9C4103-C76B-4719-B028-99DFFA3E6745}"/>
    <cellStyle name="Currency 2 7 11 2 2 4 3 2" xfId="19636" xr:uid="{5DB9A64A-91B5-428D-92D9-FDDBB2238E36}"/>
    <cellStyle name="Currency 2 7 11 2 2 4 3 2 2" xfId="31897" xr:uid="{1CC2035E-F137-4342-833D-68E0511B791A}"/>
    <cellStyle name="Currency 2 7 11 2 2 4 3 3" xfId="27594" xr:uid="{1213F9FE-00BE-4D26-8FEA-057753557717}"/>
    <cellStyle name="Currency 2 7 11 2 2 4 4" xfId="17052" xr:uid="{165C4C62-8245-44CA-879D-310F08CF8ADC}"/>
    <cellStyle name="Currency 2 7 11 2 2 4 4 2" xfId="21357" xr:uid="{2DA2012C-8634-45CD-ACBF-FB67F4A563CF}"/>
    <cellStyle name="Currency 2 7 11 2 2 4 4 2 2" xfId="33618" xr:uid="{341DAB8C-1DC3-423E-AB75-EBB7752A68E6}"/>
    <cellStyle name="Currency 2 7 11 2 2 4 4 3" xfId="29315" xr:uid="{4E09D036-6EE9-4BAE-BDA1-4665504040A4}"/>
    <cellStyle name="Currency 2 7 11 2 2 4 5" xfId="18682" xr:uid="{D46C95A5-281A-4E28-BA02-C3697AF43B56}"/>
    <cellStyle name="Currency 2 7 11 2 2 4 5 2" xfId="30943" xr:uid="{89E29AD5-7D43-4D5A-B98A-458878EFBF2F}"/>
    <cellStyle name="Currency 2 7 11 2 2 4 6" xfId="13885" xr:uid="{4482F6D3-4330-4770-B924-66647876197A}"/>
    <cellStyle name="Currency 2 7 11 2 2 4 6 2" xfId="26639" xr:uid="{159E53A5-DE43-409E-947C-56264274C836}"/>
    <cellStyle name="Currency 2 7 11 2 2 4 7" xfId="25629" xr:uid="{C9213D26-7CB8-41D8-A7E3-31FC75FCD44F}"/>
    <cellStyle name="Currency 2 7 11 2 2 5" xfId="12669" xr:uid="{92D09F8B-4BAE-4263-B674-27B9EB8276C7}"/>
    <cellStyle name="Currency 2 7 11 2 2 5 2" xfId="14562" xr:uid="{A28390C3-3C30-4043-87FE-8E51C852FD7F}"/>
    <cellStyle name="Currency 2 7 11 2 2 5 2 2" xfId="19328" xr:uid="{0823BCBA-8FA4-48D2-BCA4-27E8E4793BAF}"/>
    <cellStyle name="Currency 2 7 11 2 2 5 2 2 2" xfId="31589" xr:uid="{13C9770D-839B-4599-919E-DBBD99A86EFF}"/>
    <cellStyle name="Currency 2 7 11 2 2 5 2 3" xfId="27286" xr:uid="{DF68D262-3652-4F96-AA05-08175B7759A9}"/>
    <cellStyle name="Currency 2 7 11 2 2 5 3" xfId="16438" xr:uid="{A484412F-7E83-4BA1-A023-268865AEA33F}"/>
    <cellStyle name="Currency 2 7 11 2 2 5 3 2" xfId="20917" xr:uid="{B93D0D7A-A5F1-4A97-A99F-9209EFF315F1}"/>
    <cellStyle name="Currency 2 7 11 2 2 5 3 2 2" xfId="33178" xr:uid="{6269C8FA-7912-4071-A9F5-8223A757CBC7}"/>
    <cellStyle name="Currency 2 7 11 2 2 5 3 3" xfId="28875" xr:uid="{E5047E96-8631-42D5-BBAA-33E79C11ADB1}"/>
    <cellStyle name="Currency 2 7 11 2 2 5 4" xfId="18374" xr:uid="{DCE8EFE4-895E-4187-AB34-807A7B9121AC}"/>
    <cellStyle name="Currency 2 7 11 2 2 5 4 2" xfId="30635" xr:uid="{1DB0546D-C2A7-451F-A543-30E7FDCF9ABC}"/>
    <cellStyle name="Currency 2 7 11 2 2 5 5" xfId="13518" xr:uid="{79F43BA9-3737-449C-8068-1146F8DBB929}"/>
    <cellStyle name="Currency 2 7 11 2 2 5 5 2" xfId="26328" xr:uid="{3C80C26F-120A-46C6-BCF5-0C8ACC67F2EA}"/>
    <cellStyle name="Currency 2 7 11 2 2 5 6" xfId="25630" xr:uid="{00DD681E-CC37-4073-AC4F-76B5EF2E1429}"/>
    <cellStyle name="Currency 2 7 11 2 2 6" xfId="22643" xr:uid="{C726F32B-2570-48E9-A0DE-B0A574E33FA4}"/>
    <cellStyle name="Currency 2 7 11 2 2 6 2" xfId="34823" xr:uid="{9E79079E-E218-4F30-B17B-923BFC1B5A6F}"/>
    <cellStyle name="Currency 2 7 11 2 2 7" xfId="24788" xr:uid="{C94B8C3A-56CE-4185-8709-CF715B1ACCBB}"/>
    <cellStyle name="Currency 2 7 11 2 3" xfId="11287" xr:uid="{F2E7E013-0DC1-48BD-9B9B-345F8BE7C7C8}"/>
    <cellStyle name="Currency 2 7 11 2 3 2" xfId="11288" xr:uid="{D976181C-7E12-4953-BE26-056DE211DCE8}"/>
    <cellStyle name="Currency 2 7 11 2 3 2 2" xfId="16215" xr:uid="{E959482C-2194-424C-A5BD-7AE4042F248C}"/>
    <cellStyle name="Currency 2 7 11 2 3 2 3" xfId="17331" xr:uid="{0D0DBE96-2D5B-4A1F-986D-341A3D079434}"/>
    <cellStyle name="Currency 2 7 11 2 3 2 3 2" xfId="21636" xr:uid="{4FB9447A-BB1C-4339-8626-84388A5FA76A}"/>
    <cellStyle name="Currency 2 7 11 2 3 2 3 2 2" xfId="33897" xr:uid="{3B9B1C8C-FF30-4A66-941B-9271A21F6360}"/>
    <cellStyle name="Currency 2 7 11 2 3 2 3 3" xfId="29594" xr:uid="{9564B280-5AA2-4877-8D0B-9C0EA96C7A68}"/>
    <cellStyle name="Currency 2 7 11 2 3 2 4" xfId="19916" xr:uid="{515BA242-D09A-4380-99A9-61B927FFA9DD}"/>
    <cellStyle name="Currency 2 7 11 2 3 2 4 2" xfId="32177" xr:uid="{184C6691-8E34-4CD8-9EE9-E906C36A7D60}"/>
    <cellStyle name="Currency 2 7 11 2 3 2 5" xfId="15205" xr:uid="{041DADCA-02E0-42AC-9AE6-63338D658670}"/>
    <cellStyle name="Currency 2 7 11 2 3 2 5 2" xfId="27874" xr:uid="{F8A61624-8B39-4944-8590-0D8F9A16EC7F}"/>
    <cellStyle name="Currency 2 7 11 2 3 3" xfId="11289" xr:uid="{804AAD5A-A5FD-4889-BC79-0E496655102A}"/>
    <cellStyle name="Currency 2 7 11 2 3 3 2" xfId="20633" xr:uid="{DFDA9236-0105-404F-95F0-21B572FC79B6}"/>
    <cellStyle name="Currency 2 7 11 2 3 3 2 2" xfId="32894" xr:uid="{56BAB7AC-271D-4CAF-BC23-1C875D9A8455}"/>
    <cellStyle name="Currency 2 7 11 2 3 3 3" xfId="15994" xr:uid="{4918CF9B-2F8D-414A-B07D-FC01C2003159}"/>
    <cellStyle name="Currency 2 7 11 2 3 3 3 2" xfId="28591" xr:uid="{DB460B06-C906-43EC-A57A-CC780978EBFD}"/>
    <cellStyle name="Currency 2 7 11 2 3 3 4" xfId="22644" xr:uid="{D7081589-7811-4983-A00F-8035BB27AA22}"/>
    <cellStyle name="Currency 2 7 11 2 3 3 4 2" xfId="34824" xr:uid="{5C8D9085-15F4-4945-99D2-5AC46659D477}"/>
    <cellStyle name="Currency 2 7 11 2 3 3 5" xfId="25058" xr:uid="{B001C07B-6C43-457D-ACB2-2CA93861025B}"/>
    <cellStyle name="Currency 2 7 11 2 4" xfId="11290" xr:uid="{C03C3A4C-05F9-4615-A1ED-9B9F510FD213}"/>
    <cellStyle name="Currency 2 7 11 2 4 10" xfId="25059" xr:uid="{B7B5D401-917E-4D7F-B19C-FFFB58C74F2B}"/>
    <cellStyle name="Currency 2 7 11 2 4 2" xfId="12670" xr:uid="{225E8B8E-AFFE-4C32-B741-945E3AF7C9D3}"/>
    <cellStyle name="Currency 2 7 11 2 4 2 2" xfId="15718" xr:uid="{B7DB51AF-E2FF-44C9-AEF1-20EA140B0735}"/>
    <cellStyle name="Currency 2 7 11 2 4 2 2 2" xfId="17802" xr:uid="{8A35AFB7-2D39-4018-A888-9A0E647B5E55}"/>
    <cellStyle name="Currency 2 7 11 2 4 2 2 2 2" xfId="22107" xr:uid="{D4E1C5C3-6FC7-49FF-9DF7-36FFFD51BA3C}"/>
    <cellStyle name="Currency 2 7 11 2 4 2 2 2 2 2" xfId="34368" xr:uid="{175F0C51-5B12-43AB-AD62-BDE8EA67C2B2}"/>
    <cellStyle name="Currency 2 7 11 2 4 2 2 2 3" xfId="30065" xr:uid="{7C470064-B298-4CCC-B586-58BCB1CDD3E5}"/>
    <cellStyle name="Currency 2 7 11 2 4 2 2 3" xfId="20387" xr:uid="{12A8B1B7-E54A-41BE-B3DD-AAF7D765607B}"/>
    <cellStyle name="Currency 2 7 11 2 4 2 2 3 2" xfId="32648" xr:uid="{C0015AFC-6B57-4B13-B008-ACFBFC267EA9}"/>
    <cellStyle name="Currency 2 7 11 2 4 2 2 4" xfId="28345" xr:uid="{C0153A54-751C-48B4-AFB8-0CCBAE833606}"/>
    <cellStyle name="Currency 2 7 11 2 4 2 3" xfId="14947" xr:uid="{396CE4BB-F5D7-46BF-BBD1-ED16C3D228A4}"/>
    <cellStyle name="Currency 2 7 11 2 4 2 3 2" xfId="19712" xr:uid="{7764F5DD-BCC6-4372-8D94-D5A8B8DB0A00}"/>
    <cellStyle name="Currency 2 7 11 2 4 2 3 2 2" xfId="31973" xr:uid="{5C55206D-7292-4C49-BC51-7ACD52CEE1C6}"/>
    <cellStyle name="Currency 2 7 11 2 4 2 3 3" xfId="27670" xr:uid="{0AFD1F7E-5C08-4BE2-968F-9BA65A51E2E6}"/>
    <cellStyle name="Currency 2 7 11 2 4 2 4" xfId="17127" xr:uid="{A507AD10-8C5C-4E5D-9F02-F128753DFAE9}"/>
    <cellStyle name="Currency 2 7 11 2 4 2 4 2" xfId="21432" xr:uid="{190EF3F8-59B7-4092-87FB-5805B01AA604}"/>
    <cellStyle name="Currency 2 7 11 2 4 2 4 2 2" xfId="33693" xr:uid="{38B8FEEB-7A50-41DA-B6C3-1EE8D66ACD01}"/>
    <cellStyle name="Currency 2 7 11 2 4 2 4 3" xfId="29390" xr:uid="{57D31485-250F-4072-94D7-A8A209A1638B}"/>
    <cellStyle name="Currency 2 7 11 2 4 2 5" xfId="18758" xr:uid="{5E3F55CB-3ACC-40A7-B41B-F7C5BBB26991}"/>
    <cellStyle name="Currency 2 7 11 2 4 2 5 2" xfId="31019" xr:uid="{3355E3A6-F5B0-4165-B778-06D4F9F116E8}"/>
    <cellStyle name="Currency 2 7 11 2 4 2 6" xfId="13962" xr:uid="{C16FFE67-8792-41D6-936D-528C29663D24}"/>
    <cellStyle name="Currency 2 7 11 2 4 2 6 2" xfId="26716" xr:uid="{E449467E-9FAA-45C1-BA49-B861A6240FD1}"/>
    <cellStyle name="Currency 2 7 11 2 4 2 7" xfId="25631" xr:uid="{CDD7D5AA-5132-44D0-842F-2EA2301E22CB}"/>
    <cellStyle name="Currency 2 7 11 2 4 3" xfId="12671" xr:uid="{FD350A76-8E69-44DB-94F9-4A98A0C1514B}"/>
    <cellStyle name="Currency 2 7 11 2 4 3 2" xfId="14639" xr:uid="{AC6B821D-733E-4028-B2DA-966970EEDB90}"/>
    <cellStyle name="Currency 2 7 11 2 4 3 2 2" xfId="19404" xr:uid="{54E4AF25-0E3E-498E-98D5-706E963CA3B7}"/>
    <cellStyle name="Currency 2 7 11 2 4 3 2 2 2" xfId="31665" xr:uid="{97EA76D1-C8BB-49CB-9D07-D47A3AB8DFFD}"/>
    <cellStyle name="Currency 2 7 11 2 4 3 2 3" xfId="27362" xr:uid="{390124D0-02C3-41DA-9F61-563AD4435048}"/>
    <cellStyle name="Currency 2 7 11 2 4 3 3" xfId="16900" xr:uid="{67359F85-D223-4D4A-A28C-18C4520602D4}"/>
    <cellStyle name="Currency 2 7 11 2 4 3 3 2" xfId="21205" xr:uid="{8C1FCEA7-9C53-4914-8C45-B040069DC693}"/>
    <cellStyle name="Currency 2 7 11 2 4 3 3 2 2" xfId="33466" xr:uid="{C7360AEF-D435-4904-AAE5-078937098D4A}"/>
    <cellStyle name="Currency 2 7 11 2 4 3 3 3" xfId="29163" xr:uid="{2EE1C49C-DCDE-4A7E-9C83-E0CF3D3E4C0C}"/>
    <cellStyle name="Currency 2 7 11 2 4 3 4" xfId="18450" xr:uid="{6E09787A-C206-49F3-BF01-7C41D377AF46}"/>
    <cellStyle name="Currency 2 7 11 2 4 3 4 2" xfId="30711" xr:uid="{A39F0BEE-65ED-4CB9-A94B-161DF7C55FAC}"/>
    <cellStyle name="Currency 2 7 11 2 4 3 5" xfId="13652" xr:uid="{0892E32F-3C16-4085-B3FF-4ABBED64586C}"/>
    <cellStyle name="Currency 2 7 11 2 4 3 5 2" xfId="26406" xr:uid="{2C012601-7D13-45F7-8482-A7169A315D69}"/>
    <cellStyle name="Currency 2 7 11 2 4 3 6" xfId="25632" xr:uid="{16303D16-2E45-40A1-8770-3CEEE7E57A40}"/>
    <cellStyle name="Currency 2 7 11 2 4 4" xfId="15412" xr:uid="{8C846348-3C7D-4008-AB26-BB99EF7D6DEF}"/>
    <cellStyle name="Currency 2 7 11 2 4 4 2" xfId="17496" xr:uid="{5FCECFB2-AA94-456F-81A2-40DAF632B7CF}"/>
    <cellStyle name="Currency 2 7 11 2 4 4 2 2" xfId="21801" xr:uid="{DC9098AA-BFFE-4754-A0A8-D45D1A2CCC29}"/>
    <cellStyle name="Currency 2 7 11 2 4 4 2 2 2" xfId="34062" xr:uid="{5B977882-0739-4A51-903C-945E9586FC17}"/>
    <cellStyle name="Currency 2 7 11 2 4 4 2 3" xfId="29759" xr:uid="{F6B7200C-DACE-4CDC-B1B3-6A7D616D9B02}"/>
    <cellStyle name="Currency 2 7 11 2 4 4 3" xfId="20081" xr:uid="{223DCE09-7D2F-4A80-B8A9-0012CE7240CC}"/>
    <cellStyle name="Currency 2 7 11 2 4 4 3 2" xfId="32342" xr:uid="{361D1C9E-826A-42B4-A3B8-23C569B2A154}"/>
    <cellStyle name="Currency 2 7 11 2 4 4 4" xfId="28039" xr:uid="{34FBB0F4-CB47-4A44-A4B1-87B7D7DFF02F}"/>
    <cellStyle name="Currency 2 7 11 2 4 5" xfId="14313" xr:uid="{28AA8666-41F1-4C81-8F7B-BE4F85D89AE6}"/>
    <cellStyle name="Currency 2 7 11 2 4 5 2" xfId="19102" xr:uid="{66BBA671-FB29-456E-9BC1-3658BE4F38C3}"/>
    <cellStyle name="Currency 2 7 11 2 4 5 2 2" xfId="31363" xr:uid="{3E6D317A-5C1B-40D7-B79D-57C5BE091D91}"/>
    <cellStyle name="Currency 2 7 11 2 4 5 3" xfId="27060" xr:uid="{C137ED9D-5073-4765-BD83-4B8EA4A92547}"/>
    <cellStyle name="Currency 2 7 11 2 4 6" xfId="16323" xr:uid="{C1C736F3-54DC-4855-8E7A-FCA20F4D627B}"/>
    <cellStyle name="Currency 2 7 11 2 4 6 2" xfId="20814" xr:uid="{04D2F38F-B1EA-4FE6-9F6B-8BBE61CE29B2}"/>
    <cellStyle name="Currency 2 7 11 2 4 6 2 2" xfId="33075" xr:uid="{FF757AE4-F67D-4712-BB1C-A72B3ACA396D}"/>
    <cellStyle name="Currency 2 7 11 2 4 6 3" xfId="28772" xr:uid="{CFD16C84-5187-4C73-86D0-BD361A9DCD24}"/>
    <cellStyle name="Currency 2 7 11 2 4 7" xfId="18146" xr:uid="{32FE07EB-B7E4-4054-A844-0B9691BED864}"/>
    <cellStyle name="Currency 2 7 11 2 4 7 2" xfId="30409" xr:uid="{4C008394-3434-473C-A314-8715F12B342D}"/>
    <cellStyle name="Currency 2 7 11 2 4 8" xfId="13232" xr:uid="{FF7830C2-2E85-4EAF-95F1-88830B770CBC}"/>
    <cellStyle name="Currency 2 7 11 2 4 8 2" xfId="26102" xr:uid="{19E2B256-0C70-45CB-97D1-717056973E22}"/>
    <cellStyle name="Currency 2 7 11 2 4 9" xfId="22645" xr:uid="{321C55FC-EDB8-44BE-B212-06C85E3E7289}"/>
    <cellStyle name="Currency 2 7 11 2 4 9 2" xfId="34825" xr:uid="{7489159E-9FDD-4B94-A52F-F553181FA915}"/>
    <cellStyle name="Currency 2 7 11 2 5" xfId="12672" xr:uid="{B33352AE-5903-49C9-8693-3BBFBEC7CFFD}"/>
    <cellStyle name="Currency 2 7 11 2 5 2" xfId="15566" xr:uid="{B697F42F-A996-44B7-A57D-A73DA65AEFA8}"/>
    <cellStyle name="Currency 2 7 11 2 5 2 2" xfId="17650" xr:uid="{BF4CC2DA-4F62-4773-A197-F33524285A3E}"/>
    <cellStyle name="Currency 2 7 11 2 5 2 2 2" xfId="21955" xr:uid="{96E17951-C03B-4E3F-B3CF-A457D9C069C9}"/>
    <cellStyle name="Currency 2 7 11 2 5 2 2 2 2" xfId="34216" xr:uid="{5D39AF0F-3EF3-467F-8131-56E8B9B6DD86}"/>
    <cellStyle name="Currency 2 7 11 2 5 2 2 3" xfId="29913" xr:uid="{FC9ADCFE-8A10-46E5-B623-2B9FDC9B2EAA}"/>
    <cellStyle name="Currency 2 7 11 2 5 2 3" xfId="20235" xr:uid="{28EB8846-75DB-4DEA-8613-E3A441D5AE30}"/>
    <cellStyle name="Currency 2 7 11 2 5 2 3 2" xfId="32496" xr:uid="{B0080463-B943-44C1-92CC-77EC68A17928}"/>
    <cellStyle name="Currency 2 7 11 2 5 2 4" xfId="28193" xr:uid="{47316CA3-7343-4124-B263-D0DE4F138B86}"/>
    <cellStyle name="Currency 2 7 11 2 5 3" xfId="14795" xr:uid="{9DA56702-024E-4BC8-89D3-824C489A160D}"/>
    <cellStyle name="Currency 2 7 11 2 5 3 2" xfId="19560" xr:uid="{A6888295-8ABF-481C-B283-2AD4C1F99DBC}"/>
    <cellStyle name="Currency 2 7 11 2 5 3 2 2" xfId="31821" xr:uid="{6B55AFD8-F238-4402-A552-31F6538E78E8}"/>
    <cellStyle name="Currency 2 7 11 2 5 3 3" xfId="27518" xr:uid="{D6E58A2B-5976-44A2-A548-CDADB1F7D22A}"/>
    <cellStyle name="Currency 2 7 11 2 5 4" xfId="16976" xr:uid="{942A8DE7-CAE0-42E7-A446-07C192873599}"/>
    <cellStyle name="Currency 2 7 11 2 5 4 2" xfId="21281" xr:uid="{3E368485-1743-4411-8913-3BDBB721F196}"/>
    <cellStyle name="Currency 2 7 11 2 5 4 2 2" xfId="33542" xr:uid="{9FDEC27C-F7FE-466D-9922-1FB7E9CDA18C}"/>
    <cellStyle name="Currency 2 7 11 2 5 4 3" xfId="29239" xr:uid="{19FF56F6-9064-42B0-8F8B-B68B36B106D1}"/>
    <cellStyle name="Currency 2 7 11 2 5 5" xfId="18606" xr:uid="{70F4CC0F-28D1-4BFA-848D-168A2B773988}"/>
    <cellStyle name="Currency 2 7 11 2 5 5 2" xfId="30867" xr:uid="{960D5E65-2EF1-49FA-8709-35DE2AD598E7}"/>
    <cellStyle name="Currency 2 7 11 2 5 6" xfId="13809" xr:uid="{8B08DDC7-815D-4F74-84CE-6D12E883124B}"/>
    <cellStyle name="Currency 2 7 11 2 5 6 2" xfId="26563" xr:uid="{9E26B91B-C2C2-4FE5-990A-D994BE7B58DA}"/>
    <cellStyle name="Currency 2 7 11 2 5 7" xfId="25633" xr:uid="{05627E2D-B651-4F66-9E5F-BADBCC1A9DCF}"/>
    <cellStyle name="Currency 2 7 11 2 6" xfId="12673" xr:uid="{FD0A79E4-4562-4549-9F5B-98DA0CDCFA8F}"/>
    <cellStyle name="Currency 2 7 11 2 6 2" xfId="14486" xr:uid="{A6AA5A7B-C214-4866-8E97-93A1521F6D27}"/>
    <cellStyle name="Currency 2 7 11 2 6 2 2" xfId="19252" xr:uid="{96F83D01-87B4-4D96-8C6E-3584C9D63678}"/>
    <cellStyle name="Currency 2 7 11 2 6 2 2 2" xfId="31513" xr:uid="{CACE1495-A323-43EB-86A2-8B5ACB1BD365}"/>
    <cellStyle name="Currency 2 7 11 2 6 2 3" xfId="27210" xr:uid="{F68EBFA4-FC97-4DC3-857B-58D80DA4F4E0}"/>
    <cellStyle name="Currency 2 7 11 2 6 3" xfId="16508" xr:uid="{D357C49D-93CD-4655-814F-68A587C6DE85}"/>
    <cellStyle name="Currency 2 7 11 2 6 3 2" xfId="20979" xr:uid="{5A0C4CE3-2687-4AF8-B34B-0C746C25405C}"/>
    <cellStyle name="Currency 2 7 11 2 6 3 2 2" xfId="33240" xr:uid="{D66E5716-65EE-4BDE-9D66-00259768AAF0}"/>
    <cellStyle name="Currency 2 7 11 2 6 3 3" xfId="28937" xr:uid="{C33066B5-FC63-4E10-A6BD-1275FEDC7019}"/>
    <cellStyle name="Currency 2 7 11 2 6 4" xfId="18298" xr:uid="{84CEA078-35B8-417A-A663-DDED629002A7}"/>
    <cellStyle name="Currency 2 7 11 2 6 4 2" xfId="30559" xr:uid="{CCC67C1A-6DE8-4DBE-81FE-C73868B22793}"/>
    <cellStyle name="Currency 2 7 11 2 6 5" xfId="13442" xr:uid="{777AAA6C-ED41-4FF5-9249-FA0266EB6555}"/>
    <cellStyle name="Currency 2 7 11 2 6 5 2" xfId="26252" xr:uid="{C779825E-E168-407A-BC25-3C23A4AC4A25}"/>
    <cellStyle name="Currency 2 7 11 2 6 6" xfId="25634" xr:uid="{64964EFA-F905-4B10-88A8-7A19A75ABDD6}"/>
    <cellStyle name="Currency 2 7 11 2 7" xfId="14109" xr:uid="{E3A6A657-BD1F-40F7-B4BD-0CBB5D3FC17D}"/>
    <cellStyle name="Currency 2 7 11 2 7 2" xfId="18905" xr:uid="{F1497F21-66E9-44EB-A8CA-696CA0970E09}"/>
    <cellStyle name="Currency 2 7 11 2 7 2 2" xfId="31166" xr:uid="{3062A40A-02A1-46DC-A840-E9BE96722B2A}"/>
    <cellStyle name="Currency 2 7 11 2 7 3" xfId="26863" xr:uid="{F12B585D-0B46-49B6-9045-B265674C0098}"/>
    <cellStyle name="Currency 2 7 11 2 8" xfId="17949" xr:uid="{39A3DE3D-3B56-4ADA-A949-BF20EA2E8CA1}"/>
    <cellStyle name="Currency 2 7 11 2 8 2" xfId="30212" xr:uid="{C2239E2B-F33C-44DD-B075-D38A7394785A}"/>
    <cellStyle name="Currency 2 7 11 2 9" xfId="13019" xr:uid="{51824993-1230-401E-8B9C-0E5D6593B63D}"/>
    <cellStyle name="Currency 2 7 11 2 9 2" xfId="25905" xr:uid="{702F8D08-9846-4F80-95AF-66F41B1E589D}"/>
    <cellStyle name="Currency 2 7 11 3" xfId="11291" xr:uid="{058D84F3-EBD1-49FD-B938-3F36A565AC74}"/>
    <cellStyle name="Currency 2 7 12" xfId="271" xr:uid="{FEF1FF86-FE2A-4E9E-81EF-A6BEB4BA1CFF}"/>
    <cellStyle name="Currency 2 7 12 2" xfId="11292" xr:uid="{5A44DE0F-C283-49EF-B27A-7A77356CEC3C}"/>
    <cellStyle name="Currency 2 7 12 3" xfId="11293" xr:uid="{7C2D0BE9-2262-4703-B39B-FDD28197DB22}"/>
    <cellStyle name="Currency 2 7 12 3 2" xfId="11294" xr:uid="{923F13E5-0E09-402D-B63A-7015309AD361}"/>
    <cellStyle name="Currency 2 7 12 3 2 2" xfId="16768" xr:uid="{676BA5C6-30DC-4A11-9F39-AE9203AAAF61}"/>
    <cellStyle name="Currency 2 7 13" xfId="11295" xr:uid="{FBBE01A1-D1FA-4999-9910-BFCFE99F8B1F}"/>
    <cellStyle name="Currency 2 7 2" xfId="272" xr:uid="{5895D32D-74A2-4E5C-A345-BF470ED2C93E}"/>
    <cellStyle name="Currency 2 7 2 2" xfId="273" xr:uid="{ACE097DE-2C96-4084-9895-BABC8D6CBA52}"/>
    <cellStyle name="Currency 2 7 2 2 10" xfId="22646" xr:uid="{8694B48C-145D-4251-A2C3-C9781AEE2CB4}"/>
    <cellStyle name="Currency 2 7 2 2 10 2" xfId="34826" xr:uid="{52E3C5C4-7A34-4CAA-A656-41E0410A2498}"/>
    <cellStyle name="Currency 2 7 2 2 11" xfId="24723" xr:uid="{CA49406A-66F1-428E-B873-E188531EDCD7}"/>
    <cellStyle name="Currency 2 7 2 2 2" xfId="1195" xr:uid="{56836C2E-3223-4654-8B39-6176EAABB31B}"/>
    <cellStyle name="Currency 2 7 2 2 2 2" xfId="11296" xr:uid="{3C6E42C0-6457-408C-A993-6E7620BDBB55}"/>
    <cellStyle name="Currency 2 7 2 2 2 2 2" xfId="11297" xr:uid="{39A3A106-621F-4B53-8971-D7D6D2395FE2}"/>
    <cellStyle name="Currency 2 7 2 2 2 2 2 2" xfId="16218" xr:uid="{205E41C1-577A-474F-B84C-ECE1CEB65435}"/>
    <cellStyle name="Currency 2 7 2 2 2 2 2 3" xfId="17424" xr:uid="{25189DA0-E5DD-4C1F-9A6D-DAEAE79520B4}"/>
    <cellStyle name="Currency 2 7 2 2 2 2 2 3 2" xfId="21729" xr:uid="{6B2B4ABC-2286-4E73-B3AE-1EBC4356EBFC}"/>
    <cellStyle name="Currency 2 7 2 2 2 2 2 3 2 2" xfId="33990" xr:uid="{1D729668-0C94-46A2-8CE5-576BF5D685C0}"/>
    <cellStyle name="Currency 2 7 2 2 2 2 2 3 3" xfId="29687" xr:uid="{B7C97F20-82ED-45EB-8C80-88C415348393}"/>
    <cellStyle name="Currency 2 7 2 2 2 2 2 4" xfId="20009" xr:uid="{70AD7E28-E026-484E-9B43-E13602A9ED28}"/>
    <cellStyle name="Currency 2 7 2 2 2 2 2 4 2" xfId="32270" xr:uid="{70D0D519-0374-4E12-8CAD-150B261D6B97}"/>
    <cellStyle name="Currency 2 7 2 2 2 2 2 5" xfId="15307" xr:uid="{CAAA7F22-87E2-469F-AF21-AC54CB068E38}"/>
    <cellStyle name="Currency 2 7 2 2 2 2 2 5 2" xfId="27967" xr:uid="{BC76FA2F-A941-4620-917F-1F705F56B42C}"/>
    <cellStyle name="Currency 2 7 2 2 2 2 3" xfId="16089" xr:uid="{D0B8B6B5-B551-44F2-B108-A05D1E8BC14B}"/>
    <cellStyle name="Currency 2 7 2 2 2 2 3 2" xfId="20728" xr:uid="{527F7EDD-60B8-45BB-B366-446267376A86}"/>
    <cellStyle name="Currency 2 7 2 2 2 2 3 2 2" xfId="32989" xr:uid="{1F6992A1-6EBC-4B16-8EF8-98585E11B4AF}"/>
    <cellStyle name="Currency 2 7 2 2 2 2 3 3" xfId="28686" xr:uid="{ACF242D1-C487-4B87-A9AE-E129DB80FEEC}"/>
    <cellStyle name="Currency 2 7 2 2 2 2 4" xfId="22647" xr:uid="{AD876170-7A5C-4642-9F3E-69374D7A18AD}"/>
    <cellStyle name="Currency 2 7 2 2 2 2 4 2" xfId="34827" xr:uid="{7BC7E9A6-B23F-43B4-ACF2-E7EA133C7D4A}"/>
    <cellStyle name="Currency 2 7 2 2 2 2 5" xfId="25060" xr:uid="{EFAF9AF9-858C-44B1-9F7A-E64FBD8F159B}"/>
    <cellStyle name="Currency 2 7 2 2 2 3" xfId="11298" xr:uid="{9250227A-8074-4541-8A0C-E9ABD111BED5}"/>
    <cellStyle name="Currency 2 7 2 2 2 3 2" xfId="12674" xr:uid="{84FA2683-6DD3-4E4B-990E-9A96B41056AB}"/>
    <cellStyle name="Currency 2 7 2 2 2 3 2 2" xfId="15795" xr:uid="{8AB98EE7-4582-4CE1-AF18-4D7C530DD0D0}"/>
    <cellStyle name="Currency 2 7 2 2 2 3 2 2 2" xfId="17879" xr:uid="{C2D42F78-D435-46AA-BDE9-96852BE3A0F6}"/>
    <cellStyle name="Currency 2 7 2 2 2 3 2 2 2 2" xfId="22184" xr:uid="{D85F8E46-F7B2-40E3-8A41-818038DCB314}"/>
    <cellStyle name="Currency 2 7 2 2 2 3 2 2 2 2 2" xfId="34445" xr:uid="{CB8B43B7-D103-4E5E-B25D-956B0CEA96B9}"/>
    <cellStyle name="Currency 2 7 2 2 2 3 2 2 2 3" xfId="30142" xr:uid="{1655B597-790A-4B12-8C27-8AF3B9FAF5B4}"/>
    <cellStyle name="Currency 2 7 2 2 2 3 2 2 3" xfId="20464" xr:uid="{65FC4B45-7630-4DF1-A0BF-311E0DDDD94C}"/>
    <cellStyle name="Currency 2 7 2 2 2 3 2 2 3 2" xfId="32725" xr:uid="{F66DF0FD-B638-4752-B489-DE9906DE815D}"/>
    <cellStyle name="Currency 2 7 2 2 2 3 2 2 4" xfId="28422" xr:uid="{9C011962-AF1B-489C-AFB0-BE80755550D5}"/>
    <cellStyle name="Currency 2 7 2 2 2 3 2 3" xfId="15024" xr:uid="{48D1D915-A8E1-4B0F-BAA9-E5FB1965D20A}"/>
    <cellStyle name="Currency 2 7 2 2 2 3 2 3 2" xfId="19789" xr:uid="{C99D70A0-4ADC-4284-AFBA-3823881A916F}"/>
    <cellStyle name="Currency 2 7 2 2 2 3 2 3 2 2" xfId="32050" xr:uid="{C113691F-5FE6-478E-9B45-67DAEAC1939F}"/>
    <cellStyle name="Currency 2 7 2 2 2 3 2 3 3" xfId="27747" xr:uid="{12061038-878F-46B5-9AB5-3D102E7F24EC}"/>
    <cellStyle name="Currency 2 7 2 2 2 3 2 4" xfId="17204" xr:uid="{E1647A7F-25DC-45EC-AB72-2ECC6CDC09E8}"/>
    <cellStyle name="Currency 2 7 2 2 2 3 2 4 2" xfId="21509" xr:uid="{3C5E5512-815C-4517-932D-22ACDBEE1B1F}"/>
    <cellStyle name="Currency 2 7 2 2 2 3 2 4 2 2" xfId="33770" xr:uid="{9D9CD678-BF06-4C48-B1D7-69BD32102F26}"/>
    <cellStyle name="Currency 2 7 2 2 2 3 2 4 3" xfId="29467" xr:uid="{55BCFBF8-8CA9-48F0-9BAA-098D98A0F914}"/>
    <cellStyle name="Currency 2 7 2 2 2 3 2 5" xfId="18835" xr:uid="{60B46AFE-EB25-4699-A7FC-26A7BC16391C}"/>
    <cellStyle name="Currency 2 7 2 2 2 3 2 5 2" xfId="31096" xr:uid="{593D9692-3ACC-4080-BFA7-E916BA8E3A3D}"/>
    <cellStyle name="Currency 2 7 2 2 2 3 2 6" xfId="14039" xr:uid="{B7674118-DAC6-422E-8330-E996C458A6DF}"/>
    <cellStyle name="Currency 2 7 2 2 2 3 2 6 2" xfId="26793" xr:uid="{0EC9192F-7F2D-4AD9-BA25-245FB010DB57}"/>
    <cellStyle name="Currency 2 7 2 2 2 3 2 7" xfId="25635" xr:uid="{CF397C58-5595-4087-9969-8CA956E18348}"/>
    <cellStyle name="Currency 2 7 2 2 2 3 3" xfId="15489" xr:uid="{75891DD9-0369-4F78-8F29-5276B01C02EF}"/>
    <cellStyle name="Currency 2 7 2 2 2 3 3 2" xfId="17573" xr:uid="{D15AD8F2-59F1-4736-87AD-C83CE0C8589F}"/>
    <cellStyle name="Currency 2 7 2 2 2 3 3 2 2" xfId="21878" xr:uid="{3C818593-44FC-478E-8009-0B0F802856DC}"/>
    <cellStyle name="Currency 2 7 2 2 2 3 3 2 2 2" xfId="34139" xr:uid="{05DCDBA2-D0D2-49AC-9D50-E434458708B4}"/>
    <cellStyle name="Currency 2 7 2 2 2 3 3 2 3" xfId="29836" xr:uid="{87AAA498-0993-441B-94AD-8941EA9656F7}"/>
    <cellStyle name="Currency 2 7 2 2 2 3 3 3" xfId="20158" xr:uid="{BC20571E-7D74-485F-85C2-4CC8C68FD058}"/>
    <cellStyle name="Currency 2 7 2 2 2 3 3 3 2" xfId="32419" xr:uid="{95EA7D8E-842E-4949-87C7-FC8F787C4D18}"/>
    <cellStyle name="Currency 2 7 2 2 2 3 3 4" xfId="28116" xr:uid="{4AAE1CCD-79A0-4B48-BE9A-4CE68394468D}"/>
    <cellStyle name="Currency 2 7 2 2 2 3 4" xfId="14716" xr:uid="{7E94AD49-C60B-4393-AA75-18B5F05D4291}"/>
    <cellStyle name="Currency 2 7 2 2 2 3 4 2" xfId="19481" xr:uid="{65DB1E53-8243-4D8E-A5D1-50FFA1AAECE1}"/>
    <cellStyle name="Currency 2 7 2 2 2 3 4 2 2" xfId="31742" xr:uid="{A71BDA4B-418C-41EC-8584-3E63F326E36D}"/>
    <cellStyle name="Currency 2 7 2 2 2 3 4 3" xfId="27439" xr:uid="{2C69AA6A-05F1-4B6C-A7C4-F1A43E025B06}"/>
    <cellStyle name="Currency 2 7 2 2 2 3 5" xfId="16400" xr:uid="{B08C9E2E-AB5F-4E3C-8D51-B4CAADECE7EA}"/>
    <cellStyle name="Currency 2 7 2 2 2 3 5 2" xfId="20891" xr:uid="{01F2F94F-5C98-488B-B972-91FA1AB0B458}"/>
    <cellStyle name="Currency 2 7 2 2 2 3 5 2 2" xfId="33152" xr:uid="{25424E7C-CC13-4ACA-B5D0-3AC800DF30ED}"/>
    <cellStyle name="Currency 2 7 2 2 2 3 5 3" xfId="28849" xr:uid="{F64EDA06-D317-42B4-9669-22CEABBF8148}"/>
    <cellStyle name="Currency 2 7 2 2 2 3 6" xfId="18527" xr:uid="{CA091A29-5ACF-4065-9545-C9D3AE859063}"/>
    <cellStyle name="Currency 2 7 2 2 2 3 6 2" xfId="30788" xr:uid="{89895AF0-060E-4D41-97B3-2A8773B2DCB9}"/>
    <cellStyle name="Currency 2 7 2 2 2 3 7" xfId="13729" xr:uid="{3285CDEC-22D9-460C-AE67-A3FB09765F5F}"/>
    <cellStyle name="Currency 2 7 2 2 2 3 7 2" xfId="26483" xr:uid="{4FDA8645-749F-4B93-86FE-2F24F57A8441}"/>
    <cellStyle name="Currency 2 7 2 2 2 3 8" xfId="22648" xr:uid="{EB14D755-EA65-4701-ACBA-55BEB451A245}"/>
    <cellStyle name="Currency 2 7 2 2 2 3 8 2" xfId="34828" xr:uid="{7FCF0533-B8F8-4F02-8DA7-9014181AD23C}"/>
    <cellStyle name="Currency 2 7 2 2 2 3 9" xfId="25061" xr:uid="{4F0B081D-FD85-4812-B6DC-718EAA8B59F9}"/>
    <cellStyle name="Currency 2 7 2 2 2 4" xfId="12675" xr:uid="{B1644D38-6C84-4982-9221-C90B50A8EC9C}"/>
    <cellStyle name="Currency 2 7 2 2 2 4 2" xfId="15643" xr:uid="{1225B267-1F29-410D-8BAE-EF2A3F75D6AD}"/>
    <cellStyle name="Currency 2 7 2 2 2 4 2 2" xfId="17727" xr:uid="{4B31DDAD-14B1-4659-918E-6AEC25C4362B}"/>
    <cellStyle name="Currency 2 7 2 2 2 4 2 2 2" xfId="22032" xr:uid="{147A7886-470B-4265-92D6-6FFBB9584066}"/>
    <cellStyle name="Currency 2 7 2 2 2 4 2 2 2 2" xfId="34293" xr:uid="{3EBC1F5E-55AF-4695-AD00-164FAC30FD77}"/>
    <cellStyle name="Currency 2 7 2 2 2 4 2 2 3" xfId="29990" xr:uid="{D949B7E7-6712-44E3-B792-60FFEAC117F2}"/>
    <cellStyle name="Currency 2 7 2 2 2 4 2 3" xfId="20312" xr:uid="{7B072062-8638-45E5-88E4-78FB6E8E49EC}"/>
    <cellStyle name="Currency 2 7 2 2 2 4 2 3 2" xfId="32573" xr:uid="{AA886A00-5528-4FF0-B73C-5DC379438557}"/>
    <cellStyle name="Currency 2 7 2 2 2 4 2 4" xfId="28270" xr:uid="{274DA038-10EA-46AF-BF0D-09CBFFE01A13}"/>
    <cellStyle name="Currency 2 7 2 2 2 4 3" xfId="14872" xr:uid="{D84817CF-F47B-4880-8DA0-4BBC4DF4CD15}"/>
    <cellStyle name="Currency 2 7 2 2 2 4 3 2" xfId="19637" xr:uid="{36E6125A-6781-4E3F-AB37-5F894BFAD965}"/>
    <cellStyle name="Currency 2 7 2 2 2 4 3 2 2" xfId="31898" xr:uid="{8EFF3D86-280B-426E-BAEF-923A365FFDC5}"/>
    <cellStyle name="Currency 2 7 2 2 2 4 3 3" xfId="27595" xr:uid="{4D7EF6A3-F1AD-4385-9FCF-247E2E6D3B91}"/>
    <cellStyle name="Currency 2 7 2 2 2 4 4" xfId="17053" xr:uid="{184EDF98-079F-4EA1-A690-F1D18B7304BD}"/>
    <cellStyle name="Currency 2 7 2 2 2 4 4 2" xfId="21358" xr:uid="{F6D8FC0C-40BE-461D-B0FF-7B39824F920E}"/>
    <cellStyle name="Currency 2 7 2 2 2 4 4 2 2" xfId="33619" xr:uid="{CA560840-4A20-45F4-A676-9421CD819181}"/>
    <cellStyle name="Currency 2 7 2 2 2 4 4 3" xfId="29316" xr:uid="{6EB94555-0B9F-4D81-92B6-99AA36B3BB2B}"/>
    <cellStyle name="Currency 2 7 2 2 2 4 5" xfId="18683" xr:uid="{A8D45CAA-DC63-4777-811D-C7E84B4C6AB1}"/>
    <cellStyle name="Currency 2 7 2 2 2 4 5 2" xfId="30944" xr:uid="{FD11524B-BA2A-411D-8924-5AF2733DCF33}"/>
    <cellStyle name="Currency 2 7 2 2 2 4 6" xfId="13886" xr:uid="{5CBBEEDC-AFB9-4082-B968-1AD8CEDA3B4B}"/>
    <cellStyle name="Currency 2 7 2 2 2 4 6 2" xfId="26640" xr:uid="{1B5C1029-7423-4C7D-B7AB-341C51E7B208}"/>
    <cellStyle name="Currency 2 7 2 2 2 4 7" xfId="25636" xr:uid="{46429F3B-4DCC-400F-A0B5-EF9CAC14BDF7}"/>
    <cellStyle name="Currency 2 7 2 2 2 5" xfId="12676" xr:uid="{B17B29ED-D315-44E7-AAED-935EC23D127A}"/>
    <cellStyle name="Currency 2 7 2 2 2 5 2" xfId="14563" xr:uid="{06CCF62E-F04F-4699-86AD-FB001B553405}"/>
    <cellStyle name="Currency 2 7 2 2 2 5 2 2" xfId="19329" xr:uid="{35031EC2-950F-4D6C-9EFA-9FA55E644C47}"/>
    <cellStyle name="Currency 2 7 2 2 2 5 2 2 2" xfId="31590" xr:uid="{85914EFC-243F-4B0A-AFCF-8766A73F39C1}"/>
    <cellStyle name="Currency 2 7 2 2 2 5 2 3" xfId="27287" xr:uid="{DA661B8E-EFFA-4599-BFCF-CC1C19BFDAAE}"/>
    <cellStyle name="Currency 2 7 2 2 2 5 3" xfId="16675" xr:uid="{29EEA1F0-E7D9-4EC1-B898-D1030F82AFE7}"/>
    <cellStyle name="Currency 2 7 2 2 2 5 3 2" xfId="21079" xr:uid="{C16BF949-7D68-4925-A98F-664924BB23B3}"/>
    <cellStyle name="Currency 2 7 2 2 2 5 3 2 2" xfId="33340" xr:uid="{3A5C3529-861F-4EC8-A94A-1676427BB22E}"/>
    <cellStyle name="Currency 2 7 2 2 2 5 3 3" xfId="29037" xr:uid="{D9F22D48-5182-4B74-80F4-3E7B81A10E05}"/>
    <cellStyle name="Currency 2 7 2 2 2 5 4" xfId="18375" xr:uid="{3F16637C-49D0-4795-AAB8-A7D0C3AB31A0}"/>
    <cellStyle name="Currency 2 7 2 2 2 5 4 2" xfId="30636" xr:uid="{85B90079-8F9D-4D01-87E0-8612480185AB}"/>
    <cellStyle name="Currency 2 7 2 2 2 5 5" xfId="13519" xr:uid="{6BB9F242-3B8C-4A86-836E-80169DCB5100}"/>
    <cellStyle name="Currency 2 7 2 2 2 5 5 2" xfId="26329" xr:uid="{FE3FE747-F063-41C4-AF18-A5C0FE8E2259}"/>
    <cellStyle name="Currency 2 7 2 2 2 5 6" xfId="25637" xr:uid="{EE07C583-2C62-4076-96B3-BC65686358D1}"/>
    <cellStyle name="Currency 2 7 2 2 2 6" xfId="22649" xr:uid="{72F4D58B-4460-4D46-A661-51A1A2255602}"/>
    <cellStyle name="Currency 2 7 2 2 2 6 2" xfId="34829" xr:uid="{4C6675DB-774B-4B66-B7AE-73520F888FEC}"/>
    <cellStyle name="Currency 2 7 2 2 2 7" xfId="24789" xr:uid="{051780E5-4827-4E02-AF14-1681F5488929}"/>
    <cellStyle name="Currency 2 7 2 2 3" xfId="11299" xr:uid="{DDF2A75A-8E38-4760-9A46-623FEFF6E43F}"/>
    <cellStyle name="Currency 2 7 2 2 3 2" xfId="11300" xr:uid="{0883F760-48DB-4506-B039-A9DD78F2E263}"/>
    <cellStyle name="Currency 2 7 2 2 3 2 2" xfId="16217" xr:uid="{CFA0EFD4-FE9B-45A3-B839-8FBC040FCDA2}"/>
    <cellStyle name="Currency 2 7 2 2 3 2 3" xfId="17332" xr:uid="{9B0D62BD-B51C-4C25-B338-E35797B60111}"/>
    <cellStyle name="Currency 2 7 2 2 3 2 3 2" xfId="21637" xr:uid="{4E68B959-C261-4C36-84CE-3748D175DAB1}"/>
    <cellStyle name="Currency 2 7 2 2 3 2 3 2 2" xfId="33898" xr:uid="{A21663D1-0DDE-44C8-9032-CE07152310BD}"/>
    <cellStyle name="Currency 2 7 2 2 3 2 3 3" xfId="29595" xr:uid="{36B70241-39B7-4019-B73F-590E86FDA73D}"/>
    <cellStyle name="Currency 2 7 2 2 3 2 4" xfId="19917" xr:uid="{F42F90D9-D4E7-41AE-A50D-07EE6CCD4DA3}"/>
    <cellStyle name="Currency 2 7 2 2 3 2 4 2" xfId="32178" xr:uid="{63E358B4-0B19-464D-8348-34B4DF7C713A}"/>
    <cellStyle name="Currency 2 7 2 2 3 2 5" xfId="15206" xr:uid="{2220F4AB-2920-4209-9CE5-C085EFA65F1C}"/>
    <cellStyle name="Currency 2 7 2 2 3 2 5 2" xfId="27875" xr:uid="{8FCB3F9B-39A5-4AAC-955B-B3FCB4318AB8}"/>
    <cellStyle name="Currency 2 7 2 2 3 3" xfId="11301" xr:uid="{E1E2F06F-311C-4FCE-A0E9-A55566AD960C}"/>
    <cellStyle name="Currency 2 7 2 2 3 3 2" xfId="20634" xr:uid="{C6178ACD-7C92-46A4-99F0-AA2C6E280D72}"/>
    <cellStyle name="Currency 2 7 2 2 3 3 2 2" xfId="32895" xr:uid="{0CA139CD-FF9D-49A5-B95B-7E8DD80E92D8}"/>
    <cellStyle name="Currency 2 7 2 2 3 3 3" xfId="15995" xr:uid="{9B36BE84-40D7-4233-84A7-BFF685BFD5C4}"/>
    <cellStyle name="Currency 2 7 2 2 3 3 3 2" xfId="28592" xr:uid="{92612CB4-10A7-4354-B15A-31EDDA1D9C9A}"/>
    <cellStyle name="Currency 2 7 2 2 3 3 4" xfId="22650" xr:uid="{2041D76F-FF8D-429A-B83B-5060B6CFBF12}"/>
    <cellStyle name="Currency 2 7 2 2 3 3 4 2" xfId="34830" xr:uid="{EAF7C1E4-46CB-48AE-891C-4790F44EF6B9}"/>
    <cellStyle name="Currency 2 7 2 2 3 3 5" xfId="25062" xr:uid="{30D36DED-4777-44CA-8AF8-A5B226F2D285}"/>
    <cellStyle name="Currency 2 7 2 2 4" xfId="11302" xr:uid="{7A7256E0-4086-4214-B3AA-9E0C67509BCC}"/>
    <cellStyle name="Currency 2 7 2 2 4 10" xfId="25063" xr:uid="{2FC93AAE-49EA-48E6-A16E-D4A0DC44192A}"/>
    <cellStyle name="Currency 2 7 2 2 4 2" xfId="12677" xr:uid="{6444631C-BCE8-4A84-BA44-A571CB6C8D86}"/>
    <cellStyle name="Currency 2 7 2 2 4 2 2" xfId="15719" xr:uid="{9ED0F8D4-A5EF-4605-9165-0ECE3729BB93}"/>
    <cellStyle name="Currency 2 7 2 2 4 2 2 2" xfId="17803" xr:uid="{800E1FF2-9D82-491F-9049-5EC15787BA45}"/>
    <cellStyle name="Currency 2 7 2 2 4 2 2 2 2" xfId="22108" xr:uid="{FEB09D2D-E8CC-4048-873B-7DD25D2B4A2F}"/>
    <cellStyle name="Currency 2 7 2 2 4 2 2 2 2 2" xfId="34369" xr:uid="{3115CFF5-9A9A-46EB-A28A-E0BC623D1A53}"/>
    <cellStyle name="Currency 2 7 2 2 4 2 2 2 3" xfId="30066" xr:uid="{8CDFFEEA-A8D2-4085-9A74-5E1FE3C0A4C8}"/>
    <cellStyle name="Currency 2 7 2 2 4 2 2 3" xfId="20388" xr:uid="{301B713F-E4FB-4B74-9B3D-E9C2AFA0C62B}"/>
    <cellStyle name="Currency 2 7 2 2 4 2 2 3 2" xfId="32649" xr:uid="{B7CAF5E0-CCBC-483D-89D4-3F353D01EE57}"/>
    <cellStyle name="Currency 2 7 2 2 4 2 2 4" xfId="28346" xr:uid="{7D8DC043-45D5-4F3B-95BE-E9DCA0E337B8}"/>
    <cellStyle name="Currency 2 7 2 2 4 2 3" xfId="14948" xr:uid="{5070A44A-A46C-4DFC-B06D-BCCE1FF81AA5}"/>
    <cellStyle name="Currency 2 7 2 2 4 2 3 2" xfId="19713" xr:uid="{B210FB98-E297-46DE-AFC3-8F821207C3FD}"/>
    <cellStyle name="Currency 2 7 2 2 4 2 3 2 2" xfId="31974" xr:uid="{CE8195EB-260B-40E2-97D3-813DECA60366}"/>
    <cellStyle name="Currency 2 7 2 2 4 2 3 3" xfId="27671" xr:uid="{92429FAD-02C7-4671-85DA-BE1910BE0536}"/>
    <cellStyle name="Currency 2 7 2 2 4 2 4" xfId="17128" xr:uid="{7062EE3C-208E-4EBC-8B10-7FD7708414C7}"/>
    <cellStyle name="Currency 2 7 2 2 4 2 4 2" xfId="21433" xr:uid="{99E3E021-32BD-4C56-A764-8C2C58B750CE}"/>
    <cellStyle name="Currency 2 7 2 2 4 2 4 2 2" xfId="33694" xr:uid="{CBEFAA82-4B31-42D2-A041-AF7D349A8534}"/>
    <cellStyle name="Currency 2 7 2 2 4 2 4 3" xfId="29391" xr:uid="{FF8695BB-CAF1-4954-A8DF-3CC6A57791A1}"/>
    <cellStyle name="Currency 2 7 2 2 4 2 5" xfId="18759" xr:uid="{0ACB0B06-992F-431A-B571-89795DC1CCCB}"/>
    <cellStyle name="Currency 2 7 2 2 4 2 5 2" xfId="31020" xr:uid="{6C1EA926-0F95-4EDC-B4AD-8ABFE18D1E5C}"/>
    <cellStyle name="Currency 2 7 2 2 4 2 6" xfId="13963" xr:uid="{6496AB69-47C9-46DD-98D5-A0BAC6BD6985}"/>
    <cellStyle name="Currency 2 7 2 2 4 2 6 2" xfId="26717" xr:uid="{E4DC9FC2-23C6-46DD-B329-0D4E9DFFCC6E}"/>
    <cellStyle name="Currency 2 7 2 2 4 2 7" xfId="25638" xr:uid="{8B88B69C-AA24-4E11-B8F7-30999731DB57}"/>
    <cellStyle name="Currency 2 7 2 2 4 3" xfId="12678" xr:uid="{7E67B196-0025-4926-BE20-4897BBD51220}"/>
    <cellStyle name="Currency 2 7 2 2 4 3 2" xfId="14640" xr:uid="{7830DE4D-81A4-47F0-8A25-1FAC4E923F69}"/>
    <cellStyle name="Currency 2 7 2 2 4 3 2 2" xfId="19405" xr:uid="{A9F14625-F7AE-44BA-A35F-CAFCC970C55C}"/>
    <cellStyle name="Currency 2 7 2 2 4 3 2 2 2" xfId="31666" xr:uid="{0549710A-CB80-43F5-AA33-2B4F5E3B982E}"/>
    <cellStyle name="Currency 2 7 2 2 4 3 2 3" xfId="27363" xr:uid="{1688AE14-45FF-4C08-8F63-A9C022A580A3}"/>
    <cellStyle name="Currency 2 7 2 2 4 3 3" xfId="16901" xr:uid="{7C9638A8-EB04-4035-90BF-77F9707A1648}"/>
    <cellStyle name="Currency 2 7 2 2 4 3 3 2" xfId="21206" xr:uid="{0160EA59-41E4-4058-8A51-48EE05EE5DE0}"/>
    <cellStyle name="Currency 2 7 2 2 4 3 3 2 2" xfId="33467" xr:uid="{91DF0024-CACF-43AB-8206-363BF38B7B5E}"/>
    <cellStyle name="Currency 2 7 2 2 4 3 3 3" xfId="29164" xr:uid="{41A5BE09-EB71-476D-BE8C-737F40C84A9D}"/>
    <cellStyle name="Currency 2 7 2 2 4 3 4" xfId="18451" xr:uid="{B8980A43-B19A-4E02-A712-7E253B5A9123}"/>
    <cellStyle name="Currency 2 7 2 2 4 3 4 2" xfId="30712" xr:uid="{64448960-19AB-44DC-BF6C-B7C545797BA3}"/>
    <cellStyle name="Currency 2 7 2 2 4 3 5" xfId="13653" xr:uid="{7A105CCC-F333-46A7-B6D8-B0FAA546C6FF}"/>
    <cellStyle name="Currency 2 7 2 2 4 3 5 2" xfId="26407" xr:uid="{8DCFA205-F7E6-4E90-8519-3683C23EA754}"/>
    <cellStyle name="Currency 2 7 2 2 4 3 6" xfId="25639" xr:uid="{1E80F253-E3DA-4531-89EB-EB65A5A0A4DF}"/>
    <cellStyle name="Currency 2 7 2 2 4 4" xfId="15413" xr:uid="{04E02B4B-7CF0-4FAB-BCEB-3A2182C91721}"/>
    <cellStyle name="Currency 2 7 2 2 4 4 2" xfId="17497" xr:uid="{8207573C-E0C0-4BAB-B0BE-596FA5BF9DFA}"/>
    <cellStyle name="Currency 2 7 2 2 4 4 2 2" xfId="21802" xr:uid="{91A8FC10-05CF-484F-A533-6D3DA3435E28}"/>
    <cellStyle name="Currency 2 7 2 2 4 4 2 2 2" xfId="34063" xr:uid="{AD7B470B-2635-40EA-9123-CD29E3173CBE}"/>
    <cellStyle name="Currency 2 7 2 2 4 4 2 3" xfId="29760" xr:uid="{4CC36476-12FB-46C1-B2C3-6EFE835EACB4}"/>
    <cellStyle name="Currency 2 7 2 2 4 4 3" xfId="20082" xr:uid="{13F5FB6D-44A2-46CE-B713-D6003B877CAB}"/>
    <cellStyle name="Currency 2 7 2 2 4 4 3 2" xfId="32343" xr:uid="{C66F8CFD-A669-45CA-87B0-3353001B63E0}"/>
    <cellStyle name="Currency 2 7 2 2 4 4 4" xfId="28040" xr:uid="{BB7504BC-A288-4614-A179-98316EE97B5C}"/>
    <cellStyle name="Currency 2 7 2 2 4 5" xfId="14314" xr:uid="{FF7F8003-3C1E-4731-B2E2-624726646B74}"/>
    <cellStyle name="Currency 2 7 2 2 4 5 2" xfId="19103" xr:uid="{20D2E57F-1BD2-4A6B-8A67-D91786CED8D5}"/>
    <cellStyle name="Currency 2 7 2 2 4 5 2 2" xfId="31364" xr:uid="{CBCB6C52-A919-47B4-84A4-8FC93170C4F1}"/>
    <cellStyle name="Currency 2 7 2 2 4 5 3" xfId="27061" xr:uid="{9FB97FAA-93F9-4FF3-8352-716555838D55}"/>
    <cellStyle name="Currency 2 7 2 2 4 6" xfId="16324" xr:uid="{BCA8615C-207E-4EBF-B1F6-BCE0E8A619A7}"/>
    <cellStyle name="Currency 2 7 2 2 4 6 2" xfId="20815" xr:uid="{8F4F9586-3B26-4C04-9B0F-2A0E86AEA49A}"/>
    <cellStyle name="Currency 2 7 2 2 4 6 2 2" xfId="33076" xr:uid="{F2A4459F-AE12-440E-91A4-057F2D9BF566}"/>
    <cellStyle name="Currency 2 7 2 2 4 6 3" xfId="28773" xr:uid="{454F0C36-A888-47B8-99C7-E86C82010134}"/>
    <cellStyle name="Currency 2 7 2 2 4 7" xfId="18147" xr:uid="{E523FD1C-62B8-4250-A82D-4FB49AA8F953}"/>
    <cellStyle name="Currency 2 7 2 2 4 7 2" xfId="30410" xr:uid="{869DF9FD-78ED-477E-B56F-1FDDFB0D697E}"/>
    <cellStyle name="Currency 2 7 2 2 4 8" xfId="13233" xr:uid="{46D27166-F8FB-4C2E-8A8C-A703777B07A0}"/>
    <cellStyle name="Currency 2 7 2 2 4 8 2" xfId="26103" xr:uid="{A9E08F55-CB66-4EB4-A271-3980DE297CD5}"/>
    <cellStyle name="Currency 2 7 2 2 4 9" xfId="22651" xr:uid="{7A6C3CD5-A409-47DE-B05C-3BD894B563B3}"/>
    <cellStyle name="Currency 2 7 2 2 4 9 2" xfId="34831" xr:uid="{6729E4AD-8448-4970-889B-2ADDAF3DB61A}"/>
    <cellStyle name="Currency 2 7 2 2 5" xfId="12679" xr:uid="{15D2C4EF-3F41-41CD-92A2-DC119B5843C6}"/>
    <cellStyle name="Currency 2 7 2 2 5 2" xfId="15567" xr:uid="{0B4F61F7-7280-4F0F-898D-DDE01D2124FB}"/>
    <cellStyle name="Currency 2 7 2 2 5 2 2" xfId="17651" xr:uid="{716D1E0E-01DE-49D2-91ED-AE520EF1E463}"/>
    <cellStyle name="Currency 2 7 2 2 5 2 2 2" xfId="21956" xr:uid="{2FC8DD03-13DD-451D-B0DF-85F5BF5EEF9D}"/>
    <cellStyle name="Currency 2 7 2 2 5 2 2 2 2" xfId="34217" xr:uid="{31F0D84B-7B19-4F03-B626-8B4F1C27183F}"/>
    <cellStyle name="Currency 2 7 2 2 5 2 2 3" xfId="29914" xr:uid="{8DC778C7-F418-40AA-A01C-2061BD5E241E}"/>
    <cellStyle name="Currency 2 7 2 2 5 2 3" xfId="20236" xr:uid="{9ED85DED-2E59-47A8-8A1B-D094A1E734F6}"/>
    <cellStyle name="Currency 2 7 2 2 5 2 3 2" xfId="32497" xr:uid="{41BAF88D-929F-4F91-BAAF-F856B56DDD90}"/>
    <cellStyle name="Currency 2 7 2 2 5 2 4" xfId="28194" xr:uid="{A06B8493-9453-4B24-BAA6-C8E4AFFDFE01}"/>
    <cellStyle name="Currency 2 7 2 2 5 3" xfId="14796" xr:uid="{8D3CD293-4661-40F3-9548-F0A0076B460D}"/>
    <cellStyle name="Currency 2 7 2 2 5 3 2" xfId="19561" xr:uid="{790B709C-3F87-46BC-A28A-6EBD46E4DBC1}"/>
    <cellStyle name="Currency 2 7 2 2 5 3 2 2" xfId="31822" xr:uid="{D8D69718-A03D-4FB6-939A-69A7E653C1D8}"/>
    <cellStyle name="Currency 2 7 2 2 5 3 3" xfId="27519" xr:uid="{F09BBC1B-C134-4ACC-A1D9-3F17011CB1BB}"/>
    <cellStyle name="Currency 2 7 2 2 5 4" xfId="16977" xr:uid="{A9A3E7A0-20CE-4ADF-856D-84B2BAC2A93F}"/>
    <cellStyle name="Currency 2 7 2 2 5 4 2" xfId="21282" xr:uid="{F63E8D40-BF5B-47E7-9AFD-8177C2545DA1}"/>
    <cellStyle name="Currency 2 7 2 2 5 4 2 2" xfId="33543" xr:uid="{CBE8ADD2-FCBA-4E79-B2E7-5681CE6F3079}"/>
    <cellStyle name="Currency 2 7 2 2 5 4 3" xfId="29240" xr:uid="{206A79DA-6BCB-467A-A448-D87CDD96B5BE}"/>
    <cellStyle name="Currency 2 7 2 2 5 5" xfId="18607" xr:uid="{31BC1EFE-7DAF-435B-9A16-E224ADA48868}"/>
    <cellStyle name="Currency 2 7 2 2 5 5 2" xfId="30868" xr:uid="{2339E781-2EDF-4631-99D9-5CC8230B89EA}"/>
    <cellStyle name="Currency 2 7 2 2 5 6" xfId="13810" xr:uid="{112ADA05-BF67-4344-A7FF-2C1D81D0072F}"/>
    <cellStyle name="Currency 2 7 2 2 5 6 2" xfId="26564" xr:uid="{6183B2AD-E776-4E9B-B0AD-BE0C09D07AE0}"/>
    <cellStyle name="Currency 2 7 2 2 5 7" xfId="25640" xr:uid="{96FF9AF4-8ADD-4ADF-A7C4-7B76FF50BEBA}"/>
    <cellStyle name="Currency 2 7 2 2 6" xfId="12680" xr:uid="{DA62383F-0FEB-4120-98D7-9762F84E90D1}"/>
    <cellStyle name="Currency 2 7 2 2 6 2" xfId="14487" xr:uid="{8B2DA46D-49DF-4E29-BDB4-4153F2DF6A1A}"/>
    <cellStyle name="Currency 2 7 2 2 6 2 2" xfId="19253" xr:uid="{4588ECFC-3EDB-4246-87E3-6124391D05FA}"/>
    <cellStyle name="Currency 2 7 2 2 6 2 2 2" xfId="31514" xr:uid="{1DB4E786-E7AC-409E-B43A-C6852D0545D8}"/>
    <cellStyle name="Currency 2 7 2 2 6 2 3" xfId="27211" xr:uid="{D3EF6091-5628-4596-8D19-0D3A51C9A99D}"/>
    <cellStyle name="Currency 2 7 2 2 6 3" xfId="16454" xr:uid="{4936AF53-EEA9-49D6-8B38-195C1667732A}"/>
    <cellStyle name="Currency 2 7 2 2 6 3 2" xfId="20933" xr:uid="{A19BD570-3B73-4060-9C0D-64AE733D8A9E}"/>
    <cellStyle name="Currency 2 7 2 2 6 3 2 2" xfId="33194" xr:uid="{5546FA2D-CD87-4E88-B3A0-3F5EAE6A6A8A}"/>
    <cellStyle name="Currency 2 7 2 2 6 3 3" xfId="28891" xr:uid="{417C99ED-E668-4B7D-84D9-273029E58EB8}"/>
    <cellStyle name="Currency 2 7 2 2 6 4" xfId="18299" xr:uid="{4E06E7C7-26B8-4BC9-876A-547A1EC01F7C}"/>
    <cellStyle name="Currency 2 7 2 2 6 4 2" xfId="30560" xr:uid="{E602C09C-8709-4147-9277-A5D901FEAA12}"/>
    <cellStyle name="Currency 2 7 2 2 6 5" xfId="13443" xr:uid="{3C95A5B9-1E9E-45E9-AFCE-3EF25BAAEC07}"/>
    <cellStyle name="Currency 2 7 2 2 6 5 2" xfId="26253" xr:uid="{AFEDF16C-E604-428D-8E18-3DB7ADA0A374}"/>
    <cellStyle name="Currency 2 7 2 2 6 6" xfId="25641" xr:uid="{7F4CE977-7954-463B-B117-E2B985C38167}"/>
    <cellStyle name="Currency 2 7 2 2 7" xfId="14110" xr:uid="{A24F5658-3DDF-4B3B-B5BA-FD63E0D27029}"/>
    <cellStyle name="Currency 2 7 2 2 7 2" xfId="18906" xr:uid="{39C7A522-9F99-499B-8CCE-E4FC151B7FF3}"/>
    <cellStyle name="Currency 2 7 2 2 7 2 2" xfId="31167" xr:uid="{7591EB85-EFA2-4C2B-9756-9724426F286A}"/>
    <cellStyle name="Currency 2 7 2 2 7 3" xfId="26864" xr:uid="{75B1A623-148D-4ADE-9A74-FFE1AFE73C6C}"/>
    <cellStyle name="Currency 2 7 2 2 8" xfId="17950" xr:uid="{C4A08DB3-7125-407A-B6F1-17F0E0DB1C49}"/>
    <cellStyle name="Currency 2 7 2 2 8 2" xfId="30213" xr:uid="{22AEC5AC-06E0-47EF-98B0-7FBE3840DE4A}"/>
    <cellStyle name="Currency 2 7 2 2 9" xfId="13020" xr:uid="{F2F60FE1-AB49-4D5A-A775-89718D2EFBB6}"/>
    <cellStyle name="Currency 2 7 2 2 9 2" xfId="25906" xr:uid="{6185196D-9175-4447-ACB8-522164D36E07}"/>
    <cellStyle name="Currency 2 7 2 3" xfId="11303" xr:uid="{AC748E9A-2545-4B62-86E6-139A36CAB034}"/>
    <cellStyle name="Currency 2 7 3" xfId="274" xr:uid="{112A86A4-D213-4801-9743-A391EE40AD6D}"/>
    <cellStyle name="Currency 2 7 3 2" xfId="275" xr:uid="{5A3D4E42-9B6A-4828-99F0-1C5260A404A8}"/>
    <cellStyle name="Currency 2 7 3 2 10" xfId="22652" xr:uid="{247AE1D2-2328-4F34-BDC3-A67CF0402EE8}"/>
    <cellStyle name="Currency 2 7 3 2 10 2" xfId="34832" xr:uid="{9572B239-B2DB-4C42-AB26-F7D2AEBFBB43}"/>
    <cellStyle name="Currency 2 7 3 2 11" xfId="24724" xr:uid="{C8AE2455-7C3D-4951-B04C-8F6CC67AB08E}"/>
    <cellStyle name="Currency 2 7 3 2 2" xfId="1196" xr:uid="{657278E8-B579-44B5-A837-13517BE45953}"/>
    <cellStyle name="Currency 2 7 3 2 2 2" xfId="11304" xr:uid="{0A11ACD8-F1EE-41B7-B38C-FFC86128AD1F}"/>
    <cellStyle name="Currency 2 7 3 2 2 2 2" xfId="11305" xr:uid="{7BE7D15B-9A8F-4E13-941A-AB7AEE949E5C}"/>
    <cellStyle name="Currency 2 7 3 2 2 2 2 2" xfId="16220" xr:uid="{3DCE89AB-749D-4621-95F7-E172F8A2D8D2}"/>
    <cellStyle name="Currency 2 7 3 2 2 2 2 3" xfId="17425" xr:uid="{677C1942-AACC-42FB-A47D-3F41CF3FEF33}"/>
    <cellStyle name="Currency 2 7 3 2 2 2 2 3 2" xfId="21730" xr:uid="{071F46F7-F46B-411C-AF83-281ACF6D4436}"/>
    <cellStyle name="Currency 2 7 3 2 2 2 2 3 2 2" xfId="33991" xr:uid="{B3617A53-07A3-4FC2-94C9-0C435E99C261}"/>
    <cellStyle name="Currency 2 7 3 2 2 2 2 3 3" xfId="29688" xr:uid="{3C0DB171-E202-439E-921B-B6B58AF295FA}"/>
    <cellStyle name="Currency 2 7 3 2 2 2 2 4" xfId="20010" xr:uid="{F0A641E6-06CB-4554-8E68-EFE43951ABCE}"/>
    <cellStyle name="Currency 2 7 3 2 2 2 2 4 2" xfId="32271" xr:uid="{3D2B9209-E456-4215-B8C5-FA4C54CF999C}"/>
    <cellStyle name="Currency 2 7 3 2 2 2 2 5" xfId="15308" xr:uid="{DD9D4DCA-0C43-4E30-85F4-97FCAE8384AD}"/>
    <cellStyle name="Currency 2 7 3 2 2 2 2 5 2" xfId="27968" xr:uid="{C551DAA3-712E-440D-8A7F-B0CAA847DF8B}"/>
    <cellStyle name="Currency 2 7 3 2 2 2 3" xfId="16090" xr:uid="{CBF0E899-0111-46B6-BD5F-AEA6870A16C5}"/>
    <cellStyle name="Currency 2 7 3 2 2 2 3 2" xfId="20729" xr:uid="{E82E9AC6-89EB-494E-927C-D2F41F55B63F}"/>
    <cellStyle name="Currency 2 7 3 2 2 2 3 2 2" xfId="32990" xr:uid="{21EC1B7F-D49F-45D6-B6DF-CC98172EAE2F}"/>
    <cellStyle name="Currency 2 7 3 2 2 2 3 3" xfId="28687" xr:uid="{54419C59-1AAD-411C-AEB1-0F58C9940F06}"/>
    <cellStyle name="Currency 2 7 3 2 2 2 4" xfId="22653" xr:uid="{308F7A80-B7CE-483B-908C-2BFD9B0C9797}"/>
    <cellStyle name="Currency 2 7 3 2 2 2 4 2" xfId="34833" xr:uid="{54B4E1BF-4AFC-4035-ACE7-3B53024FF966}"/>
    <cellStyle name="Currency 2 7 3 2 2 2 5" xfId="25064" xr:uid="{CCFBEE04-E087-43FD-83A1-1DC1E4FF8FDF}"/>
    <cellStyle name="Currency 2 7 3 2 2 3" xfId="11306" xr:uid="{C6C48059-3788-4070-BF0C-B0430ADFAED2}"/>
    <cellStyle name="Currency 2 7 3 2 2 3 2" xfId="12681" xr:uid="{5F1F582E-51E7-4313-98CF-C69EB2ACFB8B}"/>
    <cellStyle name="Currency 2 7 3 2 2 3 2 2" xfId="15796" xr:uid="{1D5BC011-EA46-481B-AB44-20845AC64803}"/>
    <cellStyle name="Currency 2 7 3 2 2 3 2 2 2" xfId="17880" xr:uid="{24EDE10A-F0BE-448D-91F3-958521523493}"/>
    <cellStyle name="Currency 2 7 3 2 2 3 2 2 2 2" xfId="22185" xr:uid="{0F1780E2-E9B8-4FB3-9E98-B53F430B184E}"/>
    <cellStyle name="Currency 2 7 3 2 2 3 2 2 2 2 2" xfId="34446" xr:uid="{21A2BF57-AA24-47BB-8F42-97B3DD73B7CA}"/>
    <cellStyle name="Currency 2 7 3 2 2 3 2 2 2 3" xfId="30143" xr:uid="{06329E07-78ED-4FA5-BFFC-30CD7594DF25}"/>
    <cellStyle name="Currency 2 7 3 2 2 3 2 2 3" xfId="20465" xr:uid="{EE72F769-B209-4CF1-B6CF-BC082AC96AB3}"/>
    <cellStyle name="Currency 2 7 3 2 2 3 2 2 3 2" xfId="32726" xr:uid="{E2B7BA1E-0A1B-4289-B10A-61B010DDA82D}"/>
    <cellStyle name="Currency 2 7 3 2 2 3 2 2 4" xfId="28423" xr:uid="{709A7FD5-81B2-4A12-A052-896768934A49}"/>
    <cellStyle name="Currency 2 7 3 2 2 3 2 3" xfId="15025" xr:uid="{BEBA6E10-BAAB-4080-803A-477888FC901F}"/>
    <cellStyle name="Currency 2 7 3 2 2 3 2 3 2" xfId="19790" xr:uid="{BC4803A2-767E-429D-837E-19740EDF5A29}"/>
    <cellStyle name="Currency 2 7 3 2 2 3 2 3 2 2" xfId="32051" xr:uid="{D354A36A-2D35-407F-9074-75613E41A17A}"/>
    <cellStyle name="Currency 2 7 3 2 2 3 2 3 3" xfId="27748" xr:uid="{AFB17192-A9A3-43A2-A3BD-87D6EC172791}"/>
    <cellStyle name="Currency 2 7 3 2 2 3 2 4" xfId="17205" xr:uid="{7C37D2D1-EB32-4728-B621-8E084CD41696}"/>
    <cellStyle name="Currency 2 7 3 2 2 3 2 4 2" xfId="21510" xr:uid="{BD6B0D48-C4DC-42A5-B4BB-5C74A394B63A}"/>
    <cellStyle name="Currency 2 7 3 2 2 3 2 4 2 2" xfId="33771" xr:uid="{E3A96673-7B67-4DB5-BB9A-76344465FE60}"/>
    <cellStyle name="Currency 2 7 3 2 2 3 2 4 3" xfId="29468" xr:uid="{5D247ED2-3B81-44AC-95BD-7FC31730B221}"/>
    <cellStyle name="Currency 2 7 3 2 2 3 2 5" xfId="18836" xr:uid="{CCA770AC-069B-49F4-A753-E1238A0C2C88}"/>
    <cellStyle name="Currency 2 7 3 2 2 3 2 5 2" xfId="31097" xr:uid="{8F886C52-1BFC-4A91-AD3B-62F3497A9DBF}"/>
    <cellStyle name="Currency 2 7 3 2 2 3 2 6" xfId="14040" xr:uid="{98960159-6C48-4CB1-9341-499E93AA9947}"/>
    <cellStyle name="Currency 2 7 3 2 2 3 2 6 2" xfId="26794" xr:uid="{141C6FB9-9AE0-4D04-B3D8-DB185186CB11}"/>
    <cellStyle name="Currency 2 7 3 2 2 3 2 7" xfId="25642" xr:uid="{1F344743-F69E-40B4-B88E-C2FD85A66950}"/>
    <cellStyle name="Currency 2 7 3 2 2 3 3" xfId="15490" xr:uid="{F64E224E-8BF5-4971-AB86-81FD754417C9}"/>
    <cellStyle name="Currency 2 7 3 2 2 3 3 2" xfId="17574" xr:uid="{C2BB3DEA-BB49-4D2A-AD9E-6BE6A0E38E61}"/>
    <cellStyle name="Currency 2 7 3 2 2 3 3 2 2" xfId="21879" xr:uid="{A2DAFFDA-58C8-46FB-B84A-6E2B191BF2FB}"/>
    <cellStyle name="Currency 2 7 3 2 2 3 3 2 2 2" xfId="34140" xr:uid="{0B25FAC0-D7DF-445B-A67A-82DE860C09F2}"/>
    <cellStyle name="Currency 2 7 3 2 2 3 3 2 3" xfId="29837" xr:uid="{CA80AB6A-1A5D-4106-82E9-9D88410A68B1}"/>
    <cellStyle name="Currency 2 7 3 2 2 3 3 3" xfId="20159" xr:uid="{0DEC2719-2E42-4508-AF54-87F92C6AAB0E}"/>
    <cellStyle name="Currency 2 7 3 2 2 3 3 3 2" xfId="32420" xr:uid="{A89FF7FC-8391-465B-8471-198E9B4CF4A1}"/>
    <cellStyle name="Currency 2 7 3 2 2 3 3 4" xfId="28117" xr:uid="{F0D7A357-22BD-4EB4-A097-3811A8317022}"/>
    <cellStyle name="Currency 2 7 3 2 2 3 4" xfId="14717" xr:uid="{AC622268-1991-4CC8-AF4C-E39AF777F0FB}"/>
    <cellStyle name="Currency 2 7 3 2 2 3 4 2" xfId="19482" xr:uid="{52D6571B-8197-43AF-B9C4-CF1FEDCCD57F}"/>
    <cellStyle name="Currency 2 7 3 2 2 3 4 2 2" xfId="31743" xr:uid="{001C404B-DFB0-4E4B-B266-BD1B8C6AA5FD}"/>
    <cellStyle name="Currency 2 7 3 2 2 3 4 3" xfId="27440" xr:uid="{6FF73019-C520-4DE3-9577-7AB2ECEBEADC}"/>
    <cellStyle name="Currency 2 7 3 2 2 3 5" xfId="16401" xr:uid="{08367A01-163D-4C0A-909B-1AF11CFF057C}"/>
    <cellStyle name="Currency 2 7 3 2 2 3 5 2" xfId="20892" xr:uid="{D872248D-CD9A-4714-9C51-45528C55E89B}"/>
    <cellStyle name="Currency 2 7 3 2 2 3 5 2 2" xfId="33153" xr:uid="{E430A052-6270-4250-9E0E-D7CD65FC1094}"/>
    <cellStyle name="Currency 2 7 3 2 2 3 5 3" xfId="28850" xr:uid="{64DA5E11-160A-4823-8FC0-408C6A983A67}"/>
    <cellStyle name="Currency 2 7 3 2 2 3 6" xfId="18528" xr:uid="{5287D8F9-71D5-4CB6-BE51-72384B4969D7}"/>
    <cellStyle name="Currency 2 7 3 2 2 3 6 2" xfId="30789" xr:uid="{474F861D-9BF4-4753-8B6B-2BA655B1F763}"/>
    <cellStyle name="Currency 2 7 3 2 2 3 7" xfId="13730" xr:uid="{4384117F-B6BA-4709-9F7E-5452D5635468}"/>
    <cellStyle name="Currency 2 7 3 2 2 3 7 2" xfId="26484" xr:uid="{8259E4C3-4242-410B-AADB-DE7E88354EBB}"/>
    <cellStyle name="Currency 2 7 3 2 2 3 8" xfId="22654" xr:uid="{65F14A94-BF2C-4C4B-850F-E6876AA42729}"/>
    <cellStyle name="Currency 2 7 3 2 2 3 8 2" xfId="34834" xr:uid="{2E4BFD56-0240-4634-AB06-B307FFF39A92}"/>
    <cellStyle name="Currency 2 7 3 2 2 3 9" xfId="25065" xr:uid="{12CF76C6-6AB8-4DEE-8A20-86B006548396}"/>
    <cellStyle name="Currency 2 7 3 2 2 4" xfId="12682" xr:uid="{401BE197-B59B-43AF-9E9F-675443E46BD4}"/>
    <cellStyle name="Currency 2 7 3 2 2 4 2" xfId="15644" xr:uid="{1098767D-563C-41EC-A667-02D6C8618080}"/>
    <cellStyle name="Currency 2 7 3 2 2 4 2 2" xfId="17728" xr:uid="{1E5393B5-0DA0-462C-9FE0-662D33097CAC}"/>
    <cellStyle name="Currency 2 7 3 2 2 4 2 2 2" xfId="22033" xr:uid="{20E94F2F-9221-4D6B-86AC-F05D91940DA2}"/>
    <cellStyle name="Currency 2 7 3 2 2 4 2 2 2 2" xfId="34294" xr:uid="{DEE09A4D-B116-47BA-B64A-68446C2B540F}"/>
    <cellStyle name="Currency 2 7 3 2 2 4 2 2 3" xfId="29991" xr:uid="{CF7AEE35-59CB-4D8A-9279-EC6E0C024872}"/>
    <cellStyle name="Currency 2 7 3 2 2 4 2 3" xfId="20313" xr:uid="{F3B842A8-A4C2-49DF-A1C2-37DF3C6149A7}"/>
    <cellStyle name="Currency 2 7 3 2 2 4 2 3 2" xfId="32574" xr:uid="{3C915954-2F5D-498D-A232-A5DD98C43E60}"/>
    <cellStyle name="Currency 2 7 3 2 2 4 2 4" xfId="28271" xr:uid="{FE9BECF1-8DAB-4024-99EA-871B08D0F679}"/>
    <cellStyle name="Currency 2 7 3 2 2 4 3" xfId="14873" xr:uid="{133C933C-1303-4AAD-A58E-03E1CD9DE489}"/>
    <cellStyle name="Currency 2 7 3 2 2 4 3 2" xfId="19638" xr:uid="{AB678624-5F33-43BB-AB6B-21238671C536}"/>
    <cellStyle name="Currency 2 7 3 2 2 4 3 2 2" xfId="31899" xr:uid="{06E76999-FB7B-4172-AC11-299DAEEC69E7}"/>
    <cellStyle name="Currency 2 7 3 2 2 4 3 3" xfId="27596" xr:uid="{F9782BF8-46AF-466C-B4C6-62934F5196BC}"/>
    <cellStyle name="Currency 2 7 3 2 2 4 4" xfId="17054" xr:uid="{5A7D5F1D-51C5-4648-BDEC-169D4D9A992F}"/>
    <cellStyle name="Currency 2 7 3 2 2 4 4 2" xfId="21359" xr:uid="{95EB24AF-559F-457D-A556-8F25FB307997}"/>
    <cellStyle name="Currency 2 7 3 2 2 4 4 2 2" xfId="33620" xr:uid="{B3D54E6B-E858-4FBE-8735-7A65C75F15ED}"/>
    <cellStyle name="Currency 2 7 3 2 2 4 4 3" xfId="29317" xr:uid="{17D359FF-16E5-4C3C-AC4A-58C527A06575}"/>
    <cellStyle name="Currency 2 7 3 2 2 4 5" xfId="18684" xr:uid="{5F80EF87-FB1F-4714-B535-518ECB7A51AA}"/>
    <cellStyle name="Currency 2 7 3 2 2 4 5 2" xfId="30945" xr:uid="{F8FA10E5-8D24-4AB3-A2C6-5F9818CE641A}"/>
    <cellStyle name="Currency 2 7 3 2 2 4 6" xfId="13887" xr:uid="{D7BD5ECC-ABBB-4547-9A9E-A74FBD40836A}"/>
    <cellStyle name="Currency 2 7 3 2 2 4 6 2" xfId="26641" xr:uid="{77C4A1B2-A96C-4DF1-844D-79EA11DD6B30}"/>
    <cellStyle name="Currency 2 7 3 2 2 4 7" xfId="25643" xr:uid="{FD6ACA31-3E82-4BD1-BCB9-860EC3DA5350}"/>
    <cellStyle name="Currency 2 7 3 2 2 5" xfId="12683" xr:uid="{1FEFFBD6-0D7A-4A67-8FC0-B73B340A464C}"/>
    <cellStyle name="Currency 2 7 3 2 2 5 2" xfId="14564" xr:uid="{E241F2B8-CFAF-422A-85AC-FD0F20A0FF7E}"/>
    <cellStyle name="Currency 2 7 3 2 2 5 2 2" xfId="19330" xr:uid="{CC1B8742-4175-4B62-9CCB-8A6EC7F86201}"/>
    <cellStyle name="Currency 2 7 3 2 2 5 2 2 2" xfId="31591" xr:uid="{A6B8928F-3637-46AF-84CE-7921642E5EB5}"/>
    <cellStyle name="Currency 2 7 3 2 2 5 2 3" xfId="27288" xr:uid="{29E47C22-B934-43BF-8B11-4FF2A7305EFF}"/>
    <cellStyle name="Currency 2 7 3 2 2 5 3" xfId="16826" xr:uid="{52508EEB-9F52-4E8E-BA77-2A7D4C413400}"/>
    <cellStyle name="Currency 2 7 3 2 2 5 3 2" xfId="21131" xr:uid="{06FDFAD4-3ACE-42E5-9139-A4594686B1B0}"/>
    <cellStyle name="Currency 2 7 3 2 2 5 3 2 2" xfId="33392" xr:uid="{956E91F7-7FCE-46B4-A636-5C191C8D5E35}"/>
    <cellStyle name="Currency 2 7 3 2 2 5 3 3" xfId="29089" xr:uid="{BC74EBC1-DA7F-4C1C-9E64-AB9F46C5AD32}"/>
    <cellStyle name="Currency 2 7 3 2 2 5 4" xfId="18376" xr:uid="{87885783-5D4D-44DB-AA53-7B08345CAAF0}"/>
    <cellStyle name="Currency 2 7 3 2 2 5 4 2" xfId="30637" xr:uid="{2A437BCD-9D72-48E6-A5FD-DECEEC8B93E8}"/>
    <cellStyle name="Currency 2 7 3 2 2 5 5" xfId="13520" xr:uid="{A72F2248-172D-487C-875A-7420F0997D05}"/>
    <cellStyle name="Currency 2 7 3 2 2 5 5 2" xfId="26330" xr:uid="{906FD427-E3FC-463B-B1A6-CF706CBA2A10}"/>
    <cellStyle name="Currency 2 7 3 2 2 5 6" xfId="25644" xr:uid="{9F4E6D5C-56B6-41B3-8773-E4CE1F447573}"/>
    <cellStyle name="Currency 2 7 3 2 2 6" xfId="22655" xr:uid="{1F711B09-34A1-405A-ADD6-D84D44578F8B}"/>
    <cellStyle name="Currency 2 7 3 2 2 6 2" xfId="34835" xr:uid="{DB5FC196-D5E2-4BFF-9EEE-4AC0BCCC1D59}"/>
    <cellStyle name="Currency 2 7 3 2 2 7" xfId="24790" xr:uid="{C7FF0EF8-470B-424F-AC05-170D1BE5FF32}"/>
    <cellStyle name="Currency 2 7 3 2 3" xfId="11307" xr:uid="{7818F66B-4FA6-4147-BA85-52C6C697C6BE}"/>
    <cellStyle name="Currency 2 7 3 2 3 2" xfId="11308" xr:uid="{82682018-03D8-4A29-8A6A-9B02AB742E17}"/>
    <cellStyle name="Currency 2 7 3 2 3 2 2" xfId="16219" xr:uid="{1D664C6A-DC1F-4065-AD83-63628A68983C}"/>
    <cellStyle name="Currency 2 7 3 2 3 2 3" xfId="17333" xr:uid="{7A817625-193F-4D01-BB5D-AAF40C3B9060}"/>
    <cellStyle name="Currency 2 7 3 2 3 2 3 2" xfId="21638" xr:uid="{A9FFFE02-72E9-4AD7-A039-918D13831672}"/>
    <cellStyle name="Currency 2 7 3 2 3 2 3 2 2" xfId="33899" xr:uid="{76A1FC73-E85A-4145-A4DA-78BD1E4CF70B}"/>
    <cellStyle name="Currency 2 7 3 2 3 2 3 3" xfId="29596" xr:uid="{CB2B9A59-7D58-4B47-97CD-61EE2FBF2AA2}"/>
    <cellStyle name="Currency 2 7 3 2 3 2 4" xfId="19918" xr:uid="{A68ED5DA-5C67-46B5-A84D-AA72EBCE922D}"/>
    <cellStyle name="Currency 2 7 3 2 3 2 4 2" xfId="32179" xr:uid="{4216D16D-C40F-49CB-8C3C-B65F5E61E460}"/>
    <cellStyle name="Currency 2 7 3 2 3 2 5" xfId="15207" xr:uid="{4AB17AF4-83D9-4B5C-BFFF-87F2F2B2C10A}"/>
    <cellStyle name="Currency 2 7 3 2 3 2 5 2" xfId="27876" xr:uid="{47126EAC-671C-4FD5-9897-12BFA0011F2F}"/>
    <cellStyle name="Currency 2 7 3 2 3 3" xfId="11309" xr:uid="{30875C40-BA2A-43D9-9656-CA459BB0B204}"/>
    <cellStyle name="Currency 2 7 3 2 3 3 2" xfId="20635" xr:uid="{3885D320-28B8-4210-85DD-F9407F466E29}"/>
    <cellStyle name="Currency 2 7 3 2 3 3 2 2" xfId="32896" xr:uid="{2E0BF94E-F7FA-47A4-BE4D-2F06197EB101}"/>
    <cellStyle name="Currency 2 7 3 2 3 3 3" xfId="15996" xr:uid="{A025FB9E-1A8E-4226-85AE-F08A2931014D}"/>
    <cellStyle name="Currency 2 7 3 2 3 3 3 2" xfId="28593" xr:uid="{7698A1C7-6409-4028-AA5C-11A0EE97722E}"/>
    <cellStyle name="Currency 2 7 3 2 3 3 4" xfId="22656" xr:uid="{95A4D0D8-2828-47EC-B8B1-5B3197BED159}"/>
    <cellStyle name="Currency 2 7 3 2 3 3 4 2" xfId="34836" xr:uid="{5A48B854-1A29-4D19-84B1-527E6AC633E4}"/>
    <cellStyle name="Currency 2 7 3 2 3 3 5" xfId="25066" xr:uid="{B3528596-6F43-4017-8290-7C1FE8F4BEBC}"/>
    <cellStyle name="Currency 2 7 3 2 4" xfId="11310" xr:uid="{65E779D5-BDCD-4577-B81F-44A9BA54018B}"/>
    <cellStyle name="Currency 2 7 3 2 4 10" xfId="25067" xr:uid="{48E8BAB4-72EA-4730-AABC-C130A2F9B3DB}"/>
    <cellStyle name="Currency 2 7 3 2 4 2" xfId="12684" xr:uid="{0686EDD9-AA87-4F6C-AFFA-2D04B1C5C621}"/>
    <cellStyle name="Currency 2 7 3 2 4 2 2" xfId="15720" xr:uid="{7B8086E2-C06D-4F49-B603-F9FB214ACF95}"/>
    <cellStyle name="Currency 2 7 3 2 4 2 2 2" xfId="17804" xr:uid="{9826BC14-63A9-41D5-B64F-3AFC656371FB}"/>
    <cellStyle name="Currency 2 7 3 2 4 2 2 2 2" xfId="22109" xr:uid="{EAF3D8FC-D0DF-4515-B908-F796EB076746}"/>
    <cellStyle name="Currency 2 7 3 2 4 2 2 2 2 2" xfId="34370" xr:uid="{E324703E-CD38-4F80-87C9-1173E9A0F0CC}"/>
    <cellStyle name="Currency 2 7 3 2 4 2 2 2 3" xfId="30067" xr:uid="{4C38E940-EC4D-4426-A4DF-1402A214E4D9}"/>
    <cellStyle name="Currency 2 7 3 2 4 2 2 3" xfId="20389" xr:uid="{A99C0E8D-3F7D-48A1-9008-BAE8DC866E67}"/>
    <cellStyle name="Currency 2 7 3 2 4 2 2 3 2" xfId="32650" xr:uid="{E2F8ABDC-B261-4975-AF90-0F2C6F22C142}"/>
    <cellStyle name="Currency 2 7 3 2 4 2 2 4" xfId="28347" xr:uid="{FE82474A-C887-48E0-8C6F-18C7DF8B9C6D}"/>
    <cellStyle name="Currency 2 7 3 2 4 2 3" xfId="14949" xr:uid="{32F95469-8A50-467F-A6EA-CB1A8FAE7C80}"/>
    <cellStyle name="Currency 2 7 3 2 4 2 3 2" xfId="19714" xr:uid="{C1BDB275-8B7D-4BDD-BFB6-3081495B0683}"/>
    <cellStyle name="Currency 2 7 3 2 4 2 3 2 2" xfId="31975" xr:uid="{EE1EB522-EFB2-4520-9F44-AD10D4754DD8}"/>
    <cellStyle name="Currency 2 7 3 2 4 2 3 3" xfId="27672" xr:uid="{7B6B12F6-914B-40A4-A789-77D8AAC55A14}"/>
    <cellStyle name="Currency 2 7 3 2 4 2 4" xfId="17129" xr:uid="{CED8228B-DBFF-453E-8720-F006F583EFDC}"/>
    <cellStyle name="Currency 2 7 3 2 4 2 4 2" xfId="21434" xr:uid="{18D29F7F-37B0-4D66-8B8E-1B8A48ED2864}"/>
    <cellStyle name="Currency 2 7 3 2 4 2 4 2 2" xfId="33695" xr:uid="{55083DC1-C8EC-47B8-9DAD-4DF5853A4B72}"/>
    <cellStyle name="Currency 2 7 3 2 4 2 4 3" xfId="29392" xr:uid="{DD5E238C-8AC0-47F1-B9F1-4F98D623D7D1}"/>
    <cellStyle name="Currency 2 7 3 2 4 2 5" xfId="18760" xr:uid="{EE6465BF-6A8C-4CA3-8700-90FBA946CFB4}"/>
    <cellStyle name="Currency 2 7 3 2 4 2 5 2" xfId="31021" xr:uid="{84DC5059-7AFB-4C85-984F-CE479FB44B9E}"/>
    <cellStyle name="Currency 2 7 3 2 4 2 6" xfId="13964" xr:uid="{42F37121-876D-4EFB-9895-D838D2F77468}"/>
    <cellStyle name="Currency 2 7 3 2 4 2 6 2" xfId="26718" xr:uid="{B9341B86-5AB8-4862-A865-2323E8A24FE6}"/>
    <cellStyle name="Currency 2 7 3 2 4 2 7" xfId="25645" xr:uid="{5F456446-5DD6-4F15-AA6E-ACF9AED321AA}"/>
    <cellStyle name="Currency 2 7 3 2 4 3" xfId="12685" xr:uid="{9EDB61E7-99FF-4233-9158-337C7578613E}"/>
    <cellStyle name="Currency 2 7 3 2 4 3 2" xfId="14641" xr:uid="{F6BBC437-C401-4AA0-8B20-67F2EC21BB90}"/>
    <cellStyle name="Currency 2 7 3 2 4 3 2 2" xfId="19406" xr:uid="{B5CECC77-74F4-4405-899C-5FB0F28A818D}"/>
    <cellStyle name="Currency 2 7 3 2 4 3 2 2 2" xfId="31667" xr:uid="{C3978646-F491-4DA7-82CC-8FFCAF03C908}"/>
    <cellStyle name="Currency 2 7 3 2 4 3 2 3" xfId="27364" xr:uid="{BB2F68EB-4C00-4EA3-9FAB-0E158E69F083}"/>
    <cellStyle name="Currency 2 7 3 2 4 3 3" xfId="16902" xr:uid="{F9BD9A91-CDB5-4963-88C0-A235DBAA0750}"/>
    <cellStyle name="Currency 2 7 3 2 4 3 3 2" xfId="21207" xr:uid="{F678FDCD-7D37-4A13-9EED-AC89671C6A00}"/>
    <cellStyle name="Currency 2 7 3 2 4 3 3 2 2" xfId="33468" xr:uid="{1FA312A1-E102-47F5-B90B-E820636D2827}"/>
    <cellStyle name="Currency 2 7 3 2 4 3 3 3" xfId="29165" xr:uid="{A30DB90A-FC83-4045-BC77-8BF69174C7C7}"/>
    <cellStyle name="Currency 2 7 3 2 4 3 4" xfId="18452" xr:uid="{69E846EC-F851-452E-9668-535D84996509}"/>
    <cellStyle name="Currency 2 7 3 2 4 3 4 2" xfId="30713" xr:uid="{5B0DCEC1-FF40-4407-BE80-6D9B36E60B66}"/>
    <cellStyle name="Currency 2 7 3 2 4 3 5" xfId="13654" xr:uid="{12DEE885-EE82-4166-B5EF-147FF34F9D4C}"/>
    <cellStyle name="Currency 2 7 3 2 4 3 5 2" xfId="26408" xr:uid="{17FDB52D-809F-4C19-916C-E6621AB5640F}"/>
    <cellStyle name="Currency 2 7 3 2 4 3 6" xfId="25646" xr:uid="{9BE24954-B804-48DA-96E0-6BD7D4A133B8}"/>
    <cellStyle name="Currency 2 7 3 2 4 4" xfId="15414" xr:uid="{988DABDE-8513-4D85-B91E-0D2F55E086D5}"/>
    <cellStyle name="Currency 2 7 3 2 4 4 2" xfId="17498" xr:uid="{2AA34F61-E687-4BD4-B65B-598E2EA5A1E9}"/>
    <cellStyle name="Currency 2 7 3 2 4 4 2 2" xfId="21803" xr:uid="{B91A4723-58C1-4006-A821-26F0916336DF}"/>
    <cellStyle name="Currency 2 7 3 2 4 4 2 2 2" xfId="34064" xr:uid="{1C64EFCA-0491-46C2-AC87-C089AAA24B44}"/>
    <cellStyle name="Currency 2 7 3 2 4 4 2 3" xfId="29761" xr:uid="{E4CF05F1-5CB1-4102-B817-3758342EB300}"/>
    <cellStyle name="Currency 2 7 3 2 4 4 3" xfId="20083" xr:uid="{87288F39-F4F7-475B-AB41-E91A323FF0A6}"/>
    <cellStyle name="Currency 2 7 3 2 4 4 3 2" xfId="32344" xr:uid="{DCF80A24-FE63-4357-B11D-5EE4EDD60F19}"/>
    <cellStyle name="Currency 2 7 3 2 4 4 4" xfId="28041" xr:uid="{DF5B885F-035B-424C-9D9A-4CED707EAB71}"/>
    <cellStyle name="Currency 2 7 3 2 4 5" xfId="14315" xr:uid="{9238DE00-6E51-4414-92F5-C0A3E9E76B19}"/>
    <cellStyle name="Currency 2 7 3 2 4 5 2" xfId="19104" xr:uid="{DF6CDE3C-16F2-4C39-99A2-4799A7B42DD9}"/>
    <cellStyle name="Currency 2 7 3 2 4 5 2 2" xfId="31365" xr:uid="{08D72739-4C57-4D41-A66C-3AFCEF8D115F}"/>
    <cellStyle name="Currency 2 7 3 2 4 5 3" xfId="27062" xr:uid="{499E77E7-35CA-4DA9-9C86-DB909092424B}"/>
    <cellStyle name="Currency 2 7 3 2 4 6" xfId="16325" xr:uid="{A74DC2F2-9AB5-4CF7-BBD3-C037C141C07E}"/>
    <cellStyle name="Currency 2 7 3 2 4 6 2" xfId="20816" xr:uid="{EFC079FB-75F8-4784-897A-A845C837A7CA}"/>
    <cellStyle name="Currency 2 7 3 2 4 6 2 2" xfId="33077" xr:uid="{E2CDB93C-30B6-4BC0-BDA8-CE6DEBAB70AE}"/>
    <cellStyle name="Currency 2 7 3 2 4 6 3" xfId="28774" xr:uid="{D332F616-7BFF-47D0-B1E2-8F1EA2F20309}"/>
    <cellStyle name="Currency 2 7 3 2 4 7" xfId="18148" xr:uid="{5ED50148-FBDA-4A98-8863-D8548F55CD87}"/>
    <cellStyle name="Currency 2 7 3 2 4 7 2" xfId="30411" xr:uid="{4BDCB05C-86BB-4E1C-9A68-C11B1195ADE8}"/>
    <cellStyle name="Currency 2 7 3 2 4 8" xfId="13234" xr:uid="{E0ABDE2F-42D2-4CD1-A457-6119B80E9B7C}"/>
    <cellStyle name="Currency 2 7 3 2 4 8 2" xfId="26104" xr:uid="{809913C5-F31D-4B25-9106-50908B242232}"/>
    <cellStyle name="Currency 2 7 3 2 4 9" xfId="22657" xr:uid="{9D0F882A-9629-4828-A889-2766C6CE35C6}"/>
    <cellStyle name="Currency 2 7 3 2 4 9 2" xfId="34837" xr:uid="{165E0EB8-F63C-445E-8E92-5E97F7B09017}"/>
    <cellStyle name="Currency 2 7 3 2 5" xfId="12686" xr:uid="{EAA14B0C-203F-4467-8D95-019A1DC6F8E4}"/>
    <cellStyle name="Currency 2 7 3 2 5 2" xfId="15568" xr:uid="{F9F23332-F94E-4DC2-A1EE-8CAB84E332CD}"/>
    <cellStyle name="Currency 2 7 3 2 5 2 2" xfId="17652" xr:uid="{0C3AB7F0-D9FB-4759-AE17-2808F2B03559}"/>
    <cellStyle name="Currency 2 7 3 2 5 2 2 2" xfId="21957" xr:uid="{41D7EC60-E253-413C-B76A-93C6DD41C43A}"/>
    <cellStyle name="Currency 2 7 3 2 5 2 2 2 2" xfId="34218" xr:uid="{5823FE43-F4D6-4DA4-9EDA-7E51205967FE}"/>
    <cellStyle name="Currency 2 7 3 2 5 2 2 3" xfId="29915" xr:uid="{4D99186D-91C9-4851-9F16-373B529169A6}"/>
    <cellStyle name="Currency 2 7 3 2 5 2 3" xfId="20237" xr:uid="{1117454E-80F1-465B-A0BB-B09F21974E3C}"/>
    <cellStyle name="Currency 2 7 3 2 5 2 3 2" xfId="32498" xr:uid="{1E5979AB-AA40-4EB9-BB48-005D8B314533}"/>
    <cellStyle name="Currency 2 7 3 2 5 2 4" xfId="28195" xr:uid="{C7A9A245-548C-4420-AC77-36E091690622}"/>
    <cellStyle name="Currency 2 7 3 2 5 3" xfId="14797" xr:uid="{3C92F098-056B-4A68-9BA0-51C836B2B5FF}"/>
    <cellStyle name="Currency 2 7 3 2 5 3 2" xfId="19562" xr:uid="{3F6FB872-31A7-4A1C-B4DB-208D14BA901B}"/>
    <cellStyle name="Currency 2 7 3 2 5 3 2 2" xfId="31823" xr:uid="{73BE0784-1D81-4AF0-A799-1672AF118DF5}"/>
    <cellStyle name="Currency 2 7 3 2 5 3 3" xfId="27520" xr:uid="{0E70DC79-C730-4F48-905A-D429E136BF1B}"/>
    <cellStyle name="Currency 2 7 3 2 5 4" xfId="16978" xr:uid="{5F91EE70-8E3D-4E54-8144-E4611384B577}"/>
    <cellStyle name="Currency 2 7 3 2 5 4 2" xfId="21283" xr:uid="{34AE3D1C-8AED-4CEA-8522-783EBD176F32}"/>
    <cellStyle name="Currency 2 7 3 2 5 4 2 2" xfId="33544" xr:uid="{BAE0C82A-BC11-4ED8-A11A-27FF08AC298B}"/>
    <cellStyle name="Currency 2 7 3 2 5 4 3" xfId="29241" xr:uid="{86DBABDF-DAE7-4F1E-9B0B-4FD569947E00}"/>
    <cellStyle name="Currency 2 7 3 2 5 5" xfId="18608" xr:uid="{C7C99E7F-6FF9-49F9-8CF4-5182E09CB609}"/>
    <cellStyle name="Currency 2 7 3 2 5 5 2" xfId="30869" xr:uid="{24B041A2-98BD-4EC1-9016-C3EEB6868565}"/>
    <cellStyle name="Currency 2 7 3 2 5 6" xfId="13811" xr:uid="{26BD3628-55FF-4B8D-8BBC-ECEEF38F929C}"/>
    <cellStyle name="Currency 2 7 3 2 5 6 2" xfId="26565" xr:uid="{0CE3D642-9E39-4CF8-BFDE-30EF3DD3C346}"/>
    <cellStyle name="Currency 2 7 3 2 5 7" xfId="25647" xr:uid="{AD98E4EF-3484-4D97-ABA7-14DE95C8DD51}"/>
    <cellStyle name="Currency 2 7 3 2 6" xfId="12687" xr:uid="{3374D1B0-3448-4266-B0A1-48F52D141416}"/>
    <cellStyle name="Currency 2 7 3 2 6 2" xfId="14488" xr:uid="{FD372535-DC24-4CD0-A86C-1819671F1C57}"/>
    <cellStyle name="Currency 2 7 3 2 6 2 2" xfId="19254" xr:uid="{81C9B7EB-AA30-460C-A009-1D19CF8F9DEA}"/>
    <cellStyle name="Currency 2 7 3 2 6 2 2 2" xfId="31515" xr:uid="{265A054E-A998-4AB5-B845-934A6F1813E6}"/>
    <cellStyle name="Currency 2 7 3 2 6 2 3" xfId="27212" xr:uid="{7CB3F9C9-7EA2-451A-9B55-9E22314D92A2}"/>
    <cellStyle name="Currency 2 7 3 2 6 3" xfId="16672" xr:uid="{3992A2CC-C106-4A3A-8DA9-158B9E8D6725}"/>
    <cellStyle name="Currency 2 7 3 2 6 3 2" xfId="21076" xr:uid="{090F8E8E-D290-44A9-B8CC-87BB2C2617D5}"/>
    <cellStyle name="Currency 2 7 3 2 6 3 2 2" xfId="33337" xr:uid="{776A675A-7549-4E8C-A5CD-C774BA74F665}"/>
    <cellStyle name="Currency 2 7 3 2 6 3 3" xfId="29034" xr:uid="{ABC1D399-C85E-4963-A3E7-30BB4B38C705}"/>
    <cellStyle name="Currency 2 7 3 2 6 4" xfId="18300" xr:uid="{151D5B31-F0DE-42AF-8313-528C858732DB}"/>
    <cellStyle name="Currency 2 7 3 2 6 4 2" xfId="30561" xr:uid="{41075831-4CC6-4E1A-8DE5-13017C5448A0}"/>
    <cellStyle name="Currency 2 7 3 2 6 5" xfId="13444" xr:uid="{ADA86C09-29DD-4EEF-AADE-43D44415769A}"/>
    <cellStyle name="Currency 2 7 3 2 6 5 2" xfId="26254" xr:uid="{BC2E0839-DAB5-4DF1-87B7-94F2D29FEC11}"/>
    <cellStyle name="Currency 2 7 3 2 6 6" xfId="25648" xr:uid="{92A62AB8-5477-450D-9215-74B9681C4608}"/>
    <cellStyle name="Currency 2 7 3 2 7" xfId="14111" xr:uid="{52C07BB8-B4DF-42FC-B66B-7EABC1E7B440}"/>
    <cellStyle name="Currency 2 7 3 2 7 2" xfId="18907" xr:uid="{E410B1FB-225D-45B7-99FB-CEC8429661E1}"/>
    <cellStyle name="Currency 2 7 3 2 7 2 2" xfId="31168" xr:uid="{453EF458-8F03-4DF7-85E6-14A69D601319}"/>
    <cellStyle name="Currency 2 7 3 2 7 3" xfId="26865" xr:uid="{6DB4D724-E8E4-4FFF-B0D6-394D25DA5754}"/>
    <cellStyle name="Currency 2 7 3 2 8" xfId="17951" xr:uid="{B7A71C21-666E-44A5-A82B-8E35E7D2BD87}"/>
    <cellStyle name="Currency 2 7 3 2 8 2" xfId="30214" xr:uid="{080A841B-B5C0-479D-8193-91D99FC5F40D}"/>
    <cellStyle name="Currency 2 7 3 2 9" xfId="13021" xr:uid="{A5C16A2D-542B-4C60-A613-01F02A232CEF}"/>
    <cellStyle name="Currency 2 7 3 2 9 2" xfId="25907" xr:uid="{E9654526-1FEA-4F40-AF48-70ADCC101525}"/>
    <cellStyle name="Currency 2 7 3 3" xfId="11311" xr:uid="{4E98E394-374E-43C3-ABF7-8396AAFAF9D0}"/>
    <cellStyle name="Currency 2 7 4" xfId="276" xr:uid="{08BFA87C-7B0B-4580-A818-45C1DA6F9E45}"/>
    <cellStyle name="Currency 2 7 4 2" xfId="277" xr:uid="{E9BFF579-6DE7-437B-9D64-B508C81D27FD}"/>
    <cellStyle name="Currency 2 7 4 2 10" xfId="22658" xr:uid="{3BF7FD80-16C8-4C5F-98A0-4AEDE7FF1659}"/>
    <cellStyle name="Currency 2 7 4 2 10 2" xfId="34838" xr:uid="{71506C84-B1C6-462D-AD87-D5E36554010F}"/>
    <cellStyle name="Currency 2 7 4 2 11" xfId="24725" xr:uid="{BDFBE618-1E3F-4E9E-9C90-DF53CE46D80A}"/>
    <cellStyle name="Currency 2 7 4 2 2" xfId="1197" xr:uid="{C3171743-1B41-4BF2-A0C1-4B8624594475}"/>
    <cellStyle name="Currency 2 7 4 2 2 2" xfId="11312" xr:uid="{F999BF88-3573-4891-84C9-CBD55B3338CF}"/>
    <cellStyle name="Currency 2 7 4 2 2 2 2" xfId="11313" xr:uid="{15712F79-238E-49DD-BE8B-9A9F2E723CEC}"/>
    <cellStyle name="Currency 2 7 4 2 2 2 2 2" xfId="16222" xr:uid="{BE90BC17-FED1-4EC6-A2E8-E8CA8FEC16C1}"/>
    <cellStyle name="Currency 2 7 4 2 2 2 2 3" xfId="17426" xr:uid="{6E423B18-1961-49A3-9163-4FE4384740A3}"/>
    <cellStyle name="Currency 2 7 4 2 2 2 2 3 2" xfId="21731" xr:uid="{21819EB7-7D8F-4ABA-B22D-6802DDA05813}"/>
    <cellStyle name="Currency 2 7 4 2 2 2 2 3 2 2" xfId="33992" xr:uid="{6F181338-3513-4693-BA43-7C52A5F31877}"/>
    <cellStyle name="Currency 2 7 4 2 2 2 2 3 3" xfId="29689" xr:uid="{54120F8F-C172-49C9-AEA7-3AC90EE7DF3F}"/>
    <cellStyle name="Currency 2 7 4 2 2 2 2 4" xfId="20011" xr:uid="{3AE993B7-7225-4100-A285-4FB35D396751}"/>
    <cellStyle name="Currency 2 7 4 2 2 2 2 4 2" xfId="32272" xr:uid="{73A2AF83-FEA3-4BC7-B2AF-7E7F677CC0D1}"/>
    <cellStyle name="Currency 2 7 4 2 2 2 2 5" xfId="15309" xr:uid="{E505FBBA-AFD1-48F6-A34D-4F251CE134FB}"/>
    <cellStyle name="Currency 2 7 4 2 2 2 2 5 2" xfId="27969" xr:uid="{3C9358A4-9CC1-4D90-AE6B-C9F8197225B4}"/>
    <cellStyle name="Currency 2 7 4 2 2 2 3" xfId="16091" xr:uid="{F1B23B86-80EF-4673-966E-E2D0AD8ED711}"/>
    <cellStyle name="Currency 2 7 4 2 2 2 3 2" xfId="20730" xr:uid="{EDBA20BB-4F17-4765-A2DD-3337835C7416}"/>
    <cellStyle name="Currency 2 7 4 2 2 2 3 2 2" xfId="32991" xr:uid="{CA8C4291-30F3-428E-98AF-077C99A2DF64}"/>
    <cellStyle name="Currency 2 7 4 2 2 2 3 3" xfId="28688" xr:uid="{E7B384F8-8DF6-4587-8B89-F38C39B73B6E}"/>
    <cellStyle name="Currency 2 7 4 2 2 2 4" xfId="22659" xr:uid="{77F2C17D-CF9A-4D26-8E11-C35CA24E1DCD}"/>
    <cellStyle name="Currency 2 7 4 2 2 2 4 2" xfId="34839" xr:uid="{807E801D-1498-43BE-B9AA-327C8C083AA5}"/>
    <cellStyle name="Currency 2 7 4 2 2 2 5" xfId="25068" xr:uid="{560E6E5E-F7E5-42D8-8D16-6ED5BD1A3825}"/>
    <cellStyle name="Currency 2 7 4 2 2 3" xfId="11314" xr:uid="{D6F5177C-DD70-44D9-8284-A70432A8CEEF}"/>
    <cellStyle name="Currency 2 7 4 2 2 3 2" xfId="12688" xr:uid="{8F321586-28A6-4A2C-A53F-330688E0CBAA}"/>
    <cellStyle name="Currency 2 7 4 2 2 3 2 2" xfId="15797" xr:uid="{A882CA48-DA4D-464C-B1A8-21CFA5AC8321}"/>
    <cellStyle name="Currency 2 7 4 2 2 3 2 2 2" xfId="17881" xr:uid="{DE392C3F-EF5B-49C0-B167-2346B21F2ADD}"/>
    <cellStyle name="Currency 2 7 4 2 2 3 2 2 2 2" xfId="22186" xr:uid="{797707FF-2AE3-4B1F-8996-85A5DF62110B}"/>
    <cellStyle name="Currency 2 7 4 2 2 3 2 2 2 2 2" xfId="34447" xr:uid="{3EE46C69-67B4-407A-BDA9-E09B7051D77F}"/>
    <cellStyle name="Currency 2 7 4 2 2 3 2 2 2 3" xfId="30144" xr:uid="{40835910-D7A3-4DFD-9437-2FCBB554E96D}"/>
    <cellStyle name="Currency 2 7 4 2 2 3 2 2 3" xfId="20466" xr:uid="{CACEA4A9-5617-4593-B5B3-88FC5087E163}"/>
    <cellStyle name="Currency 2 7 4 2 2 3 2 2 3 2" xfId="32727" xr:uid="{4972C883-A76C-46C9-8989-794EC73C7D6D}"/>
    <cellStyle name="Currency 2 7 4 2 2 3 2 2 4" xfId="28424" xr:uid="{7B7B4F04-B179-48A6-82E6-F839951867CA}"/>
    <cellStyle name="Currency 2 7 4 2 2 3 2 3" xfId="15026" xr:uid="{C89E94F7-5D07-4526-9E30-3B1B2336FF3D}"/>
    <cellStyle name="Currency 2 7 4 2 2 3 2 3 2" xfId="19791" xr:uid="{9E494511-61F2-4AC4-98AC-C354FC767BF5}"/>
    <cellStyle name="Currency 2 7 4 2 2 3 2 3 2 2" xfId="32052" xr:uid="{42A9E464-E16D-4095-A130-5E9A110D92E8}"/>
    <cellStyle name="Currency 2 7 4 2 2 3 2 3 3" xfId="27749" xr:uid="{A13FD3B1-0BD8-41EE-A2C2-44E31482BB5C}"/>
    <cellStyle name="Currency 2 7 4 2 2 3 2 4" xfId="17206" xr:uid="{3DA40083-F8AE-42C5-B51A-6058D61AD208}"/>
    <cellStyle name="Currency 2 7 4 2 2 3 2 4 2" xfId="21511" xr:uid="{4E21AB9A-396E-4C83-9D73-5307765D97C0}"/>
    <cellStyle name="Currency 2 7 4 2 2 3 2 4 2 2" xfId="33772" xr:uid="{580CF2E7-F1F4-4292-BF38-FAF87B60F7BA}"/>
    <cellStyle name="Currency 2 7 4 2 2 3 2 4 3" xfId="29469" xr:uid="{29AB10C9-A33D-4D6E-A098-E9161893EC6C}"/>
    <cellStyle name="Currency 2 7 4 2 2 3 2 5" xfId="18837" xr:uid="{C4A3A74F-A20F-4275-8ACA-BF75E8EA00E6}"/>
    <cellStyle name="Currency 2 7 4 2 2 3 2 5 2" xfId="31098" xr:uid="{428B32A8-6E8D-4A8E-803F-167BD0C33B58}"/>
    <cellStyle name="Currency 2 7 4 2 2 3 2 6" xfId="14041" xr:uid="{E9DCE1FF-D5B3-4F9B-B7B6-21DC6B2CCA06}"/>
    <cellStyle name="Currency 2 7 4 2 2 3 2 6 2" xfId="26795" xr:uid="{28EAD220-FFD9-4A70-893F-DE96A19A24D7}"/>
    <cellStyle name="Currency 2 7 4 2 2 3 2 7" xfId="25649" xr:uid="{29D18E51-1E57-41FB-B56F-2A3D1B3294AE}"/>
    <cellStyle name="Currency 2 7 4 2 2 3 3" xfId="15491" xr:uid="{8226BEB4-F295-4861-81C0-97A636FE94B7}"/>
    <cellStyle name="Currency 2 7 4 2 2 3 3 2" xfId="17575" xr:uid="{48B19FAC-5E66-4DA2-A72C-F27C13EE9921}"/>
    <cellStyle name="Currency 2 7 4 2 2 3 3 2 2" xfId="21880" xr:uid="{D2C58CD4-3222-46FD-8586-E1310700A46B}"/>
    <cellStyle name="Currency 2 7 4 2 2 3 3 2 2 2" xfId="34141" xr:uid="{70269CBC-ACBB-417A-8D76-4F5FC0C509F4}"/>
    <cellStyle name="Currency 2 7 4 2 2 3 3 2 3" xfId="29838" xr:uid="{DC831821-6628-4423-85CA-10CB065227DC}"/>
    <cellStyle name="Currency 2 7 4 2 2 3 3 3" xfId="20160" xr:uid="{40E2E5EF-D497-431F-BEE3-0B09356C1CC2}"/>
    <cellStyle name="Currency 2 7 4 2 2 3 3 3 2" xfId="32421" xr:uid="{C08074D0-0012-4321-8593-629DA2335148}"/>
    <cellStyle name="Currency 2 7 4 2 2 3 3 4" xfId="28118" xr:uid="{B8BEBF57-7D84-4BDE-A533-A3804DD3F33C}"/>
    <cellStyle name="Currency 2 7 4 2 2 3 4" xfId="14718" xr:uid="{A5B821C9-0BDB-4755-8B95-00A4D7C71C9F}"/>
    <cellStyle name="Currency 2 7 4 2 2 3 4 2" xfId="19483" xr:uid="{48C17694-DD25-4457-A531-EE9B200CD935}"/>
    <cellStyle name="Currency 2 7 4 2 2 3 4 2 2" xfId="31744" xr:uid="{4CEA6D08-127B-41B1-8095-CFA92D000163}"/>
    <cellStyle name="Currency 2 7 4 2 2 3 4 3" xfId="27441" xr:uid="{F2ADC448-B243-47C1-A5C5-37BE2EDAB8D6}"/>
    <cellStyle name="Currency 2 7 4 2 2 3 5" xfId="16402" xr:uid="{40CB0045-E991-4982-9666-7890009083C4}"/>
    <cellStyle name="Currency 2 7 4 2 2 3 5 2" xfId="20893" xr:uid="{04B89040-8B8F-4CCC-B381-2C8E303DADF8}"/>
    <cellStyle name="Currency 2 7 4 2 2 3 5 2 2" xfId="33154" xr:uid="{20C7F138-AD71-4F01-852B-CD14D2D1C1D7}"/>
    <cellStyle name="Currency 2 7 4 2 2 3 5 3" xfId="28851" xr:uid="{823181FF-AFF9-477E-B8D8-25957CEFC624}"/>
    <cellStyle name="Currency 2 7 4 2 2 3 6" xfId="18529" xr:uid="{3D0B899C-E937-4412-84EF-FA8EDC2E7F3A}"/>
    <cellStyle name="Currency 2 7 4 2 2 3 6 2" xfId="30790" xr:uid="{F2E632F0-3242-4827-8F34-009E89052BE0}"/>
    <cellStyle name="Currency 2 7 4 2 2 3 7" xfId="13731" xr:uid="{32E1C31C-5626-47CA-A9C5-92300ECDE3BE}"/>
    <cellStyle name="Currency 2 7 4 2 2 3 7 2" xfId="26485" xr:uid="{4A57F999-074D-4B67-87DA-D33A8B198A8F}"/>
    <cellStyle name="Currency 2 7 4 2 2 3 8" xfId="22660" xr:uid="{3370943D-2AF9-4986-B823-F18B6E558A79}"/>
    <cellStyle name="Currency 2 7 4 2 2 3 8 2" xfId="34840" xr:uid="{3A1F5ED4-B872-436C-ABCB-47BCDE90AA8E}"/>
    <cellStyle name="Currency 2 7 4 2 2 3 9" xfId="25069" xr:uid="{DF5119B2-C648-45B2-A0E7-5A4C3E132E63}"/>
    <cellStyle name="Currency 2 7 4 2 2 4" xfId="12689" xr:uid="{AF0C3813-0DA1-46A1-9A72-25566A8CA1C3}"/>
    <cellStyle name="Currency 2 7 4 2 2 4 2" xfId="15645" xr:uid="{4D2E0906-EA16-467A-9ABB-64C6CE1ADADE}"/>
    <cellStyle name="Currency 2 7 4 2 2 4 2 2" xfId="17729" xr:uid="{5D791115-0FBF-4961-84A7-7A4177B9E3E0}"/>
    <cellStyle name="Currency 2 7 4 2 2 4 2 2 2" xfId="22034" xr:uid="{97170DFC-929E-4FFA-A8EC-4B630D2215CF}"/>
    <cellStyle name="Currency 2 7 4 2 2 4 2 2 2 2" xfId="34295" xr:uid="{5E87DBCE-0D95-4F26-8DCD-FBDEE52CCFC4}"/>
    <cellStyle name="Currency 2 7 4 2 2 4 2 2 3" xfId="29992" xr:uid="{A620FC1D-33ED-4D75-A767-441AC6707E71}"/>
    <cellStyle name="Currency 2 7 4 2 2 4 2 3" xfId="20314" xr:uid="{22B217B8-2650-4340-9C5E-351FDA0F6C5D}"/>
    <cellStyle name="Currency 2 7 4 2 2 4 2 3 2" xfId="32575" xr:uid="{49D247BE-B7CB-4AEE-9CAB-8A0148AD2DF1}"/>
    <cellStyle name="Currency 2 7 4 2 2 4 2 4" xfId="28272" xr:uid="{9FF8AC07-B1F9-4D0E-A401-0D6D86ED48BE}"/>
    <cellStyle name="Currency 2 7 4 2 2 4 3" xfId="14874" xr:uid="{0FBBD38D-C102-4318-A3FD-6344E5EAFE62}"/>
    <cellStyle name="Currency 2 7 4 2 2 4 3 2" xfId="19639" xr:uid="{84297A3E-FE06-4D7C-A2E3-0B7FCFDDD784}"/>
    <cellStyle name="Currency 2 7 4 2 2 4 3 2 2" xfId="31900" xr:uid="{2A2D661D-B046-4C3E-94B3-E6BE353BD16B}"/>
    <cellStyle name="Currency 2 7 4 2 2 4 3 3" xfId="27597" xr:uid="{88165FC0-A517-4E4C-ABAE-D28EC732A210}"/>
    <cellStyle name="Currency 2 7 4 2 2 4 4" xfId="17055" xr:uid="{32F46526-573F-4AC6-BDB8-6E11D170727E}"/>
    <cellStyle name="Currency 2 7 4 2 2 4 4 2" xfId="21360" xr:uid="{BB24DB10-1752-4666-9FDD-EC26563C3A40}"/>
    <cellStyle name="Currency 2 7 4 2 2 4 4 2 2" xfId="33621" xr:uid="{0F995A5A-4F2A-4896-B704-3A47EF27187A}"/>
    <cellStyle name="Currency 2 7 4 2 2 4 4 3" xfId="29318" xr:uid="{0521B72F-A76D-4A6B-92E9-8F19366A0017}"/>
    <cellStyle name="Currency 2 7 4 2 2 4 5" xfId="18685" xr:uid="{37CBF315-103D-41E9-A0D4-E23AB1F5046A}"/>
    <cellStyle name="Currency 2 7 4 2 2 4 5 2" xfId="30946" xr:uid="{1773DFD9-4DB1-4695-8C87-68C1D0B7C853}"/>
    <cellStyle name="Currency 2 7 4 2 2 4 6" xfId="13888" xr:uid="{67E75081-BCFC-4CBF-994A-036EDEF8AD3B}"/>
    <cellStyle name="Currency 2 7 4 2 2 4 6 2" xfId="26642" xr:uid="{82E985DA-E429-4C0D-8BBB-7D34FE518CCA}"/>
    <cellStyle name="Currency 2 7 4 2 2 4 7" xfId="25650" xr:uid="{28178238-473E-49F5-BCCC-0A60BCEEFDA7}"/>
    <cellStyle name="Currency 2 7 4 2 2 5" xfId="12690" xr:uid="{EA28933D-0759-4780-B3F2-E675BB08A937}"/>
    <cellStyle name="Currency 2 7 4 2 2 5 2" xfId="14565" xr:uid="{AFD1D863-C327-41AC-BC25-A8A529805940}"/>
    <cellStyle name="Currency 2 7 4 2 2 5 2 2" xfId="19331" xr:uid="{9AAA9CFE-9955-4452-8B34-133E86A6CC3A}"/>
    <cellStyle name="Currency 2 7 4 2 2 5 2 2 2" xfId="31592" xr:uid="{BB15F8C9-1F3C-4001-814A-650D0D23FC93}"/>
    <cellStyle name="Currency 2 7 4 2 2 5 2 3" xfId="27289" xr:uid="{CA406C81-0786-40DF-AE27-DBA635A6C295}"/>
    <cellStyle name="Currency 2 7 4 2 2 5 3" xfId="16836" xr:uid="{D76EB57C-0F55-4490-83D2-30DF2216D444}"/>
    <cellStyle name="Currency 2 7 4 2 2 5 3 2" xfId="21141" xr:uid="{1D227B6D-6910-4E9E-AD72-FA62EDF5957B}"/>
    <cellStyle name="Currency 2 7 4 2 2 5 3 2 2" xfId="33402" xr:uid="{9187F816-10CE-41F5-85B6-F60CF3DF9A15}"/>
    <cellStyle name="Currency 2 7 4 2 2 5 3 3" xfId="29099" xr:uid="{1B7DC7E2-E7FA-4C4D-B423-2A9052609FED}"/>
    <cellStyle name="Currency 2 7 4 2 2 5 4" xfId="18377" xr:uid="{27845FF2-C2CC-4FC1-A0A1-D129B0D50539}"/>
    <cellStyle name="Currency 2 7 4 2 2 5 4 2" xfId="30638" xr:uid="{68D5A573-DA82-49AF-9648-1551AABF9EEE}"/>
    <cellStyle name="Currency 2 7 4 2 2 5 5" xfId="13521" xr:uid="{43265E0D-FC9B-432D-AB4A-0A033F4B0737}"/>
    <cellStyle name="Currency 2 7 4 2 2 5 5 2" xfId="26331" xr:uid="{70180D65-C494-43A6-BA6D-20743173E51F}"/>
    <cellStyle name="Currency 2 7 4 2 2 5 6" xfId="25651" xr:uid="{AD772E2F-1B89-469B-B485-1942D8932E36}"/>
    <cellStyle name="Currency 2 7 4 2 2 6" xfId="22661" xr:uid="{CC92EB9B-D6D5-419B-9BB5-C9B75E36A6F6}"/>
    <cellStyle name="Currency 2 7 4 2 2 6 2" xfId="34841" xr:uid="{21106018-7ED6-4EAF-97FF-006C2B3FE5FB}"/>
    <cellStyle name="Currency 2 7 4 2 2 7" xfId="24791" xr:uid="{FB6743AA-0DBA-4CF6-ADB1-023168028458}"/>
    <cellStyle name="Currency 2 7 4 2 3" xfId="11315" xr:uid="{99CF5701-5B84-4AEB-8DDD-5ADF8D21357C}"/>
    <cellStyle name="Currency 2 7 4 2 3 2" xfId="11316" xr:uid="{7778BFF1-4E41-45F8-8026-FF284CF15D3D}"/>
    <cellStyle name="Currency 2 7 4 2 3 2 2" xfId="16221" xr:uid="{2C375C48-BF8B-4215-885B-3B9E06963354}"/>
    <cellStyle name="Currency 2 7 4 2 3 2 3" xfId="17334" xr:uid="{3E747831-B595-4BE8-9F0A-5BFC24994AF4}"/>
    <cellStyle name="Currency 2 7 4 2 3 2 3 2" xfId="21639" xr:uid="{72267C6E-43C9-428D-8EF3-41254B090A0A}"/>
    <cellStyle name="Currency 2 7 4 2 3 2 3 2 2" xfId="33900" xr:uid="{7E40A83D-3F24-4F3B-A60B-2846F310064C}"/>
    <cellStyle name="Currency 2 7 4 2 3 2 3 3" xfId="29597" xr:uid="{B8632AB9-7968-45C4-A824-B3457CFDB004}"/>
    <cellStyle name="Currency 2 7 4 2 3 2 4" xfId="19919" xr:uid="{0BCCC19B-C017-403E-8CCB-CBFF77572840}"/>
    <cellStyle name="Currency 2 7 4 2 3 2 4 2" xfId="32180" xr:uid="{411932B9-FC89-4B36-B407-5F8860C0E0D1}"/>
    <cellStyle name="Currency 2 7 4 2 3 2 5" xfId="15208" xr:uid="{964D9A5A-468D-40E1-8BCC-2D837AF5D957}"/>
    <cellStyle name="Currency 2 7 4 2 3 2 5 2" xfId="27877" xr:uid="{89A4CE83-663C-47B6-B2D0-5AFF37CBA630}"/>
    <cellStyle name="Currency 2 7 4 2 3 3" xfId="11317" xr:uid="{A0213835-6B12-4E70-A96C-A452340B50E8}"/>
    <cellStyle name="Currency 2 7 4 2 3 3 2" xfId="20636" xr:uid="{B9C17E21-B7EA-471F-9124-79DE83940C7F}"/>
    <cellStyle name="Currency 2 7 4 2 3 3 2 2" xfId="32897" xr:uid="{BB285C9A-8E38-4704-A248-CCB72F809872}"/>
    <cellStyle name="Currency 2 7 4 2 3 3 3" xfId="15997" xr:uid="{7A965506-35E6-4F6C-92BC-759AE89039F3}"/>
    <cellStyle name="Currency 2 7 4 2 3 3 3 2" xfId="28594" xr:uid="{F8EB8157-4422-4720-81B8-64FE4139DFE7}"/>
    <cellStyle name="Currency 2 7 4 2 3 3 4" xfId="22662" xr:uid="{F69C87CB-C45B-412A-936E-9FC0667D71FF}"/>
    <cellStyle name="Currency 2 7 4 2 3 3 4 2" xfId="34842" xr:uid="{8D96BBC1-7B4D-4CDF-A9D6-CD55AEFE7AA0}"/>
    <cellStyle name="Currency 2 7 4 2 3 3 5" xfId="25070" xr:uid="{4F127BEB-02EC-4F01-9ACF-39A5A2B479D7}"/>
    <cellStyle name="Currency 2 7 4 2 4" xfId="11318" xr:uid="{368E51C5-A1E2-43C3-94AB-CE7788997AD5}"/>
    <cellStyle name="Currency 2 7 4 2 4 10" xfId="25071" xr:uid="{B93934D4-EB4F-4ACE-A6E1-CC14CE6A7463}"/>
    <cellStyle name="Currency 2 7 4 2 4 2" xfId="12691" xr:uid="{63046C99-1B79-45D5-AD21-9FDE354594E5}"/>
    <cellStyle name="Currency 2 7 4 2 4 2 2" xfId="15721" xr:uid="{B943D338-3A7E-429E-893F-F2C10EB45066}"/>
    <cellStyle name="Currency 2 7 4 2 4 2 2 2" xfId="17805" xr:uid="{4774DDD0-FF3C-4E38-94E6-4CA7AB87D08C}"/>
    <cellStyle name="Currency 2 7 4 2 4 2 2 2 2" xfId="22110" xr:uid="{0F8B4033-8EC0-4B5F-BD8D-90C2CEB31EE0}"/>
    <cellStyle name="Currency 2 7 4 2 4 2 2 2 2 2" xfId="34371" xr:uid="{8DB99140-C7EA-411D-8F5D-A19C496FF3B6}"/>
    <cellStyle name="Currency 2 7 4 2 4 2 2 2 3" xfId="30068" xr:uid="{E7D0E46D-E10D-4D14-8796-CF80F76430DA}"/>
    <cellStyle name="Currency 2 7 4 2 4 2 2 3" xfId="20390" xr:uid="{30743AB4-2A9D-4E21-AB7E-0C0D335C178C}"/>
    <cellStyle name="Currency 2 7 4 2 4 2 2 3 2" xfId="32651" xr:uid="{86CF3DF2-2321-4A10-A25C-E159EB012B24}"/>
    <cellStyle name="Currency 2 7 4 2 4 2 2 4" xfId="28348" xr:uid="{696B0992-58CD-411F-8553-1E738B073244}"/>
    <cellStyle name="Currency 2 7 4 2 4 2 3" xfId="14950" xr:uid="{43D91689-D462-4BA8-ACEE-89D66037EA5D}"/>
    <cellStyle name="Currency 2 7 4 2 4 2 3 2" xfId="19715" xr:uid="{91AC0775-105D-465B-BA21-E1EFFD7723DC}"/>
    <cellStyle name="Currency 2 7 4 2 4 2 3 2 2" xfId="31976" xr:uid="{FDFD2BC3-189C-4959-B5A9-D7E2D340A7D0}"/>
    <cellStyle name="Currency 2 7 4 2 4 2 3 3" xfId="27673" xr:uid="{3A8CBF53-5D04-496E-A718-3896DD963970}"/>
    <cellStyle name="Currency 2 7 4 2 4 2 4" xfId="17130" xr:uid="{8BEF49F2-7287-4587-B90B-27517E62E4A5}"/>
    <cellStyle name="Currency 2 7 4 2 4 2 4 2" xfId="21435" xr:uid="{C47317B8-3E89-4F5F-ABC1-3CEAE7E21267}"/>
    <cellStyle name="Currency 2 7 4 2 4 2 4 2 2" xfId="33696" xr:uid="{987E5910-39A6-4221-8AA6-23BF3B77FDC5}"/>
    <cellStyle name="Currency 2 7 4 2 4 2 4 3" xfId="29393" xr:uid="{15132C2E-CB52-4FD6-93CC-8A289338779A}"/>
    <cellStyle name="Currency 2 7 4 2 4 2 5" xfId="18761" xr:uid="{A6C05810-E833-43E2-ABE2-0FBBAE9D1D05}"/>
    <cellStyle name="Currency 2 7 4 2 4 2 5 2" xfId="31022" xr:uid="{59AB74B7-3B5A-4A85-802B-3799A415F5B2}"/>
    <cellStyle name="Currency 2 7 4 2 4 2 6" xfId="13965" xr:uid="{55522B21-7DA5-4BE2-B693-3654914F892C}"/>
    <cellStyle name="Currency 2 7 4 2 4 2 6 2" xfId="26719" xr:uid="{863CD7DB-AB68-4EF7-9EB5-D919C62C4976}"/>
    <cellStyle name="Currency 2 7 4 2 4 2 7" xfId="25652" xr:uid="{D5A4AB7A-49E2-48AB-BB2D-146B09FDF562}"/>
    <cellStyle name="Currency 2 7 4 2 4 3" xfId="12692" xr:uid="{E7C2596C-F4B3-4DC1-A0DC-C11F50288750}"/>
    <cellStyle name="Currency 2 7 4 2 4 3 2" xfId="14642" xr:uid="{1E9FCBFB-C400-4C5F-BA2D-7163965DC0EC}"/>
    <cellStyle name="Currency 2 7 4 2 4 3 2 2" xfId="19407" xr:uid="{245FD7E6-1946-49D5-B227-F3270CD0E258}"/>
    <cellStyle name="Currency 2 7 4 2 4 3 2 2 2" xfId="31668" xr:uid="{803B004E-A86D-4BD1-8B98-549186CD766A}"/>
    <cellStyle name="Currency 2 7 4 2 4 3 2 3" xfId="27365" xr:uid="{1CF8C951-82EF-4135-B4E6-A9B99F688985}"/>
    <cellStyle name="Currency 2 7 4 2 4 3 3" xfId="16903" xr:uid="{F7845DF0-0CF2-4C82-BA19-36D753A025B1}"/>
    <cellStyle name="Currency 2 7 4 2 4 3 3 2" xfId="21208" xr:uid="{88AC1F7B-EB69-4492-875F-42457192D4D9}"/>
    <cellStyle name="Currency 2 7 4 2 4 3 3 2 2" xfId="33469" xr:uid="{B66F70DE-A4A1-4184-AEAB-2BA929190BB1}"/>
    <cellStyle name="Currency 2 7 4 2 4 3 3 3" xfId="29166" xr:uid="{72F1570C-57CC-4020-853A-740E8C0F33F5}"/>
    <cellStyle name="Currency 2 7 4 2 4 3 4" xfId="18453" xr:uid="{1199AF40-A1F0-42CD-BA73-3D098B632693}"/>
    <cellStyle name="Currency 2 7 4 2 4 3 4 2" xfId="30714" xr:uid="{62F5387B-8621-49EA-A164-4CA9C6D3C395}"/>
    <cellStyle name="Currency 2 7 4 2 4 3 5" xfId="13655" xr:uid="{15306E44-28E3-4344-92DB-13633092AEFD}"/>
    <cellStyle name="Currency 2 7 4 2 4 3 5 2" xfId="26409" xr:uid="{9AEBC9C6-EF50-4DCC-B44D-D6CB90A0C3A8}"/>
    <cellStyle name="Currency 2 7 4 2 4 3 6" xfId="25653" xr:uid="{7147AFCB-CF0A-498E-9129-EB572CCFFBB0}"/>
    <cellStyle name="Currency 2 7 4 2 4 4" xfId="15415" xr:uid="{6AB52530-5E93-4B3A-B79C-7D3E8BDD3DAC}"/>
    <cellStyle name="Currency 2 7 4 2 4 4 2" xfId="17499" xr:uid="{A2EBB6B6-033F-4659-BD73-75FC07FE714E}"/>
    <cellStyle name="Currency 2 7 4 2 4 4 2 2" xfId="21804" xr:uid="{67B0138B-7AC7-450A-9311-835FEE2C7177}"/>
    <cellStyle name="Currency 2 7 4 2 4 4 2 2 2" xfId="34065" xr:uid="{C0C9061D-9399-4C3D-B647-9E8FB1B1BC22}"/>
    <cellStyle name="Currency 2 7 4 2 4 4 2 3" xfId="29762" xr:uid="{70D027AD-1BC4-45D9-88BA-3CD94EBC2886}"/>
    <cellStyle name="Currency 2 7 4 2 4 4 3" xfId="20084" xr:uid="{38764692-1F9C-4230-ADB4-3BFE6DBD95F3}"/>
    <cellStyle name="Currency 2 7 4 2 4 4 3 2" xfId="32345" xr:uid="{78DF64C1-B1F8-4C3C-AD99-9251A522C219}"/>
    <cellStyle name="Currency 2 7 4 2 4 4 4" xfId="28042" xr:uid="{F2FA8084-9CD8-4037-BF6A-7A8E39D3970F}"/>
    <cellStyle name="Currency 2 7 4 2 4 5" xfId="14316" xr:uid="{C0E0A59C-DC2B-4221-A565-22F67EC81892}"/>
    <cellStyle name="Currency 2 7 4 2 4 5 2" xfId="19105" xr:uid="{A1B25CB5-85D4-4520-B98A-56B1CEBEF7A8}"/>
    <cellStyle name="Currency 2 7 4 2 4 5 2 2" xfId="31366" xr:uid="{35148BDE-1BC1-4C73-8B96-486096CECC65}"/>
    <cellStyle name="Currency 2 7 4 2 4 5 3" xfId="27063" xr:uid="{E354D6B8-E7D0-42D9-96EC-E8F9CFDA8BD2}"/>
    <cellStyle name="Currency 2 7 4 2 4 6" xfId="16326" xr:uid="{375ADC52-33A6-4F85-95FA-0B29A849E738}"/>
    <cellStyle name="Currency 2 7 4 2 4 6 2" xfId="20817" xr:uid="{325E9E52-7193-4AD4-9D36-D1EAB587B80F}"/>
    <cellStyle name="Currency 2 7 4 2 4 6 2 2" xfId="33078" xr:uid="{6763EB75-BA41-4C01-B888-BDB9F4C6D418}"/>
    <cellStyle name="Currency 2 7 4 2 4 6 3" xfId="28775" xr:uid="{A689F05F-ED22-4359-9DF2-AE8BC1563C26}"/>
    <cellStyle name="Currency 2 7 4 2 4 7" xfId="18149" xr:uid="{06167D06-3BDA-4948-AE06-C2696D75B8FC}"/>
    <cellStyle name="Currency 2 7 4 2 4 7 2" xfId="30412" xr:uid="{7871F038-B87B-4352-B447-D72B41879333}"/>
    <cellStyle name="Currency 2 7 4 2 4 8" xfId="13235" xr:uid="{CA1378B9-CD79-4A21-AEA1-1CFD9CCF3580}"/>
    <cellStyle name="Currency 2 7 4 2 4 8 2" xfId="26105" xr:uid="{621F9033-3056-499D-BCA9-8875A77541BF}"/>
    <cellStyle name="Currency 2 7 4 2 4 9" xfId="22663" xr:uid="{740107BB-84C8-422F-9EBE-8B6C2D45F95E}"/>
    <cellStyle name="Currency 2 7 4 2 4 9 2" xfId="34843" xr:uid="{CCCE2E83-E256-4890-A72B-B3CE90E2DF46}"/>
    <cellStyle name="Currency 2 7 4 2 5" xfId="12693" xr:uid="{2131B6F9-3B65-4BD2-B541-707FA43655D2}"/>
    <cellStyle name="Currency 2 7 4 2 5 2" xfId="15569" xr:uid="{679F6603-7A7F-40DE-9344-0CA53B5F182C}"/>
    <cellStyle name="Currency 2 7 4 2 5 2 2" xfId="17653" xr:uid="{F4D2E15A-3B6B-4335-A96D-BFD24A678508}"/>
    <cellStyle name="Currency 2 7 4 2 5 2 2 2" xfId="21958" xr:uid="{65083DE7-3612-4790-A0F1-19C07FD2A09B}"/>
    <cellStyle name="Currency 2 7 4 2 5 2 2 2 2" xfId="34219" xr:uid="{0574392B-769B-4C32-A348-C21D2C4D71E0}"/>
    <cellStyle name="Currency 2 7 4 2 5 2 2 3" xfId="29916" xr:uid="{74F4BBC0-1AB1-42E0-ADEC-DC8001238DF6}"/>
    <cellStyle name="Currency 2 7 4 2 5 2 3" xfId="20238" xr:uid="{E5AA3975-B6AA-4715-B6D2-9857A27C9506}"/>
    <cellStyle name="Currency 2 7 4 2 5 2 3 2" xfId="32499" xr:uid="{AEDEF1C8-EAEE-47DA-85DC-6BE3823B088D}"/>
    <cellStyle name="Currency 2 7 4 2 5 2 4" xfId="28196" xr:uid="{EE0D8484-18BB-4CC9-94B3-874929810D83}"/>
    <cellStyle name="Currency 2 7 4 2 5 3" xfId="14798" xr:uid="{56D641C4-281E-4FAB-8785-E9859A6599CB}"/>
    <cellStyle name="Currency 2 7 4 2 5 3 2" xfId="19563" xr:uid="{4BA4C50A-FA84-4CA7-AD95-60FA00E2C26D}"/>
    <cellStyle name="Currency 2 7 4 2 5 3 2 2" xfId="31824" xr:uid="{30FAB64D-09BC-4EB5-8305-8D62E3659243}"/>
    <cellStyle name="Currency 2 7 4 2 5 3 3" xfId="27521" xr:uid="{B5AF64DC-0061-48F3-94D4-A72E02AA3DE5}"/>
    <cellStyle name="Currency 2 7 4 2 5 4" xfId="16979" xr:uid="{00054AA7-F7CC-4853-A27D-79BC2A6F84A3}"/>
    <cellStyle name="Currency 2 7 4 2 5 4 2" xfId="21284" xr:uid="{D94DABB1-FE63-46BE-AA17-ACB3698328A1}"/>
    <cellStyle name="Currency 2 7 4 2 5 4 2 2" xfId="33545" xr:uid="{E82174DF-7C53-4C24-A477-15F067545B15}"/>
    <cellStyle name="Currency 2 7 4 2 5 4 3" xfId="29242" xr:uid="{B6BADD4F-3AF3-4E1A-9FFC-3ECE188DAF12}"/>
    <cellStyle name="Currency 2 7 4 2 5 5" xfId="18609" xr:uid="{72AE5094-8970-41FA-B14E-8B0B55E5F0E3}"/>
    <cellStyle name="Currency 2 7 4 2 5 5 2" xfId="30870" xr:uid="{5AE6F463-820D-4C71-B5F0-DC8427B9C16F}"/>
    <cellStyle name="Currency 2 7 4 2 5 6" xfId="13812" xr:uid="{D07D30DC-6BB7-4179-9DF3-202E474C7CAC}"/>
    <cellStyle name="Currency 2 7 4 2 5 6 2" xfId="26566" xr:uid="{1690DE9D-DD39-46AE-AFCA-FA52DFF7A626}"/>
    <cellStyle name="Currency 2 7 4 2 5 7" xfId="25654" xr:uid="{08AD05D9-E250-41AE-90F2-A8F19DC5DBAC}"/>
    <cellStyle name="Currency 2 7 4 2 6" xfId="12694" xr:uid="{39809B9A-3D5C-4C57-A0BC-094F62485F77}"/>
    <cellStyle name="Currency 2 7 4 2 6 2" xfId="14489" xr:uid="{3D92BC52-BD64-4B0E-9058-F2C1FEA5ECE5}"/>
    <cellStyle name="Currency 2 7 4 2 6 2 2" xfId="19255" xr:uid="{C1E1127A-A991-4AA3-A544-9DD1F4680C36}"/>
    <cellStyle name="Currency 2 7 4 2 6 2 2 2" xfId="31516" xr:uid="{FB6ED63F-1341-4B5B-9FA8-7FBD6D83D3FF}"/>
    <cellStyle name="Currency 2 7 4 2 6 2 3" xfId="27213" xr:uid="{D13E6B59-4129-4387-ADB1-AEB45E7DB189}"/>
    <cellStyle name="Currency 2 7 4 2 6 3" xfId="16453" xr:uid="{0A0E91B1-D53A-4AEC-BE94-68CB5A37C447}"/>
    <cellStyle name="Currency 2 7 4 2 6 3 2" xfId="20932" xr:uid="{78983BC4-450A-41E3-890E-4947278850BE}"/>
    <cellStyle name="Currency 2 7 4 2 6 3 2 2" xfId="33193" xr:uid="{4D673768-3728-47F8-AC94-13EA4DE0A8D3}"/>
    <cellStyle name="Currency 2 7 4 2 6 3 3" xfId="28890" xr:uid="{8D766B1F-5E3C-494F-8117-E1827959586F}"/>
    <cellStyle name="Currency 2 7 4 2 6 4" xfId="18301" xr:uid="{8D59EE2A-DAAC-487A-8AB2-C01307B67F51}"/>
    <cellStyle name="Currency 2 7 4 2 6 4 2" xfId="30562" xr:uid="{5369BCF9-6B84-4BFA-BA2F-55452ECC93FB}"/>
    <cellStyle name="Currency 2 7 4 2 6 5" xfId="13445" xr:uid="{2FBAF0E1-4314-47E4-BB5A-42A55446A9B2}"/>
    <cellStyle name="Currency 2 7 4 2 6 5 2" xfId="26255" xr:uid="{AE2F08B8-FDA1-4094-94D1-7440FF3FDCBC}"/>
    <cellStyle name="Currency 2 7 4 2 6 6" xfId="25655" xr:uid="{7653B1BE-9965-4BE7-9360-890F2C29B3C5}"/>
    <cellStyle name="Currency 2 7 4 2 7" xfId="14112" xr:uid="{A9C24270-90DF-48F6-8B25-0DB563A8FFE8}"/>
    <cellStyle name="Currency 2 7 4 2 7 2" xfId="18908" xr:uid="{50AFA78C-4EFF-48D7-9D12-32B7ADF396CF}"/>
    <cellStyle name="Currency 2 7 4 2 7 2 2" xfId="31169" xr:uid="{57441E72-2C62-4B83-8A76-1B3BAEF07EB8}"/>
    <cellStyle name="Currency 2 7 4 2 7 3" xfId="26866" xr:uid="{A74E5F3F-D90F-41BB-ACF4-3A01A798D9E3}"/>
    <cellStyle name="Currency 2 7 4 2 8" xfId="17952" xr:uid="{8F98F5CD-F813-4C43-B687-19C915C33462}"/>
    <cellStyle name="Currency 2 7 4 2 8 2" xfId="30215" xr:uid="{9AFAFEE4-F00B-4DC3-8FDB-B8ED1A1E8BDA}"/>
    <cellStyle name="Currency 2 7 4 2 9" xfId="13022" xr:uid="{CD2DDBEC-A881-43F2-8A0D-EC4F7D2A9B9E}"/>
    <cellStyle name="Currency 2 7 4 2 9 2" xfId="25908" xr:uid="{8EF251B9-B2C2-46CC-8326-C1D51F66A110}"/>
    <cellStyle name="Currency 2 7 4 3" xfId="11319" xr:uid="{2177B464-BD4C-47FC-BBE4-4990101CCBFC}"/>
    <cellStyle name="Currency 2 7 5" xfId="278" xr:uid="{482F1F69-1D0B-4F2E-A4C9-DAC78648F089}"/>
    <cellStyle name="Currency 2 7 5 2" xfId="279" xr:uid="{A21E8745-B43E-449B-8BAB-F2D3E11A49D5}"/>
    <cellStyle name="Currency 2 7 5 2 10" xfId="22664" xr:uid="{5E9AAFDF-CFD9-4E01-B5CB-4EF8760390FE}"/>
    <cellStyle name="Currency 2 7 5 2 10 2" xfId="34844" xr:uid="{C79E3E6F-9011-4F1F-AF1F-17D9A53BFB8F}"/>
    <cellStyle name="Currency 2 7 5 2 11" xfId="24726" xr:uid="{7F36BDF1-111E-41B0-BBBA-DF2EF932B7F8}"/>
    <cellStyle name="Currency 2 7 5 2 2" xfId="1198" xr:uid="{1910C027-1EE8-455A-849F-9BE132DC4084}"/>
    <cellStyle name="Currency 2 7 5 2 2 2" xfId="11320" xr:uid="{7C550E81-40A7-447F-9479-C1250FF03BA2}"/>
    <cellStyle name="Currency 2 7 5 2 2 2 2" xfId="11321" xr:uid="{58FBF4E9-19FC-4937-8F63-F9989DA7F97D}"/>
    <cellStyle name="Currency 2 7 5 2 2 2 2 2" xfId="16224" xr:uid="{FD6C8590-A6E4-4127-92DF-608400228C20}"/>
    <cellStyle name="Currency 2 7 5 2 2 2 2 3" xfId="17427" xr:uid="{6149FEAC-631B-4732-879C-04151CBFF2F2}"/>
    <cellStyle name="Currency 2 7 5 2 2 2 2 3 2" xfId="21732" xr:uid="{E43CCBA6-70C2-4473-8859-FAEC085A959F}"/>
    <cellStyle name="Currency 2 7 5 2 2 2 2 3 2 2" xfId="33993" xr:uid="{597634BF-3AC9-4969-A43A-FFEEC057AF72}"/>
    <cellStyle name="Currency 2 7 5 2 2 2 2 3 3" xfId="29690" xr:uid="{1E2362AC-4164-4AF9-9FEB-23A099FC585A}"/>
    <cellStyle name="Currency 2 7 5 2 2 2 2 4" xfId="20012" xr:uid="{15FCA149-6408-4174-8091-9BA0CB478808}"/>
    <cellStyle name="Currency 2 7 5 2 2 2 2 4 2" xfId="32273" xr:uid="{4F7B02F3-0B20-42CB-AD99-BAECAD03E0D2}"/>
    <cellStyle name="Currency 2 7 5 2 2 2 2 5" xfId="15310" xr:uid="{25410CE4-4BCE-46DE-A9B2-8A0D7B468098}"/>
    <cellStyle name="Currency 2 7 5 2 2 2 2 5 2" xfId="27970" xr:uid="{F16D2B98-C09C-4F60-80AD-A6BF46738C2D}"/>
    <cellStyle name="Currency 2 7 5 2 2 2 3" xfId="16092" xr:uid="{9C23E352-1C3F-4979-8D04-B1DFD7725177}"/>
    <cellStyle name="Currency 2 7 5 2 2 2 3 2" xfId="20731" xr:uid="{46E6C6A3-BCDC-4C84-815A-E5592D6EE2BC}"/>
    <cellStyle name="Currency 2 7 5 2 2 2 3 2 2" xfId="32992" xr:uid="{FDCC5E64-11FB-47E3-906A-D1F8EABA446B}"/>
    <cellStyle name="Currency 2 7 5 2 2 2 3 3" xfId="28689" xr:uid="{429A905F-2D2F-4EF5-B703-947BCDE146A4}"/>
    <cellStyle name="Currency 2 7 5 2 2 2 4" xfId="22665" xr:uid="{2E63686F-BF02-4503-B069-402B40B49D7B}"/>
    <cellStyle name="Currency 2 7 5 2 2 2 4 2" xfId="34845" xr:uid="{153B67DA-35A0-4363-A4DE-63BFF331A3EE}"/>
    <cellStyle name="Currency 2 7 5 2 2 2 5" xfId="25072" xr:uid="{82603F0C-08E5-4C73-A53D-15539341A78B}"/>
    <cellStyle name="Currency 2 7 5 2 2 3" xfId="11322" xr:uid="{6513C1DA-69F8-4F74-B681-08385705AFAD}"/>
    <cellStyle name="Currency 2 7 5 2 2 3 2" xfId="12695" xr:uid="{E5A3ED54-1017-4A9D-A1DA-67AFFF93820B}"/>
    <cellStyle name="Currency 2 7 5 2 2 3 2 2" xfId="15798" xr:uid="{C068D3BA-24B2-404E-99B4-2B655576BF0B}"/>
    <cellStyle name="Currency 2 7 5 2 2 3 2 2 2" xfId="17882" xr:uid="{138C57F5-68C5-4380-A52F-1188326C4779}"/>
    <cellStyle name="Currency 2 7 5 2 2 3 2 2 2 2" xfId="22187" xr:uid="{57DD478C-D1E6-4C29-BDB7-4AB7ED691558}"/>
    <cellStyle name="Currency 2 7 5 2 2 3 2 2 2 2 2" xfId="34448" xr:uid="{9EADB8FA-3359-4FBC-835D-91360642B973}"/>
    <cellStyle name="Currency 2 7 5 2 2 3 2 2 2 3" xfId="30145" xr:uid="{C141E2EA-7D48-42B9-9D03-78C6C72112D3}"/>
    <cellStyle name="Currency 2 7 5 2 2 3 2 2 3" xfId="20467" xr:uid="{B3EAB64D-1116-4A20-BF6B-519AD3DEF386}"/>
    <cellStyle name="Currency 2 7 5 2 2 3 2 2 3 2" xfId="32728" xr:uid="{95CE227C-0EE5-44EF-888C-9D30E1513505}"/>
    <cellStyle name="Currency 2 7 5 2 2 3 2 2 4" xfId="28425" xr:uid="{5AE48BC0-1E31-4F64-8687-B48837EDEE40}"/>
    <cellStyle name="Currency 2 7 5 2 2 3 2 3" xfId="15027" xr:uid="{A95B6952-C536-497E-9855-6625B930C538}"/>
    <cellStyle name="Currency 2 7 5 2 2 3 2 3 2" xfId="19792" xr:uid="{F8150D8E-83C5-4E49-9743-CF66E609BB67}"/>
    <cellStyle name="Currency 2 7 5 2 2 3 2 3 2 2" xfId="32053" xr:uid="{BB17F9A5-C9CE-401D-A86F-4A3D9F84C76E}"/>
    <cellStyle name="Currency 2 7 5 2 2 3 2 3 3" xfId="27750" xr:uid="{32D27C74-AADB-4050-A749-90F9D98C8015}"/>
    <cellStyle name="Currency 2 7 5 2 2 3 2 4" xfId="17207" xr:uid="{7BEFAF54-D001-4FA4-AC97-7A8861DE3239}"/>
    <cellStyle name="Currency 2 7 5 2 2 3 2 4 2" xfId="21512" xr:uid="{11682E3F-3B7D-4748-B768-FB279FEE51D7}"/>
    <cellStyle name="Currency 2 7 5 2 2 3 2 4 2 2" xfId="33773" xr:uid="{912A1F70-516D-4C67-AA43-9EC56F22C798}"/>
    <cellStyle name="Currency 2 7 5 2 2 3 2 4 3" xfId="29470" xr:uid="{ACAB3993-1A8D-4A9E-82FE-93C8F74A98D2}"/>
    <cellStyle name="Currency 2 7 5 2 2 3 2 5" xfId="18838" xr:uid="{2F7F5379-4CD9-4D3B-88FC-89426485FCAB}"/>
    <cellStyle name="Currency 2 7 5 2 2 3 2 5 2" xfId="31099" xr:uid="{77FF2792-3333-4B3A-A452-04AB55238D75}"/>
    <cellStyle name="Currency 2 7 5 2 2 3 2 6" xfId="14042" xr:uid="{603967EA-222A-4A77-987F-1890A296B390}"/>
    <cellStyle name="Currency 2 7 5 2 2 3 2 6 2" xfId="26796" xr:uid="{A981ECA9-1942-44D1-893E-B775DCC06D20}"/>
    <cellStyle name="Currency 2 7 5 2 2 3 2 7" xfId="25656" xr:uid="{6AF54718-19C3-4778-A4FA-68C83702259F}"/>
    <cellStyle name="Currency 2 7 5 2 2 3 3" xfId="15492" xr:uid="{7DB544A7-1E65-4E7C-A057-B0CC82389833}"/>
    <cellStyle name="Currency 2 7 5 2 2 3 3 2" xfId="17576" xr:uid="{68D5662E-9147-41F2-9DCD-12C11A2A81D1}"/>
    <cellStyle name="Currency 2 7 5 2 2 3 3 2 2" xfId="21881" xr:uid="{209A3716-B842-4DF7-AA2C-C7909239A798}"/>
    <cellStyle name="Currency 2 7 5 2 2 3 3 2 2 2" xfId="34142" xr:uid="{B282C48E-7953-445B-BD0E-E9074A942674}"/>
    <cellStyle name="Currency 2 7 5 2 2 3 3 2 3" xfId="29839" xr:uid="{164B5120-0973-48E6-8C0A-291DACE10883}"/>
    <cellStyle name="Currency 2 7 5 2 2 3 3 3" xfId="20161" xr:uid="{667E639F-C27F-4A80-B144-F2BC668248EF}"/>
    <cellStyle name="Currency 2 7 5 2 2 3 3 3 2" xfId="32422" xr:uid="{1B1F7C23-ADAB-4E61-A6B9-A1C3DC256946}"/>
    <cellStyle name="Currency 2 7 5 2 2 3 3 4" xfId="28119" xr:uid="{3C761DCE-92E1-458C-89F3-DDFBAC878FA2}"/>
    <cellStyle name="Currency 2 7 5 2 2 3 4" xfId="14719" xr:uid="{5E4DBC6D-5499-47DC-B4A9-FA1275E9C682}"/>
    <cellStyle name="Currency 2 7 5 2 2 3 4 2" xfId="19484" xr:uid="{CB87B71A-CCE1-4347-97E8-F8192D8B6CAB}"/>
    <cellStyle name="Currency 2 7 5 2 2 3 4 2 2" xfId="31745" xr:uid="{A36819FE-E534-4B7B-B3A0-22068D1B18CE}"/>
    <cellStyle name="Currency 2 7 5 2 2 3 4 3" xfId="27442" xr:uid="{24D95F7A-5995-4CD8-9E14-AF57D14728F2}"/>
    <cellStyle name="Currency 2 7 5 2 2 3 5" xfId="16403" xr:uid="{AAE77611-521D-4D95-B6EB-96F8EBB0972F}"/>
    <cellStyle name="Currency 2 7 5 2 2 3 5 2" xfId="20894" xr:uid="{A4991DC6-F552-4C9A-AA9D-E5B63A3E881A}"/>
    <cellStyle name="Currency 2 7 5 2 2 3 5 2 2" xfId="33155" xr:uid="{C1EADF7E-17CF-4B21-8C66-2D8B8551ADDA}"/>
    <cellStyle name="Currency 2 7 5 2 2 3 5 3" xfId="28852" xr:uid="{089EEE28-D0FC-443C-AB9E-410D786D6A51}"/>
    <cellStyle name="Currency 2 7 5 2 2 3 6" xfId="18530" xr:uid="{C76BEE48-DFC3-4B23-8B5F-CF8BCAEFDD17}"/>
    <cellStyle name="Currency 2 7 5 2 2 3 6 2" xfId="30791" xr:uid="{30C9513C-C229-4B72-A68A-D58170EF20F8}"/>
    <cellStyle name="Currency 2 7 5 2 2 3 7" xfId="13732" xr:uid="{91C20162-1365-49A1-BCA5-39A2D9B70F77}"/>
    <cellStyle name="Currency 2 7 5 2 2 3 7 2" xfId="26486" xr:uid="{83BB930C-016F-4FB1-8D55-108CC232F3B2}"/>
    <cellStyle name="Currency 2 7 5 2 2 3 8" xfId="22666" xr:uid="{9E91E9B7-03BB-4C81-A57D-9882EF89ABDD}"/>
    <cellStyle name="Currency 2 7 5 2 2 3 8 2" xfId="34846" xr:uid="{4A6F6E6D-46DA-4924-8CD1-7E24CC5AB865}"/>
    <cellStyle name="Currency 2 7 5 2 2 3 9" xfId="25073" xr:uid="{0E7A2216-5AEE-4380-A23D-967C8DE4BE29}"/>
    <cellStyle name="Currency 2 7 5 2 2 4" xfId="12696" xr:uid="{8ABB097F-764B-4FCA-AD97-BE0B128FA171}"/>
    <cellStyle name="Currency 2 7 5 2 2 4 2" xfId="15646" xr:uid="{8993EDB6-0D74-4325-B45A-F7F0554D3AF8}"/>
    <cellStyle name="Currency 2 7 5 2 2 4 2 2" xfId="17730" xr:uid="{644DEECD-1A9B-4D2C-B9B1-0062DDC51B9A}"/>
    <cellStyle name="Currency 2 7 5 2 2 4 2 2 2" xfId="22035" xr:uid="{90E8902B-C91D-4C09-ADB3-3B2FDD1CB9C3}"/>
    <cellStyle name="Currency 2 7 5 2 2 4 2 2 2 2" xfId="34296" xr:uid="{5794E614-65EC-4787-809F-912EE996DF7B}"/>
    <cellStyle name="Currency 2 7 5 2 2 4 2 2 3" xfId="29993" xr:uid="{FEC55845-EA07-4FCF-962C-365B7B34FDCD}"/>
    <cellStyle name="Currency 2 7 5 2 2 4 2 3" xfId="20315" xr:uid="{4A456469-0585-413A-ADAB-BD2DA28D414B}"/>
    <cellStyle name="Currency 2 7 5 2 2 4 2 3 2" xfId="32576" xr:uid="{F6605460-468D-4628-998E-B78E894C89C1}"/>
    <cellStyle name="Currency 2 7 5 2 2 4 2 4" xfId="28273" xr:uid="{1BB32FC7-71B8-4B92-B407-A7C7FFF257E6}"/>
    <cellStyle name="Currency 2 7 5 2 2 4 3" xfId="14875" xr:uid="{1E27CD58-3170-4B83-B66C-7B7C6975EB18}"/>
    <cellStyle name="Currency 2 7 5 2 2 4 3 2" xfId="19640" xr:uid="{C47C5306-F5C0-4B86-BC33-D9C92921F029}"/>
    <cellStyle name="Currency 2 7 5 2 2 4 3 2 2" xfId="31901" xr:uid="{8583AA47-C7AB-4636-B678-9A7139C1985B}"/>
    <cellStyle name="Currency 2 7 5 2 2 4 3 3" xfId="27598" xr:uid="{441F1DE9-4A19-4EAD-A997-D4923065241E}"/>
    <cellStyle name="Currency 2 7 5 2 2 4 4" xfId="17056" xr:uid="{743720A3-883B-4F3C-92CB-06E62692110D}"/>
    <cellStyle name="Currency 2 7 5 2 2 4 4 2" xfId="21361" xr:uid="{85F5F42D-6E63-442D-BE9B-CEB35A67BD5F}"/>
    <cellStyle name="Currency 2 7 5 2 2 4 4 2 2" xfId="33622" xr:uid="{150E8A14-C764-43D9-8483-F4A7B660A955}"/>
    <cellStyle name="Currency 2 7 5 2 2 4 4 3" xfId="29319" xr:uid="{FC737418-68ED-4FD4-B1D5-39BCA05F0B11}"/>
    <cellStyle name="Currency 2 7 5 2 2 4 5" xfId="18686" xr:uid="{FF99627A-8650-4075-BB80-DA844900DC15}"/>
    <cellStyle name="Currency 2 7 5 2 2 4 5 2" xfId="30947" xr:uid="{BAE72668-6E03-42AF-94F4-8077030CCBDD}"/>
    <cellStyle name="Currency 2 7 5 2 2 4 6" xfId="13889" xr:uid="{7DC1CD60-5116-41EF-AC81-218C7459413F}"/>
    <cellStyle name="Currency 2 7 5 2 2 4 6 2" xfId="26643" xr:uid="{813D21C9-2194-4BFC-B465-932D000B1B25}"/>
    <cellStyle name="Currency 2 7 5 2 2 4 7" xfId="25657" xr:uid="{700D1ED4-78FA-49EA-A4C7-B341FB645496}"/>
    <cellStyle name="Currency 2 7 5 2 2 5" xfId="12697" xr:uid="{092F123B-F1F9-416D-B5E9-4B0F04E61945}"/>
    <cellStyle name="Currency 2 7 5 2 2 5 2" xfId="14566" xr:uid="{EA06CF92-D13F-4586-9987-31F9B1EA998F}"/>
    <cellStyle name="Currency 2 7 5 2 2 5 2 2" xfId="19332" xr:uid="{81CF9603-7686-479E-B206-7DDCB67554E1}"/>
    <cellStyle name="Currency 2 7 5 2 2 5 2 2 2" xfId="31593" xr:uid="{5EF94F33-C38C-4B23-9DE7-94A5DFE86515}"/>
    <cellStyle name="Currency 2 7 5 2 2 5 2 3" xfId="27290" xr:uid="{7380C8AB-FD44-490E-ABC9-691336D12128}"/>
    <cellStyle name="Currency 2 7 5 2 2 5 3" xfId="16491" xr:uid="{DC7E42BB-824D-499B-A566-FF1B15D190EE}"/>
    <cellStyle name="Currency 2 7 5 2 2 5 3 2" xfId="20962" xr:uid="{C9EDFC53-1380-4EA9-9CB6-4B0811D2BD41}"/>
    <cellStyle name="Currency 2 7 5 2 2 5 3 2 2" xfId="33223" xr:uid="{4AFAAE1D-E00D-4D8C-A0BC-C582E1CA6F38}"/>
    <cellStyle name="Currency 2 7 5 2 2 5 3 3" xfId="28920" xr:uid="{1F4152F1-AE4E-4875-8127-B92875601D01}"/>
    <cellStyle name="Currency 2 7 5 2 2 5 4" xfId="18378" xr:uid="{7A330F96-5635-4D11-9A9E-6C2A81D57FBE}"/>
    <cellStyle name="Currency 2 7 5 2 2 5 4 2" xfId="30639" xr:uid="{7A39639F-5C1B-43EE-9201-A9A2561CE73C}"/>
    <cellStyle name="Currency 2 7 5 2 2 5 5" xfId="13522" xr:uid="{FCD99588-DD26-49CB-B3C4-D42956E70CED}"/>
    <cellStyle name="Currency 2 7 5 2 2 5 5 2" xfId="26332" xr:uid="{5E1D5471-FC61-44C6-A873-A9826FE2ADFB}"/>
    <cellStyle name="Currency 2 7 5 2 2 5 6" xfId="25658" xr:uid="{6BE982E2-4B4A-4762-8B62-FA83E899C5CF}"/>
    <cellStyle name="Currency 2 7 5 2 2 6" xfId="22667" xr:uid="{E000D867-7752-457C-A07C-339DC59DDEA6}"/>
    <cellStyle name="Currency 2 7 5 2 2 6 2" xfId="34847" xr:uid="{EC29E25F-D014-4942-BF07-5403492C5F17}"/>
    <cellStyle name="Currency 2 7 5 2 2 7" xfId="24792" xr:uid="{4CA7A481-3EAD-4BFB-9877-201572F4E980}"/>
    <cellStyle name="Currency 2 7 5 2 3" xfId="11323" xr:uid="{816917E8-2CF9-4DFD-8BEE-91F40764E26D}"/>
    <cellStyle name="Currency 2 7 5 2 3 2" xfId="11324" xr:uid="{130DF062-CBEC-402B-8167-0B012B9F5934}"/>
    <cellStyle name="Currency 2 7 5 2 3 2 2" xfId="16223" xr:uid="{02657D2B-3DBA-4825-8348-3ACC03F1492C}"/>
    <cellStyle name="Currency 2 7 5 2 3 2 3" xfId="17335" xr:uid="{A29AF4EF-50D2-429B-9BF6-A92A51A0C044}"/>
    <cellStyle name="Currency 2 7 5 2 3 2 3 2" xfId="21640" xr:uid="{9977957C-5E6D-4EAE-AAA1-016820C8FF51}"/>
    <cellStyle name="Currency 2 7 5 2 3 2 3 2 2" xfId="33901" xr:uid="{7596DAEE-F9D7-4479-AB7C-004835F65C51}"/>
    <cellStyle name="Currency 2 7 5 2 3 2 3 3" xfId="29598" xr:uid="{7344F468-3525-4C58-87DC-F871C915CE64}"/>
    <cellStyle name="Currency 2 7 5 2 3 2 4" xfId="19920" xr:uid="{028361FF-2EBE-4DC7-99FC-D35CCCAA33CD}"/>
    <cellStyle name="Currency 2 7 5 2 3 2 4 2" xfId="32181" xr:uid="{80DCCEF0-1F87-4359-8E17-D4AA62013FCC}"/>
    <cellStyle name="Currency 2 7 5 2 3 2 5" xfId="15209" xr:uid="{13BBAA5D-7E03-4F62-9469-92496BD7A4AB}"/>
    <cellStyle name="Currency 2 7 5 2 3 2 5 2" xfId="27878" xr:uid="{7BD892B6-FC2C-4F35-899C-C6B79D07A520}"/>
    <cellStyle name="Currency 2 7 5 2 3 3" xfId="11325" xr:uid="{8D55D4DE-A8AD-42F1-8681-29A14946C90A}"/>
    <cellStyle name="Currency 2 7 5 2 3 3 2" xfId="20637" xr:uid="{993EE10E-8DF4-4EF2-B0E5-6859795D5F49}"/>
    <cellStyle name="Currency 2 7 5 2 3 3 2 2" xfId="32898" xr:uid="{2A485D53-FCD4-47E4-ABEB-63AA43DC1477}"/>
    <cellStyle name="Currency 2 7 5 2 3 3 3" xfId="15998" xr:uid="{73AB07BB-9465-4AF1-935E-3683E7A0A3E4}"/>
    <cellStyle name="Currency 2 7 5 2 3 3 3 2" xfId="28595" xr:uid="{9F3CFE8A-4967-4DD1-84C9-EA1146A37D7C}"/>
    <cellStyle name="Currency 2 7 5 2 3 3 4" xfId="22668" xr:uid="{5F119F26-3079-45DC-8D7E-A0B7A4BFFC38}"/>
    <cellStyle name="Currency 2 7 5 2 3 3 4 2" xfId="34848" xr:uid="{C784A4F8-9A62-4D03-B74B-F4614A827A16}"/>
    <cellStyle name="Currency 2 7 5 2 3 3 5" xfId="25074" xr:uid="{03155F4A-2A7A-4FA5-B0BD-FBB64EA63EBF}"/>
    <cellStyle name="Currency 2 7 5 2 4" xfId="11326" xr:uid="{78D4D52B-E064-4225-BD89-1C499294EBC5}"/>
    <cellStyle name="Currency 2 7 5 2 4 10" xfId="25075" xr:uid="{C11C5577-3112-4922-A06B-19D344AAE192}"/>
    <cellStyle name="Currency 2 7 5 2 4 2" xfId="12698" xr:uid="{9C78DA58-0295-4E25-A816-E3A1CF230116}"/>
    <cellStyle name="Currency 2 7 5 2 4 2 2" xfId="15722" xr:uid="{C07C097C-5925-4FAC-8083-7E60F4A76190}"/>
    <cellStyle name="Currency 2 7 5 2 4 2 2 2" xfId="17806" xr:uid="{C4212A2D-C351-42B6-AFBC-E495F28C44FB}"/>
    <cellStyle name="Currency 2 7 5 2 4 2 2 2 2" xfId="22111" xr:uid="{CB426B19-FA95-4CDE-9752-F252E70E2CE2}"/>
    <cellStyle name="Currency 2 7 5 2 4 2 2 2 2 2" xfId="34372" xr:uid="{610F7F1E-1C86-4517-B690-75DBB2E33CDA}"/>
    <cellStyle name="Currency 2 7 5 2 4 2 2 2 3" xfId="30069" xr:uid="{097026D2-A483-4065-96B3-38D2ECD69E3A}"/>
    <cellStyle name="Currency 2 7 5 2 4 2 2 3" xfId="20391" xr:uid="{DD15CDBA-F4E7-48B3-B100-D3DCDAF9708E}"/>
    <cellStyle name="Currency 2 7 5 2 4 2 2 3 2" xfId="32652" xr:uid="{77B515E7-BB7E-4A79-910F-D213046CA6CF}"/>
    <cellStyle name="Currency 2 7 5 2 4 2 2 4" xfId="28349" xr:uid="{E35A30A3-8893-4FE2-A7EF-6FB6800302E0}"/>
    <cellStyle name="Currency 2 7 5 2 4 2 3" xfId="14951" xr:uid="{B0E09178-3536-4938-957F-2E4BBB335826}"/>
    <cellStyle name="Currency 2 7 5 2 4 2 3 2" xfId="19716" xr:uid="{0CDFC764-22CA-4F7D-9582-3D83B312CA60}"/>
    <cellStyle name="Currency 2 7 5 2 4 2 3 2 2" xfId="31977" xr:uid="{25A35BF6-3E38-40D2-BBC8-392CBA9E3D86}"/>
    <cellStyle name="Currency 2 7 5 2 4 2 3 3" xfId="27674" xr:uid="{2D025B49-EF4B-4A91-9F1C-FE76176425D3}"/>
    <cellStyle name="Currency 2 7 5 2 4 2 4" xfId="17131" xr:uid="{01ACA4B9-B4D5-402E-84E6-C8B25F80A767}"/>
    <cellStyle name="Currency 2 7 5 2 4 2 4 2" xfId="21436" xr:uid="{AC18305A-C8B1-4D09-8878-4C5C5E5CC6C2}"/>
    <cellStyle name="Currency 2 7 5 2 4 2 4 2 2" xfId="33697" xr:uid="{BB10CA82-0E91-407C-90DB-487C432DD58A}"/>
    <cellStyle name="Currency 2 7 5 2 4 2 4 3" xfId="29394" xr:uid="{FF86660A-7417-44A7-926B-A401EBF795A7}"/>
    <cellStyle name="Currency 2 7 5 2 4 2 5" xfId="18762" xr:uid="{12E54E49-40DE-4AC3-BD56-FFDF2FF9C05A}"/>
    <cellStyle name="Currency 2 7 5 2 4 2 5 2" xfId="31023" xr:uid="{CD58D6AB-F7EA-4C47-9B92-E1F2E8F7171D}"/>
    <cellStyle name="Currency 2 7 5 2 4 2 6" xfId="13966" xr:uid="{DC65DAF6-425C-40B2-8144-ABA93C930BAD}"/>
    <cellStyle name="Currency 2 7 5 2 4 2 6 2" xfId="26720" xr:uid="{257CDB10-FF73-43C5-AB9A-841D1B35ADBA}"/>
    <cellStyle name="Currency 2 7 5 2 4 2 7" xfId="25659" xr:uid="{16AF5207-75EC-4A4B-967B-D19E4BB42191}"/>
    <cellStyle name="Currency 2 7 5 2 4 3" xfId="12699" xr:uid="{1ED7529A-713D-4E2A-BD94-EE3760F13303}"/>
    <cellStyle name="Currency 2 7 5 2 4 3 2" xfId="14643" xr:uid="{2BB68016-E97B-442A-A0F5-AC8BAAA64096}"/>
    <cellStyle name="Currency 2 7 5 2 4 3 2 2" xfId="19408" xr:uid="{B3161DD7-56F4-4C03-99FA-A527F9B57CE0}"/>
    <cellStyle name="Currency 2 7 5 2 4 3 2 2 2" xfId="31669" xr:uid="{D3B03EA1-42D2-46DE-A15C-C6E1357EE6BD}"/>
    <cellStyle name="Currency 2 7 5 2 4 3 2 3" xfId="27366" xr:uid="{32E5E40A-CFCF-4357-BBD0-1A06787BF04D}"/>
    <cellStyle name="Currency 2 7 5 2 4 3 3" xfId="16904" xr:uid="{3E235960-45F4-4E26-81F6-300E4BD09024}"/>
    <cellStyle name="Currency 2 7 5 2 4 3 3 2" xfId="21209" xr:uid="{0709E470-32A4-4AF8-B59D-A1B033C57DA3}"/>
    <cellStyle name="Currency 2 7 5 2 4 3 3 2 2" xfId="33470" xr:uid="{4D64D083-6E71-4377-A632-F2B8BC947E82}"/>
    <cellStyle name="Currency 2 7 5 2 4 3 3 3" xfId="29167" xr:uid="{9D503BED-E81F-40E2-A64D-D19719CDBA7B}"/>
    <cellStyle name="Currency 2 7 5 2 4 3 4" xfId="18454" xr:uid="{79C3B1EF-2B63-4276-8A1C-8DEFC638523F}"/>
    <cellStyle name="Currency 2 7 5 2 4 3 4 2" xfId="30715" xr:uid="{40BC4156-E040-44F5-89BF-DBC9F0ECCC11}"/>
    <cellStyle name="Currency 2 7 5 2 4 3 5" xfId="13656" xr:uid="{6F3D2F8C-74A8-43C7-A671-B32C3B359D5E}"/>
    <cellStyle name="Currency 2 7 5 2 4 3 5 2" xfId="26410" xr:uid="{D827A05E-5B94-4987-9CB0-7E43E6626394}"/>
    <cellStyle name="Currency 2 7 5 2 4 3 6" xfId="25660" xr:uid="{35991661-4368-4ED4-ACD7-49D9B88F7038}"/>
    <cellStyle name="Currency 2 7 5 2 4 4" xfId="15416" xr:uid="{B17ED2A8-6F2A-478A-AC9A-502F2FDEB190}"/>
    <cellStyle name="Currency 2 7 5 2 4 4 2" xfId="17500" xr:uid="{224E5237-6EFF-4931-BF3D-C15D8569030F}"/>
    <cellStyle name="Currency 2 7 5 2 4 4 2 2" xfId="21805" xr:uid="{2F019E7D-4735-4504-8201-2D681DB758F8}"/>
    <cellStyle name="Currency 2 7 5 2 4 4 2 2 2" xfId="34066" xr:uid="{90CA0F46-E072-4141-91E8-BE7E10CFCC9A}"/>
    <cellStyle name="Currency 2 7 5 2 4 4 2 3" xfId="29763" xr:uid="{74E54B7C-872F-4A63-BCE7-33044DA637DC}"/>
    <cellStyle name="Currency 2 7 5 2 4 4 3" xfId="20085" xr:uid="{09A7A248-0BF2-464C-B373-77126D17F85C}"/>
    <cellStyle name="Currency 2 7 5 2 4 4 3 2" xfId="32346" xr:uid="{724DE7C5-CD4C-4A25-A1F6-5387A583A491}"/>
    <cellStyle name="Currency 2 7 5 2 4 4 4" xfId="28043" xr:uid="{345D23D9-35FF-4FFD-959E-3629269C9CFC}"/>
    <cellStyle name="Currency 2 7 5 2 4 5" xfId="14317" xr:uid="{56FBBC96-630C-453D-A586-980289F18C66}"/>
    <cellStyle name="Currency 2 7 5 2 4 5 2" xfId="19106" xr:uid="{DB1EA858-A41B-49D5-AC2B-735E04A77369}"/>
    <cellStyle name="Currency 2 7 5 2 4 5 2 2" xfId="31367" xr:uid="{DF27BCAA-B747-40B6-B2E7-3A70C5652058}"/>
    <cellStyle name="Currency 2 7 5 2 4 5 3" xfId="27064" xr:uid="{61719A2B-B8D2-42CB-8177-7A037F4D21B5}"/>
    <cellStyle name="Currency 2 7 5 2 4 6" xfId="16327" xr:uid="{12864143-4803-417D-83E8-B67B0F96BB08}"/>
    <cellStyle name="Currency 2 7 5 2 4 6 2" xfId="20818" xr:uid="{CD59A177-1B91-4DA5-B27D-A7C89513E2B7}"/>
    <cellStyle name="Currency 2 7 5 2 4 6 2 2" xfId="33079" xr:uid="{07EB0DDE-3C8D-4048-9A00-FF47A98D43C4}"/>
    <cellStyle name="Currency 2 7 5 2 4 6 3" xfId="28776" xr:uid="{08CB74D1-2D58-459E-A37C-4F5DCF4587FE}"/>
    <cellStyle name="Currency 2 7 5 2 4 7" xfId="18150" xr:uid="{3BFD9981-D27B-43E0-86A1-8D2BF2684F3C}"/>
    <cellStyle name="Currency 2 7 5 2 4 7 2" xfId="30413" xr:uid="{CF555C9E-5285-4AA2-8580-EC6CA83F7653}"/>
    <cellStyle name="Currency 2 7 5 2 4 8" xfId="13236" xr:uid="{B7A69377-92E4-441F-9F3C-E27D88E7047A}"/>
    <cellStyle name="Currency 2 7 5 2 4 8 2" xfId="26106" xr:uid="{406879E2-17F6-4F6F-AB6F-83C1215A079F}"/>
    <cellStyle name="Currency 2 7 5 2 4 9" xfId="22669" xr:uid="{EC0EDB56-662B-4A12-B1BD-F8AE13F6FA04}"/>
    <cellStyle name="Currency 2 7 5 2 4 9 2" xfId="34849" xr:uid="{CBC43055-7207-4434-BE52-493892A1364F}"/>
    <cellStyle name="Currency 2 7 5 2 5" xfId="12700" xr:uid="{FAD513DF-38B8-44B8-ADA9-95E7630ACEE9}"/>
    <cellStyle name="Currency 2 7 5 2 5 2" xfId="15570" xr:uid="{DB94A0C6-CDC3-42B2-83AD-480632FF0AD3}"/>
    <cellStyle name="Currency 2 7 5 2 5 2 2" xfId="17654" xr:uid="{5C4AFE7B-34C9-4624-92D3-5DCBE628414A}"/>
    <cellStyle name="Currency 2 7 5 2 5 2 2 2" xfId="21959" xr:uid="{2F19E059-40B4-4D5E-9255-34590FA244C8}"/>
    <cellStyle name="Currency 2 7 5 2 5 2 2 2 2" xfId="34220" xr:uid="{FBFF8E04-2C8D-44D5-B0E5-507C04F917B6}"/>
    <cellStyle name="Currency 2 7 5 2 5 2 2 3" xfId="29917" xr:uid="{4F99741A-6A8A-49F9-9287-9706293E92B1}"/>
    <cellStyle name="Currency 2 7 5 2 5 2 3" xfId="20239" xr:uid="{A2B6D781-023E-420A-90DE-66D957533FE1}"/>
    <cellStyle name="Currency 2 7 5 2 5 2 3 2" xfId="32500" xr:uid="{77AE84B0-1814-4FB1-A8CF-D161B1BA7569}"/>
    <cellStyle name="Currency 2 7 5 2 5 2 4" xfId="28197" xr:uid="{58363A7C-45A1-4106-B7A4-F10BFA8E11FC}"/>
    <cellStyle name="Currency 2 7 5 2 5 3" xfId="14799" xr:uid="{D8F4F580-4F88-410A-A290-DD6EE9F607D9}"/>
    <cellStyle name="Currency 2 7 5 2 5 3 2" xfId="19564" xr:uid="{DBE3A957-5C7E-44EB-8382-6D59234E1175}"/>
    <cellStyle name="Currency 2 7 5 2 5 3 2 2" xfId="31825" xr:uid="{FAF900B6-899B-4447-A59D-4281F4CC6B63}"/>
    <cellStyle name="Currency 2 7 5 2 5 3 3" xfId="27522" xr:uid="{3B9927CB-C4E1-4D76-98C7-61E81E5DA5A7}"/>
    <cellStyle name="Currency 2 7 5 2 5 4" xfId="16980" xr:uid="{2624FE2B-AB4C-45F9-AAE6-62AE4E5A1C3C}"/>
    <cellStyle name="Currency 2 7 5 2 5 4 2" xfId="21285" xr:uid="{260BCC17-C3E4-49A9-AA5D-77ACC02C048B}"/>
    <cellStyle name="Currency 2 7 5 2 5 4 2 2" xfId="33546" xr:uid="{12B1E4D9-F7E7-4182-965B-B66F1700F147}"/>
    <cellStyle name="Currency 2 7 5 2 5 4 3" xfId="29243" xr:uid="{8E0E94ED-D51C-44D8-BA75-2BA86401F5D2}"/>
    <cellStyle name="Currency 2 7 5 2 5 5" xfId="18610" xr:uid="{D4FAE100-7399-4EF1-A9E6-CE2AE216E01A}"/>
    <cellStyle name="Currency 2 7 5 2 5 5 2" xfId="30871" xr:uid="{D5E5C62A-E71F-43FB-B205-1B80C56EF85B}"/>
    <cellStyle name="Currency 2 7 5 2 5 6" xfId="13813" xr:uid="{24FC3310-B699-4F3D-810E-87DF41C5C04D}"/>
    <cellStyle name="Currency 2 7 5 2 5 6 2" xfId="26567" xr:uid="{6E5266E8-CD2E-4718-BC08-DD3C36BCC09C}"/>
    <cellStyle name="Currency 2 7 5 2 5 7" xfId="25661" xr:uid="{756E7A0E-0A25-4919-9F5A-43D4E7C9D01A}"/>
    <cellStyle name="Currency 2 7 5 2 6" xfId="12701" xr:uid="{B6C33449-B4C5-4060-A9FF-4F57F4DB7E9F}"/>
    <cellStyle name="Currency 2 7 5 2 6 2" xfId="14490" xr:uid="{EE3A9D28-B6B5-46D4-933B-B6C14798DE38}"/>
    <cellStyle name="Currency 2 7 5 2 6 2 2" xfId="19256" xr:uid="{F9AD7D3C-D193-44D4-A32F-963B7C6792C3}"/>
    <cellStyle name="Currency 2 7 5 2 6 2 2 2" xfId="31517" xr:uid="{F57ED69D-DE80-4C32-AF61-AE7F59C7EC27}"/>
    <cellStyle name="Currency 2 7 5 2 6 2 3" xfId="27214" xr:uid="{03EF1A30-9877-4E2C-B907-503856FD7457}"/>
    <cellStyle name="Currency 2 7 5 2 6 3" xfId="16686" xr:uid="{373B4BCF-C9D7-4C98-AB2C-0C5928120DE2}"/>
    <cellStyle name="Currency 2 7 5 2 6 3 2" xfId="21090" xr:uid="{CE0A6FC4-C5C1-4F22-913E-5575A6D34DCD}"/>
    <cellStyle name="Currency 2 7 5 2 6 3 2 2" xfId="33351" xr:uid="{8AB4E64A-DFDF-4808-AD4F-107C93BBE62C}"/>
    <cellStyle name="Currency 2 7 5 2 6 3 3" xfId="29048" xr:uid="{4F0C2E69-3936-453A-92AA-34EAC762E4D6}"/>
    <cellStyle name="Currency 2 7 5 2 6 4" xfId="18302" xr:uid="{7064475D-177F-4B60-B5F5-180826FD0395}"/>
    <cellStyle name="Currency 2 7 5 2 6 4 2" xfId="30563" xr:uid="{6EFB37E0-BA62-4E94-91E3-907A635B3D33}"/>
    <cellStyle name="Currency 2 7 5 2 6 5" xfId="13446" xr:uid="{1B014ADC-8E09-4841-9E5D-A9D41B9117BA}"/>
    <cellStyle name="Currency 2 7 5 2 6 5 2" xfId="26256" xr:uid="{E09A4024-C2DD-4022-AD4C-DAC467C8EB2C}"/>
    <cellStyle name="Currency 2 7 5 2 6 6" xfId="25662" xr:uid="{76A685A6-B953-4C3C-BCEB-9B3730FCE0AE}"/>
    <cellStyle name="Currency 2 7 5 2 7" xfId="14113" xr:uid="{FFE19F66-9769-4488-8CF0-7A0C12998E4E}"/>
    <cellStyle name="Currency 2 7 5 2 7 2" xfId="18909" xr:uid="{FAB64BF6-0524-4FD0-81A1-DFC2CE3744A1}"/>
    <cellStyle name="Currency 2 7 5 2 7 2 2" xfId="31170" xr:uid="{F1CA7EB7-3C11-4709-B293-9182A546EF0D}"/>
    <cellStyle name="Currency 2 7 5 2 7 3" xfId="26867" xr:uid="{BE0684B0-8084-4E4F-BF8B-59541A16012B}"/>
    <cellStyle name="Currency 2 7 5 2 8" xfId="17953" xr:uid="{75F66B9D-BE51-4AB3-9DD7-5A333E563AF2}"/>
    <cellStyle name="Currency 2 7 5 2 8 2" xfId="30216" xr:uid="{54BA87A3-2D7E-4E34-A01B-10C4DE5DD984}"/>
    <cellStyle name="Currency 2 7 5 2 9" xfId="13023" xr:uid="{3A306D7B-30B5-4B35-B78E-AA0F6331322F}"/>
    <cellStyle name="Currency 2 7 5 2 9 2" xfId="25909" xr:uid="{E8881A05-77AB-4A65-A319-4281B219F3A7}"/>
    <cellStyle name="Currency 2 7 5 3" xfId="11327" xr:uid="{103973CE-8080-4030-A11A-46B1C46D6CC4}"/>
    <cellStyle name="Currency 2 7 6" xfId="280" xr:uid="{76300BA9-A336-4C69-8C2A-C63E74199664}"/>
    <cellStyle name="Currency 2 7 6 2" xfId="281" xr:uid="{75834D77-8B0C-45AC-81C0-92B728E5C4D3}"/>
    <cellStyle name="Currency 2 7 6 2 10" xfId="22670" xr:uid="{2E8858A2-8830-4189-8BD7-027597FB5E0F}"/>
    <cellStyle name="Currency 2 7 6 2 10 2" xfId="34850" xr:uid="{1244A416-6B25-401B-9758-22B7C9E0260D}"/>
    <cellStyle name="Currency 2 7 6 2 11" xfId="24727" xr:uid="{0C3ACE16-10FB-432D-A467-50478AA0D920}"/>
    <cellStyle name="Currency 2 7 6 2 2" xfId="1199" xr:uid="{186C7F40-1E44-4EB3-818B-6F6EFA8DFCAF}"/>
    <cellStyle name="Currency 2 7 6 2 2 2" xfId="11328" xr:uid="{13F496CE-810C-40EC-9EAA-6DC9DDF6550B}"/>
    <cellStyle name="Currency 2 7 6 2 2 2 2" xfId="11329" xr:uid="{9F3BA496-1F6A-438C-87DF-AD649686ED5F}"/>
    <cellStyle name="Currency 2 7 6 2 2 2 2 2" xfId="16226" xr:uid="{A2E8DE7D-1604-4574-B251-FE47CAD8ADF6}"/>
    <cellStyle name="Currency 2 7 6 2 2 2 2 3" xfId="17428" xr:uid="{39709C28-00C0-45F9-A08E-33C98C84861A}"/>
    <cellStyle name="Currency 2 7 6 2 2 2 2 3 2" xfId="21733" xr:uid="{A019D029-89C9-4B0E-9A27-C8B3CDCE65ED}"/>
    <cellStyle name="Currency 2 7 6 2 2 2 2 3 2 2" xfId="33994" xr:uid="{0E85A5E8-6BB3-4A52-A416-A8681F848D33}"/>
    <cellStyle name="Currency 2 7 6 2 2 2 2 3 3" xfId="29691" xr:uid="{12953E68-CA0B-478A-BCFF-1C56BDF78F5F}"/>
    <cellStyle name="Currency 2 7 6 2 2 2 2 4" xfId="20013" xr:uid="{7D661D7B-BD21-49A1-B27A-1D05590BE67B}"/>
    <cellStyle name="Currency 2 7 6 2 2 2 2 4 2" xfId="32274" xr:uid="{F91E6EDD-A2B6-4377-AF9B-4100F7C72F04}"/>
    <cellStyle name="Currency 2 7 6 2 2 2 2 5" xfId="15311" xr:uid="{79AD653C-9766-4FAC-9955-84F7E4C61DB8}"/>
    <cellStyle name="Currency 2 7 6 2 2 2 2 5 2" xfId="27971" xr:uid="{DAF0B42B-7B8C-45F9-82E4-6E2E9F8A59F5}"/>
    <cellStyle name="Currency 2 7 6 2 2 2 3" xfId="16093" xr:uid="{AAF0B8D5-B8B2-4333-BA17-294DC0B3D4C3}"/>
    <cellStyle name="Currency 2 7 6 2 2 2 3 2" xfId="20732" xr:uid="{A15E0092-D7A7-45FF-A318-98C65B217A96}"/>
    <cellStyle name="Currency 2 7 6 2 2 2 3 2 2" xfId="32993" xr:uid="{51E68EEB-48B8-4F78-8459-0B860AF7F358}"/>
    <cellStyle name="Currency 2 7 6 2 2 2 3 3" xfId="28690" xr:uid="{96B42D73-DE2A-41E1-9817-0467D3937284}"/>
    <cellStyle name="Currency 2 7 6 2 2 2 4" xfId="22671" xr:uid="{1219F037-17E3-476D-9B42-D591FB3495AA}"/>
    <cellStyle name="Currency 2 7 6 2 2 2 4 2" xfId="34851" xr:uid="{8B11396E-79A8-4D03-BBAB-3D11FF309395}"/>
    <cellStyle name="Currency 2 7 6 2 2 2 5" xfId="25076" xr:uid="{75B566F7-B67F-4AD3-8C9B-BBE02DAE41B2}"/>
    <cellStyle name="Currency 2 7 6 2 2 3" xfId="11330" xr:uid="{E4BDD86B-F23D-4077-8724-D8D15B13BB79}"/>
    <cellStyle name="Currency 2 7 6 2 2 3 2" xfId="12702" xr:uid="{14A58DEC-395F-404F-BA36-2557D657626B}"/>
    <cellStyle name="Currency 2 7 6 2 2 3 2 2" xfId="15799" xr:uid="{8E526DD2-19BF-4CC5-8524-802E7E72F148}"/>
    <cellStyle name="Currency 2 7 6 2 2 3 2 2 2" xfId="17883" xr:uid="{CFB6E6F1-4FA9-402E-8486-FD5D76D3DD21}"/>
    <cellStyle name="Currency 2 7 6 2 2 3 2 2 2 2" xfId="22188" xr:uid="{1C325D31-4138-4F7B-B38C-B5C57BA83AD2}"/>
    <cellStyle name="Currency 2 7 6 2 2 3 2 2 2 2 2" xfId="34449" xr:uid="{1C88CA1F-56E5-40AE-971A-F14CE1086B99}"/>
    <cellStyle name="Currency 2 7 6 2 2 3 2 2 2 3" xfId="30146" xr:uid="{03447515-020C-443B-A8A8-09AF855BCD4E}"/>
    <cellStyle name="Currency 2 7 6 2 2 3 2 2 3" xfId="20468" xr:uid="{0202502B-DB58-4A6C-898B-72F1446D0F49}"/>
    <cellStyle name="Currency 2 7 6 2 2 3 2 2 3 2" xfId="32729" xr:uid="{E4B78C9D-0D54-4F39-9AD6-53359B171B1E}"/>
    <cellStyle name="Currency 2 7 6 2 2 3 2 2 4" xfId="28426" xr:uid="{C817990A-AE85-4930-8DB3-AF750B2C7AC3}"/>
    <cellStyle name="Currency 2 7 6 2 2 3 2 3" xfId="15028" xr:uid="{0CFC9478-5222-43B9-B78C-AF80BB70DBEB}"/>
    <cellStyle name="Currency 2 7 6 2 2 3 2 3 2" xfId="19793" xr:uid="{C99033ED-968A-4FB9-93DF-D41B188DD70E}"/>
    <cellStyle name="Currency 2 7 6 2 2 3 2 3 2 2" xfId="32054" xr:uid="{9D547809-2266-44B3-820A-678E01870F89}"/>
    <cellStyle name="Currency 2 7 6 2 2 3 2 3 3" xfId="27751" xr:uid="{30E20F77-8FD3-4CB9-B4C2-A79F2C6EE62A}"/>
    <cellStyle name="Currency 2 7 6 2 2 3 2 4" xfId="17208" xr:uid="{829F3C88-00CC-450A-B126-0D6BF530C683}"/>
    <cellStyle name="Currency 2 7 6 2 2 3 2 4 2" xfId="21513" xr:uid="{88A7C36E-48B1-4F40-B742-FCEC7BAC188E}"/>
    <cellStyle name="Currency 2 7 6 2 2 3 2 4 2 2" xfId="33774" xr:uid="{74BC589E-BE39-487D-9230-E43C4C1C61ED}"/>
    <cellStyle name="Currency 2 7 6 2 2 3 2 4 3" xfId="29471" xr:uid="{4D8E9FCB-3F7B-4450-BFCF-5A77BE3A1E0C}"/>
    <cellStyle name="Currency 2 7 6 2 2 3 2 5" xfId="18839" xr:uid="{B1209668-BDA7-400D-955C-77266C2B9EB7}"/>
    <cellStyle name="Currency 2 7 6 2 2 3 2 5 2" xfId="31100" xr:uid="{DF8FCBB1-48C2-4A36-A88E-FAA551F8EB88}"/>
    <cellStyle name="Currency 2 7 6 2 2 3 2 6" xfId="14043" xr:uid="{063EAF1B-50F8-497B-A996-C4E7CAD106B6}"/>
    <cellStyle name="Currency 2 7 6 2 2 3 2 6 2" xfId="26797" xr:uid="{E3B9FD55-8B3E-415F-96FD-A6E9E40D5547}"/>
    <cellStyle name="Currency 2 7 6 2 2 3 2 7" xfId="25663" xr:uid="{A95E63B1-E9FF-4DBE-9732-E86B7469EB4A}"/>
    <cellStyle name="Currency 2 7 6 2 2 3 3" xfId="15493" xr:uid="{73827267-25D8-4344-95DE-496AD6F90736}"/>
    <cellStyle name="Currency 2 7 6 2 2 3 3 2" xfId="17577" xr:uid="{1C813F36-8A79-47FA-BAB9-4BC5EE0830F4}"/>
    <cellStyle name="Currency 2 7 6 2 2 3 3 2 2" xfId="21882" xr:uid="{25D178D3-A6BE-43F7-94A5-8C1BC25CC7A3}"/>
    <cellStyle name="Currency 2 7 6 2 2 3 3 2 2 2" xfId="34143" xr:uid="{F87DC189-97B6-446F-A23F-6B7F02615013}"/>
    <cellStyle name="Currency 2 7 6 2 2 3 3 2 3" xfId="29840" xr:uid="{DB1D0B77-9C37-4B17-BB04-BC5EE0CC071E}"/>
    <cellStyle name="Currency 2 7 6 2 2 3 3 3" xfId="20162" xr:uid="{3BA79102-F74C-4B8C-AF27-CBF808D2CF4D}"/>
    <cellStyle name="Currency 2 7 6 2 2 3 3 3 2" xfId="32423" xr:uid="{75AC0AF8-3798-4032-B3F3-0FBB68237971}"/>
    <cellStyle name="Currency 2 7 6 2 2 3 3 4" xfId="28120" xr:uid="{2549814F-2A71-4690-ACC2-493D3989FD38}"/>
    <cellStyle name="Currency 2 7 6 2 2 3 4" xfId="14720" xr:uid="{E8A5239B-3461-4827-B5A1-45D9CA4F960F}"/>
    <cellStyle name="Currency 2 7 6 2 2 3 4 2" xfId="19485" xr:uid="{DF80579D-F417-4DAF-9CC2-54AEDEEA668D}"/>
    <cellStyle name="Currency 2 7 6 2 2 3 4 2 2" xfId="31746" xr:uid="{CBBECC29-6015-49EC-86FE-E0D4FE3625F6}"/>
    <cellStyle name="Currency 2 7 6 2 2 3 4 3" xfId="27443" xr:uid="{25228A04-79B4-4C96-BA6D-106C22E2A322}"/>
    <cellStyle name="Currency 2 7 6 2 2 3 5" xfId="16404" xr:uid="{38DC9CE2-6D43-4FDB-8E6B-23ADBA4D07FA}"/>
    <cellStyle name="Currency 2 7 6 2 2 3 5 2" xfId="20895" xr:uid="{FBF4A4B3-096C-4EE6-9D3E-76B690556DFB}"/>
    <cellStyle name="Currency 2 7 6 2 2 3 5 2 2" xfId="33156" xr:uid="{31FA21E6-B83F-492C-A7D4-7007C13A1732}"/>
    <cellStyle name="Currency 2 7 6 2 2 3 5 3" xfId="28853" xr:uid="{CFD49EA3-1D54-4E37-9089-7BB1BAD41EDD}"/>
    <cellStyle name="Currency 2 7 6 2 2 3 6" xfId="18531" xr:uid="{809BE613-AD50-4941-ACDA-898E632FF783}"/>
    <cellStyle name="Currency 2 7 6 2 2 3 6 2" xfId="30792" xr:uid="{A7AEA25F-1410-41A8-8A8F-13626B23B3E4}"/>
    <cellStyle name="Currency 2 7 6 2 2 3 7" xfId="13733" xr:uid="{2F743F3B-FC09-49B6-8DB3-7CFD5F4A4A62}"/>
    <cellStyle name="Currency 2 7 6 2 2 3 7 2" xfId="26487" xr:uid="{657A80D9-F41A-4C85-A1EF-7E8CCEA07227}"/>
    <cellStyle name="Currency 2 7 6 2 2 3 8" xfId="22672" xr:uid="{951438AD-833B-455E-B232-A1BAD8312932}"/>
    <cellStyle name="Currency 2 7 6 2 2 3 8 2" xfId="34852" xr:uid="{B0D53E19-48BE-4992-97E9-30DEE15B0F0D}"/>
    <cellStyle name="Currency 2 7 6 2 2 3 9" xfId="25077" xr:uid="{0CC33B8F-77DE-4DBC-8D13-00A39842B294}"/>
    <cellStyle name="Currency 2 7 6 2 2 4" xfId="12703" xr:uid="{FB554CD6-1853-4983-922D-AF21795A6769}"/>
    <cellStyle name="Currency 2 7 6 2 2 4 2" xfId="15647" xr:uid="{0E100C58-957B-4067-AAE6-166B5D68D31D}"/>
    <cellStyle name="Currency 2 7 6 2 2 4 2 2" xfId="17731" xr:uid="{DB3E141C-7909-4B98-890C-6F55CEB6CEEF}"/>
    <cellStyle name="Currency 2 7 6 2 2 4 2 2 2" xfId="22036" xr:uid="{58732B3E-EB00-4420-B9E6-72B4D2101402}"/>
    <cellStyle name="Currency 2 7 6 2 2 4 2 2 2 2" xfId="34297" xr:uid="{05559B15-8C16-4D96-B981-E43526D45F4D}"/>
    <cellStyle name="Currency 2 7 6 2 2 4 2 2 3" xfId="29994" xr:uid="{F20898AD-2911-4F34-B58B-D92306D6387C}"/>
    <cellStyle name="Currency 2 7 6 2 2 4 2 3" xfId="20316" xr:uid="{6B6E0299-2E55-45EB-95F3-0DC43A26A5A3}"/>
    <cellStyle name="Currency 2 7 6 2 2 4 2 3 2" xfId="32577" xr:uid="{8D6EE847-CB4A-4CEE-B211-73BEE6DB675D}"/>
    <cellStyle name="Currency 2 7 6 2 2 4 2 4" xfId="28274" xr:uid="{10C02861-CF8F-4F26-A85C-55215476C1B9}"/>
    <cellStyle name="Currency 2 7 6 2 2 4 3" xfId="14876" xr:uid="{07235C77-BEC2-4753-80C7-71C070BDF51B}"/>
    <cellStyle name="Currency 2 7 6 2 2 4 3 2" xfId="19641" xr:uid="{A7DFD45E-86E5-478E-8DC6-C671DF77D5A1}"/>
    <cellStyle name="Currency 2 7 6 2 2 4 3 2 2" xfId="31902" xr:uid="{95AF5194-3A52-41F6-96E2-570E696BA95A}"/>
    <cellStyle name="Currency 2 7 6 2 2 4 3 3" xfId="27599" xr:uid="{0253B0C8-5F25-4FDA-8C7D-60A51092765A}"/>
    <cellStyle name="Currency 2 7 6 2 2 4 4" xfId="17057" xr:uid="{F685672E-272C-426C-A227-B6427D7CADE2}"/>
    <cellStyle name="Currency 2 7 6 2 2 4 4 2" xfId="21362" xr:uid="{7C2E1CE6-13D6-47D3-B15E-A298D78AD0B9}"/>
    <cellStyle name="Currency 2 7 6 2 2 4 4 2 2" xfId="33623" xr:uid="{C530F464-191D-40BF-B917-0505B31618FB}"/>
    <cellStyle name="Currency 2 7 6 2 2 4 4 3" xfId="29320" xr:uid="{4C63845E-7F77-42D1-BE1F-38D31B152FD3}"/>
    <cellStyle name="Currency 2 7 6 2 2 4 5" xfId="18687" xr:uid="{1B1071AF-B869-495A-9A42-1A8FBBCD4D83}"/>
    <cellStyle name="Currency 2 7 6 2 2 4 5 2" xfId="30948" xr:uid="{44CC4A87-CEB3-4270-AFAD-28AF13E21917}"/>
    <cellStyle name="Currency 2 7 6 2 2 4 6" xfId="13890" xr:uid="{56A1B919-B4FA-46EB-95B6-9C9613D3FAD2}"/>
    <cellStyle name="Currency 2 7 6 2 2 4 6 2" xfId="26644" xr:uid="{9A740DE7-120C-49A8-92CD-F8E47D639857}"/>
    <cellStyle name="Currency 2 7 6 2 2 4 7" xfId="25664" xr:uid="{F5C25F43-ABEA-4E1B-B5B3-93CBA361060B}"/>
    <cellStyle name="Currency 2 7 6 2 2 5" xfId="12704" xr:uid="{4527FA24-A2A8-4B05-8AF7-93165FAE4089}"/>
    <cellStyle name="Currency 2 7 6 2 2 5 2" xfId="14567" xr:uid="{37EFB414-88AA-4851-84E7-01EA1FC3DD56}"/>
    <cellStyle name="Currency 2 7 6 2 2 5 2 2" xfId="19333" xr:uid="{F3826646-2126-413D-B0C7-F4E7801DDE64}"/>
    <cellStyle name="Currency 2 7 6 2 2 5 2 2 2" xfId="31594" xr:uid="{D8FDA9C0-21C4-4216-AC24-04D6B42F13D5}"/>
    <cellStyle name="Currency 2 7 6 2 2 5 2 3" xfId="27291" xr:uid="{25BAB50F-594F-465E-9C1A-0D1CBD9E483A}"/>
    <cellStyle name="Currency 2 7 6 2 2 5 3" xfId="16567" xr:uid="{B831C1C4-5E74-4241-982F-3FD59FF1AF3D}"/>
    <cellStyle name="Currency 2 7 6 2 2 5 3 2" xfId="21018" xr:uid="{88140CC5-FBB0-492D-9394-EF9FD5637D55}"/>
    <cellStyle name="Currency 2 7 6 2 2 5 3 2 2" xfId="33279" xr:uid="{49AD3F73-7C17-4674-9FAE-A64C199B27F5}"/>
    <cellStyle name="Currency 2 7 6 2 2 5 3 3" xfId="28976" xr:uid="{D45BFA4E-9870-403B-A6B5-071592ACDE1F}"/>
    <cellStyle name="Currency 2 7 6 2 2 5 4" xfId="18379" xr:uid="{E8DC2155-A936-482A-A0CF-DAE60628A498}"/>
    <cellStyle name="Currency 2 7 6 2 2 5 4 2" xfId="30640" xr:uid="{67C2FAC8-194B-4322-8DC9-F228B6DF17F4}"/>
    <cellStyle name="Currency 2 7 6 2 2 5 5" xfId="13523" xr:uid="{ECAB7190-8B3A-4EDD-80A1-329613FB784A}"/>
    <cellStyle name="Currency 2 7 6 2 2 5 5 2" xfId="26333" xr:uid="{4782732A-6BC5-4A5A-BEF4-5C71B10052C2}"/>
    <cellStyle name="Currency 2 7 6 2 2 5 6" xfId="25665" xr:uid="{EADE9C92-6321-4B03-AE4E-D925BC830FA5}"/>
    <cellStyle name="Currency 2 7 6 2 2 6" xfId="22673" xr:uid="{6BEC9F05-DA88-49A0-ACA4-4326F72B70A3}"/>
    <cellStyle name="Currency 2 7 6 2 2 6 2" xfId="34853" xr:uid="{3763BB15-7EE2-44DD-97C3-C6C071E68404}"/>
    <cellStyle name="Currency 2 7 6 2 2 7" xfId="24793" xr:uid="{BE1BEBDB-CD1D-4597-A280-2206A32B2889}"/>
    <cellStyle name="Currency 2 7 6 2 3" xfId="11331" xr:uid="{18CA9DC8-C547-49F9-9985-B59DE28CDF96}"/>
    <cellStyle name="Currency 2 7 6 2 3 2" xfId="11332" xr:uid="{D043751B-85E3-4CD0-969D-41475CA4224D}"/>
    <cellStyle name="Currency 2 7 6 2 3 2 2" xfId="16225" xr:uid="{DC6B2779-E832-4783-BD64-D89F63154107}"/>
    <cellStyle name="Currency 2 7 6 2 3 2 3" xfId="17336" xr:uid="{FD4F66FD-390E-402A-AE4A-A15A418055F3}"/>
    <cellStyle name="Currency 2 7 6 2 3 2 3 2" xfId="21641" xr:uid="{8B1E77C0-FDCC-41F3-B769-6C167E869634}"/>
    <cellStyle name="Currency 2 7 6 2 3 2 3 2 2" xfId="33902" xr:uid="{9F9A549B-A8D5-4B9D-A6CC-CCF0BA9B1148}"/>
    <cellStyle name="Currency 2 7 6 2 3 2 3 3" xfId="29599" xr:uid="{DA76ED87-9C69-47EA-8CA5-E1378682FB85}"/>
    <cellStyle name="Currency 2 7 6 2 3 2 4" xfId="19921" xr:uid="{EACB152A-328E-4E90-9B4C-DB99DA61547B}"/>
    <cellStyle name="Currency 2 7 6 2 3 2 4 2" xfId="32182" xr:uid="{446652C8-1855-4628-963E-438CFC100295}"/>
    <cellStyle name="Currency 2 7 6 2 3 2 5" xfId="15210" xr:uid="{3B420DAB-4CBF-4E32-AD7A-41928C5E089A}"/>
    <cellStyle name="Currency 2 7 6 2 3 2 5 2" xfId="27879" xr:uid="{27BDBF96-2570-43D6-A52C-07C688AB00CF}"/>
    <cellStyle name="Currency 2 7 6 2 3 3" xfId="11333" xr:uid="{52EE5AEA-7B64-4915-B18A-D961CD8DE9EE}"/>
    <cellStyle name="Currency 2 7 6 2 3 3 2" xfId="20638" xr:uid="{559D33CC-88DD-478E-BD9A-2A1632DA72EC}"/>
    <cellStyle name="Currency 2 7 6 2 3 3 2 2" xfId="32899" xr:uid="{F3E73FC3-799B-4616-B022-402E2E8A160B}"/>
    <cellStyle name="Currency 2 7 6 2 3 3 3" xfId="15999" xr:uid="{F1AE2C6A-43FD-4559-BF81-EC30A67D7760}"/>
    <cellStyle name="Currency 2 7 6 2 3 3 3 2" xfId="28596" xr:uid="{9B260FAA-0A29-45E6-9095-9767A302AEE3}"/>
    <cellStyle name="Currency 2 7 6 2 3 3 4" xfId="22674" xr:uid="{B028AE40-53D2-4894-9DCB-FB93FF6205E2}"/>
    <cellStyle name="Currency 2 7 6 2 3 3 4 2" xfId="34854" xr:uid="{B6D20C8D-0B86-42D9-9048-F97788574A90}"/>
    <cellStyle name="Currency 2 7 6 2 3 3 5" xfId="25078" xr:uid="{BFCAF6AD-4792-4A0D-A846-5F5698FEBBFC}"/>
    <cellStyle name="Currency 2 7 6 2 4" xfId="11334" xr:uid="{921F0C79-06D4-4180-A20E-C49A14E1FAE6}"/>
    <cellStyle name="Currency 2 7 6 2 4 10" xfId="25079" xr:uid="{A3C7EB60-EFCA-45BE-9E7B-56955CC77C5C}"/>
    <cellStyle name="Currency 2 7 6 2 4 2" xfId="12705" xr:uid="{305257A7-61A5-45C6-9E79-85091709E9B2}"/>
    <cellStyle name="Currency 2 7 6 2 4 2 2" xfId="15723" xr:uid="{52ACD312-1CEF-4B6C-9CB3-398A461A44E0}"/>
    <cellStyle name="Currency 2 7 6 2 4 2 2 2" xfId="17807" xr:uid="{1CE8A4F4-E24D-45BB-8217-596D72EE6237}"/>
    <cellStyle name="Currency 2 7 6 2 4 2 2 2 2" xfId="22112" xr:uid="{204232FD-B700-463F-97D1-EE73F7765597}"/>
    <cellStyle name="Currency 2 7 6 2 4 2 2 2 2 2" xfId="34373" xr:uid="{E74B3EC1-3248-40AA-B5B8-B944F9E6D4ED}"/>
    <cellStyle name="Currency 2 7 6 2 4 2 2 2 3" xfId="30070" xr:uid="{7DBEE6B3-A3CD-480C-9E72-0040D282B7EF}"/>
    <cellStyle name="Currency 2 7 6 2 4 2 2 3" xfId="20392" xr:uid="{87BE37C0-1526-4F96-9BA9-73549BD604BA}"/>
    <cellStyle name="Currency 2 7 6 2 4 2 2 3 2" xfId="32653" xr:uid="{8052F7E9-6667-48ED-8B7E-D49B1B305D32}"/>
    <cellStyle name="Currency 2 7 6 2 4 2 2 4" xfId="28350" xr:uid="{D3A2D984-7EC4-4696-A178-08127B404FB6}"/>
    <cellStyle name="Currency 2 7 6 2 4 2 3" xfId="14952" xr:uid="{92A63384-8177-4294-86AA-ECCF36B62041}"/>
    <cellStyle name="Currency 2 7 6 2 4 2 3 2" xfId="19717" xr:uid="{651F3518-B7CC-4DCF-AF1E-C5B011CC4FF8}"/>
    <cellStyle name="Currency 2 7 6 2 4 2 3 2 2" xfId="31978" xr:uid="{9886D58C-418C-49A6-836A-E82A4713C114}"/>
    <cellStyle name="Currency 2 7 6 2 4 2 3 3" xfId="27675" xr:uid="{F9F1CF3E-DA9B-4F85-9B2D-C361D374FBE3}"/>
    <cellStyle name="Currency 2 7 6 2 4 2 4" xfId="17132" xr:uid="{B88540B0-3CE7-4170-8E50-143E5D558982}"/>
    <cellStyle name="Currency 2 7 6 2 4 2 4 2" xfId="21437" xr:uid="{E7AADA11-B8EB-4A9B-9765-681A4F64DBB0}"/>
    <cellStyle name="Currency 2 7 6 2 4 2 4 2 2" xfId="33698" xr:uid="{605B4037-162A-42F7-A96A-F14FD4EEBB96}"/>
    <cellStyle name="Currency 2 7 6 2 4 2 4 3" xfId="29395" xr:uid="{5703C1CD-1DA7-42D8-B07E-CFEA3F0E174D}"/>
    <cellStyle name="Currency 2 7 6 2 4 2 5" xfId="18763" xr:uid="{29D42437-E538-475E-AEBC-67D61446655B}"/>
    <cellStyle name="Currency 2 7 6 2 4 2 5 2" xfId="31024" xr:uid="{427EB3BD-11BA-46D7-A57D-D2258BB12C2E}"/>
    <cellStyle name="Currency 2 7 6 2 4 2 6" xfId="13967" xr:uid="{8BD1BFB4-3CED-4BE8-9AE3-EB7EE72EB58C}"/>
    <cellStyle name="Currency 2 7 6 2 4 2 6 2" xfId="26721" xr:uid="{44F8F6D6-248D-49D7-BF62-7A56B0A89B2B}"/>
    <cellStyle name="Currency 2 7 6 2 4 2 7" xfId="25666" xr:uid="{72EB1D71-F0DD-46E4-B751-A5B43DB02016}"/>
    <cellStyle name="Currency 2 7 6 2 4 3" xfId="12706" xr:uid="{7137F7A3-2B38-494C-8F7C-DB290661A369}"/>
    <cellStyle name="Currency 2 7 6 2 4 3 2" xfId="14644" xr:uid="{8544DC92-6080-4197-B268-FA0582F2CBB8}"/>
    <cellStyle name="Currency 2 7 6 2 4 3 2 2" xfId="19409" xr:uid="{D2E71136-8AC2-45B5-826B-45391AB0DA66}"/>
    <cellStyle name="Currency 2 7 6 2 4 3 2 2 2" xfId="31670" xr:uid="{F7B46462-C1F4-4CF9-A941-1776E33DEAA3}"/>
    <cellStyle name="Currency 2 7 6 2 4 3 2 3" xfId="27367" xr:uid="{B2199E3D-4446-4675-AAB7-E59D58302376}"/>
    <cellStyle name="Currency 2 7 6 2 4 3 3" xfId="16905" xr:uid="{2EA5BCAD-730A-45A0-B9D7-5E2ED9926DBD}"/>
    <cellStyle name="Currency 2 7 6 2 4 3 3 2" xfId="21210" xr:uid="{51D60481-DC6A-4EBE-BB85-9D1EF668E34D}"/>
    <cellStyle name="Currency 2 7 6 2 4 3 3 2 2" xfId="33471" xr:uid="{6C980B05-0CD8-4539-9BF4-6D187D05E499}"/>
    <cellStyle name="Currency 2 7 6 2 4 3 3 3" xfId="29168" xr:uid="{778C27D2-618D-4E1A-8E75-F9CA0C1AA3B0}"/>
    <cellStyle name="Currency 2 7 6 2 4 3 4" xfId="18455" xr:uid="{75E2135E-2E5F-47C5-9BFA-825584F4EC85}"/>
    <cellStyle name="Currency 2 7 6 2 4 3 4 2" xfId="30716" xr:uid="{49008FA4-D181-4540-94DD-E6AF9D859084}"/>
    <cellStyle name="Currency 2 7 6 2 4 3 5" xfId="13657" xr:uid="{53168195-F6E1-42BE-98AA-C346FE4EBD4F}"/>
    <cellStyle name="Currency 2 7 6 2 4 3 5 2" xfId="26411" xr:uid="{C0D1E4DC-B7F4-4593-8F1E-C28169D50452}"/>
    <cellStyle name="Currency 2 7 6 2 4 3 6" xfId="25667" xr:uid="{5665B251-EA93-4DC3-9776-AF8AD55A3165}"/>
    <cellStyle name="Currency 2 7 6 2 4 4" xfId="15417" xr:uid="{2C4E17BF-98E5-4500-872C-153840E05163}"/>
    <cellStyle name="Currency 2 7 6 2 4 4 2" xfId="17501" xr:uid="{79221AE5-75FD-498A-8BE9-55C87DAB47AF}"/>
    <cellStyle name="Currency 2 7 6 2 4 4 2 2" xfId="21806" xr:uid="{CC422B73-7F30-410F-AE58-A93702A56922}"/>
    <cellStyle name="Currency 2 7 6 2 4 4 2 2 2" xfId="34067" xr:uid="{70D69EBC-0612-4148-84F2-94ECB0996A70}"/>
    <cellStyle name="Currency 2 7 6 2 4 4 2 3" xfId="29764" xr:uid="{6AD9B7C5-6E58-4413-B7B6-1A9DD5C31276}"/>
    <cellStyle name="Currency 2 7 6 2 4 4 3" xfId="20086" xr:uid="{6209DFA6-F8B6-4336-941E-48BF3A895536}"/>
    <cellStyle name="Currency 2 7 6 2 4 4 3 2" xfId="32347" xr:uid="{7B5E76C1-1444-407D-9E27-94BCF6B38AAF}"/>
    <cellStyle name="Currency 2 7 6 2 4 4 4" xfId="28044" xr:uid="{AF721D08-9228-45D7-9152-A8D030D1A777}"/>
    <cellStyle name="Currency 2 7 6 2 4 5" xfId="14318" xr:uid="{E3CCA860-8B45-4859-A938-6AF3DF54FCBD}"/>
    <cellStyle name="Currency 2 7 6 2 4 5 2" xfId="19107" xr:uid="{2C12E98B-AE58-46CB-B469-18846A3B4F51}"/>
    <cellStyle name="Currency 2 7 6 2 4 5 2 2" xfId="31368" xr:uid="{73483422-ADA4-4F65-A60D-C727392E037A}"/>
    <cellStyle name="Currency 2 7 6 2 4 5 3" xfId="27065" xr:uid="{8B731597-C2F9-46ED-8F7E-C3BB1539A18D}"/>
    <cellStyle name="Currency 2 7 6 2 4 6" xfId="16328" xr:uid="{40C82AD4-26BC-4C9A-9100-8549A5BB5BCF}"/>
    <cellStyle name="Currency 2 7 6 2 4 6 2" xfId="20819" xr:uid="{5874E76C-25B7-4214-9910-25EF87800FC9}"/>
    <cellStyle name="Currency 2 7 6 2 4 6 2 2" xfId="33080" xr:uid="{E6102F7E-FC89-4A01-9642-8826066F28F9}"/>
    <cellStyle name="Currency 2 7 6 2 4 6 3" xfId="28777" xr:uid="{C31B7813-AB35-48CC-9642-559990F0378A}"/>
    <cellStyle name="Currency 2 7 6 2 4 7" xfId="18151" xr:uid="{13135292-44D6-4F1D-9FC5-40C3179CFEF7}"/>
    <cellStyle name="Currency 2 7 6 2 4 7 2" xfId="30414" xr:uid="{7827AAFE-EEE5-41A6-9B3B-2C9ACC4887DF}"/>
    <cellStyle name="Currency 2 7 6 2 4 8" xfId="13237" xr:uid="{33F09059-C204-431B-AC0F-A9B53E56E470}"/>
    <cellStyle name="Currency 2 7 6 2 4 8 2" xfId="26107" xr:uid="{6632D6F1-6166-4916-A203-19D3CAEE0E86}"/>
    <cellStyle name="Currency 2 7 6 2 4 9" xfId="22675" xr:uid="{31071395-9628-44BE-A600-3DBA5BAFCDA6}"/>
    <cellStyle name="Currency 2 7 6 2 4 9 2" xfId="34855" xr:uid="{9ED8957E-DAF7-4E75-995D-55C8A5E1C753}"/>
    <cellStyle name="Currency 2 7 6 2 5" xfId="12707" xr:uid="{91A84916-3C96-48BC-888B-9D0CCD55F9B1}"/>
    <cellStyle name="Currency 2 7 6 2 5 2" xfId="15571" xr:uid="{494BF1C3-A19C-4B5B-BFFE-657100892083}"/>
    <cellStyle name="Currency 2 7 6 2 5 2 2" xfId="17655" xr:uid="{6AEA0688-C13B-4689-98C6-DD8C53ED92E7}"/>
    <cellStyle name="Currency 2 7 6 2 5 2 2 2" xfId="21960" xr:uid="{BDC09CE1-940C-459C-BD9B-0BB925E0670D}"/>
    <cellStyle name="Currency 2 7 6 2 5 2 2 2 2" xfId="34221" xr:uid="{11DE9DE5-0C0E-4E49-988C-A533BE671AE3}"/>
    <cellStyle name="Currency 2 7 6 2 5 2 2 3" xfId="29918" xr:uid="{A16896C9-1C1B-4F85-BB85-CD31C8E5B120}"/>
    <cellStyle name="Currency 2 7 6 2 5 2 3" xfId="20240" xr:uid="{E9C1898A-D0EE-41A1-861C-E8DE280AA8DA}"/>
    <cellStyle name="Currency 2 7 6 2 5 2 3 2" xfId="32501" xr:uid="{EB859D4D-E64C-41F5-B268-7F596644C744}"/>
    <cellStyle name="Currency 2 7 6 2 5 2 4" xfId="28198" xr:uid="{E6FAC912-8A5C-4449-855D-8770E057E89E}"/>
    <cellStyle name="Currency 2 7 6 2 5 3" xfId="14800" xr:uid="{652EF338-7158-4A56-9E81-7E34AAF0F954}"/>
    <cellStyle name="Currency 2 7 6 2 5 3 2" xfId="19565" xr:uid="{41D5B4D6-43B5-4F4D-9B4E-454B06CB22CF}"/>
    <cellStyle name="Currency 2 7 6 2 5 3 2 2" xfId="31826" xr:uid="{72086A4D-E05A-463F-A609-E73F0CA7B8FA}"/>
    <cellStyle name="Currency 2 7 6 2 5 3 3" xfId="27523" xr:uid="{6903837C-E860-4964-B14B-F02F7DCE3E34}"/>
    <cellStyle name="Currency 2 7 6 2 5 4" xfId="16981" xr:uid="{E3D87703-D163-4EC5-90DC-E95314156CF7}"/>
    <cellStyle name="Currency 2 7 6 2 5 4 2" xfId="21286" xr:uid="{10F03416-4012-4CBB-B571-4540073A34EC}"/>
    <cellStyle name="Currency 2 7 6 2 5 4 2 2" xfId="33547" xr:uid="{BFC6BFAF-461B-467D-B292-417C3D5A3994}"/>
    <cellStyle name="Currency 2 7 6 2 5 4 3" xfId="29244" xr:uid="{8F24F026-679D-4BAA-B1A0-D1F40F8E1438}"/>
    <cellStyle name="Currency 2 7 6 2 5 5" xfId="18611" xr:uid="{2093F4A7-9503-49E2-903A-6902C10C0BBE}"/>
    <cellStyle name="Currency 2 7 6 2 5 5 2" xfId="30872" xr:uid="{35A886E4-9687-4164-A9D7-A7C6551DA0A5}"/>
    <cellStyle name="Currency 2 7 6 2 5 6" xfId="13814" xr:uid="{F6733173-D6C5-49BE-B0D2-B23A8112C134}"/>
    <cellStyle name="Currency 2 7 6 2 5 6 2" xfId="26568" xr:uid="{D884D78D-D17C-4CDA-93A6-03B96A0FF735}"/>
    <cellStyle name="Currency 2 7 6 2 5 7" xfId="25668" xr:uid="{84ABEDB6-952D-4781-9E6A-8E7C6072804D}"/>
    <cellStyle name="Currency 2 7 6 2 6" xfId="12708" xr:uid="{7E98171A-B526-4917-8321-B4C6FBDC7EFA}"/>
    <cellStyle name="Currency 2 7 6 2 6 2" xfId="14491" xr:uid="{C9D1D7C1-BC66-4459-BA39-A2A9F1F83B2D}"/>
    <cellStyle name="Currency 2 7 6 2 6 2 2" xfId="19257" xr:uid="{4E2FED78-D396-4696-BC9B-E729199045C8}"/>
    <cellStyle name="Currency 2 7 6 2 6 2 2 2" xfId="31518" xr:uid="{1F854984-6730-4968-9E9A-6CFD4A96404F}"/>
    <cellStyle name="Currency 2 7 6 2 6 2 3" xfId="27215" xr:uid="{EE943219-8D58-49B9-AEC8-213870923D4B}"/>
    <cellStyle name="Currency 2 7 6 2 6 3" xfId="16618" xr:uid="{38A567D5-631D-4C24-948F-84CF6928C3E0}"/>
    <cellStyle name="Currency 2 7 6 2 6 3 2" xfId="21050" xr:uid="{978358EB-2FAE-4A3A-B239-B9B4D18B1511}"/>
    <cellStyle name="Currency 2 7 6 2 6 3 2 2" xfId="33311" xr:uid="{874009BD-90B5-4618-B1E3-7850081A0EF0}"/>
    <cellStyle name="Currency 2 7 6 2 6 3 3" xfId="29008" xr:uid="{7B2064EC-57B2-4D91-B431-C61CFA51B9A5}"/>
    <cellStyle name="Currency 2 7 6 2 6 4" xfId="18303" xr:uid="{25B482B8-804E-4724-8BC5-00F434542E63}"/>
    <cellStyle name="Currency 2 7 6 2 6 4 2" xfId="30564" xr:uid="{DD32E058-C001-4E64-A91F-C6882FAB5D20}"/>
    <cellStyle name="Currency 2 7 6 2 6 5" xfId="13447" xr:uid="{71E35FE3-997C-4BFF-AE6E-80AFDDD2C721}"/>
    <cellStyle name="Currency 2 7 6 2 6 5 2" xfId="26257" xr:uid="{34529BD4-42B1-4D14-8D46-85EFE4CD85F1}"/>
    <cellStyle name="Currency 2 7 6 2 6 6" xfId="25669" xr:uid="{B7BB1977-F962-485A-BC8F-10C32AC90378}"/>
    <cellStyle name="Currency 2 7 6 2 7" xfId="14114" xr:uid="{956F26B5-7660-4792-A660-A89852A2E66E}"/>
    <cellStyle name="Currency 2 7 6 2 7 2" xfId="18910" xr:uid="{956BC762-C7FB-42F2-9E99-AA462D1508FA}"/>
    <cellStyle name="Currency 2 7 6 2 7 2 2" xfId="31171" xr:uid="{E116B536-892A-4BE8-8C77-E23E8941527C}"/>
    <cellStyle name="Currency 2 7 6 2 7 3" xfId="26868" xr:uid="{81E7A307-2F5B-4E71-A02E-A65758A7BB12}"/>
    <cellStyle name="Currency 2 7 6 2 8" xfId="17954" xr:uid="{E6F87E9F-A36A-4155-9458-94B71086ED78}"/>
    <cellStyle name="Currency 2 7 6 2 8 2" xfId="30217" xr:uid="{DFF8D5B4-93A0-4AAB-BF0A-C7E4C8B921E4}"/>
    <cellStyle name="Currency 2 7 6 2 9" xfId="13024" xr:uid="{19AF5FAA-4003-483C-A8C2-194EC50DB6EB}"/>
    <cellStyle name="Currency 2 7 6 2 9 2" xfId="25910" xr:uid="{D0F01F6C-EB4E-4A89-8F22-7A4B77E1661E}"/>
    <cellStyle name="Currency 2 7 6 3" xfId="11335" xr:uid="{57458FE1-F789-4A38-B0EC-1E65A32F827D}"/>
    <cellStyle name="Currency 2 7 7" xfId="282" xr:uid="{0653900A-ED13-443A-AB5C-D04D27A409EA}"/>
    <cellStyle name="Currency 2 7 7 2" xfId="283" xr:uid="{074B592D-16E3-4F84-BC7A-01CF717D258A}"/>
    <cellStyle name="Currency 2 7 7 2 10" xfId="22676" xr:uid="{97E982FF-2981-466D-8D14-DD85A28F22DF}"/>
    <cellStyle name="Currency 2 7 7 2 10 2" xfId="34856" xr:uid="{629FDB7A-5697-42E1-AAB3-7CFDDB341250}"/>
    <cellStyle name="Currency 2 7 7 2 11" xfId="24728" xr:uid="{F0E6A19A-2495-4EEF-8302-6B173F170524}"/>
    <cellStyle name="Currency 2 7 7 2 2" xfId="1200" xr:uid="{CF04AF93-7757-4975-ACA8-3609A097585E}"/>
    <cellStyle name="Currency 2 7 7 2 2 2" xfId="11336" xr:uid="{75C0D94D-ABA9-459B-B62A-477434083BE9}"/>
    <cellStyle name="Currency 2 7 7 2 2 2 2" xfId="11337" xr:uid="{945064E4-5E6F-4DE6-A458-FEC9A8B62B93}"/>
    <cellStyle name="Currency 2 7 7 2 2 2 2 2" xfId="16228" xr:uid="{AD4CEC8E-A030-4E60-83CF-E6976E210ECE}"/>
    <cellStyle name="Currency 2 7 7 2 2 2 2 3" xfId="17429" xr:uid="{7764A44C-7786-4611-A482-6224EC625989}"/>
    <cellStyle name="Currency 2 7 7 2 2 2 2 3 2" xfId="21734" xr:uid="{53148131-44B7-4D0D-9F88-1B5046A51725}"/>
    <cellStyle name="Currency 2 7 7 2 2 2 2 3 2 2" xfId="33995" xr:uid="{CDD62960-4025-4A5F-BB2E-6345FCB4FB68}"/>
    <cellStyle name="Currency 2 7 7 2 2 2 2 3 3" xfId="29692" xr:uid="{A4208C3F-FAB2-459F-88B5-31AE80BE3950}"/>
    <cellStyle name="Currency 2 7 7 2 2 2 2 4" xfId="20014" xr:uid="{7E2FFFB0-482D-4892-9620-C01CC939478B}"/>
    <cellStyle name="Currency 2 7 7 2 2 2 2 4 2" xfId="32275" xr:uid="{59074DFC-FEF4-4261-BBF8-18B8799C004E}"/>
    <cellStyle name="Currency 2 7 7 2 2 2 2 5" xfId="15312" xr:uid="{0FFFB739-9289-47A5-8C0B-3AEF6E1A0B2E}"/>
    <cellStyle name="Currency 2 7 7 2 2 2 2 5 2" xfId="27972" xr:uid="{1F80C57D-9D62-4EEE-A2C2-4ADE6064D663}"/>
    <cellStyle name="Currency 2 7 7 2 2 2 3" xfId="16094" xr:uid="{C2C981D4-170F-4337-BCC4-47B1CCF3BDC4}"/>
    <cellStyle name="Currency 2 7 7 2 2 2 3 2" xfId="20733" xr:uid="{4A9E00DD-4F89-47B4-8FCD-49AD8DB95275}"/>
    <cellStyle name="Currency 2 7 7 2 2 2 3 2 2" xfId="32994" xr:uid="{45588540-B52A-460D-8ABC-927FB1FF1C9E}"/>
    <cellStyle name="Currency 2 7 7 2 2 2 3 3" xfId="28691" xr:uid="{FBCB6A77-AE5E-433F-B5D2-EC41037FE8CC}"/>
    <cellStyle name="Currency 2 7 7 2 2 2 4" xfId="22677" xr:uid="{16E6BEA7-F9A5-4FE4-8557-2B2574FCFAF9}"/>
    <cellStyle name="Currency 2 7 7 2 2 2 4 2" xfId="34857" xr:uid="{B6267977-4288-477A-A58A-ECD4015F44C9}"/>
    <cellStyle name="Currency 2 7 7 2 2 2 5" xfId="25080" xr:uid="{9A452261-4D72-4BE0-BEED-8E3E318BF18B}"/>
    <cellStyle name="Currency 2 7 7 2 2 3" xfId="11338" xr:uid="{5CBA1728-E452-465B-AFB3-604AEE793526}"/>
    <cellStyle name="Currency 2 7 7 2 2 3 2" xfId="12709" xr:uid="{0A7C08F8-1323-44DD-9EDE-B632931118FB}"/>
    <cellStyle name="Currency 2 7 7 2 2 3 2 2" xfId="15800" xr:uid="{F9482956-1488-41A1-98AB-A8E2142D21B6}"/>
    <cellStyle name="Currency 2 7 7 2 2 3 2 2 2" xfId="17884" xr:uid="{7D94918A-63D8-4153-81B4-86734967CEBD}"/>
    <cellStyle name="Currency 2 7 7 2 2 3 2 2 2 2" xfId="22189" xr:uid="{B40718B9-206B-4305-8501-3DAC6D29C19D}"/>
    <cellStyle name="Currency 2 7 7 2 2 3 2 2 2 2 2" xfId="34450" xr:uid="{F0EC880C-F6C2-4E3A-AC51-9397C222D873}"/>
    <cellStyle name="Currency 2 7 7 2 2 3 2 2 2 3" xfId="30147" xr:uid="{77FECE1B-AD66-446C-A82B-442661451186}"/>
    <cellStyle name="Currency 2 7 7 2 2 3 2 2 3" xfId="20469" xr:uid="{5C338DB2-2732-48A7-830E-1BB07451BCB6}"/>
    <cellStyle name="Currency 2 7 7 2 2 3 2 2 3 2" xfId="32730" xr:uid="{2BEFBC97-BA18-4D2E-8855-84E9C47E1F9D}"/>
    <cellStyle name="Currency 2 7 7 2 2 3 2 2 4" xfId="28427" xr:uid="{CE5F63EA-7ECC-4C7D-87A2-4E5F50E2F8D0}"/>
    <cellStyle name="Currency 2 7 7 2 2 3 2 3" xfId="15029" xr:uid="{D6042BEF-B323-45A0-BE81-94FFBA1CCE26}"/>
    <cellStyle name="Currency 2 7 7 2 2 3 2 3 2" xfId="19794" xr:uid="{15A7BAAE-A35C-4553-A4FF-516F9D5A0462}"/>
    <cellStyle name="Currency 2 7 7 2 2 3 2 3 2 2" xfId="32055" xr:uid="{953E31E3-E529-4834-AF80-CCB29EDF449B}"/>
    <cellStyle name="Currency 2 7 7 2 2 3 2 3 3" xfId="27752" xr:uid="{5D5B1A74-BC12-4AC8-9B10-4871CC355B0A}"/>
    <cellStyle name="Currency 2 7 7 2 2 3 2 4" xfId="17209" xr:uid="{0099F199-D1AC-4471-B88E-37E66F6BB513}"/>
    <cellStyle name="Currency 2 7 7 2 2 3 2 4 2" xfId="21514" xr:uid="{8537AEC9-1E02-457B-B85B-B8E0E79FD08F}"/>
    <cellStyle name="Currency 2 7 7 2 2 3 2 4 2 2" xfId="33775" xr:uid="{0B85790A-E82F-4577-9098-18E8EFB3FCEE}"/>
    <cellStyle name="Currency 2 7 7 2 2 3 2 4 3" xfId="29472" xr:uid="{4A15D761-4DEF-455A-A605-D3E818C0C2CE}"/>
    <cellStyle name="Currency 2 7 7 2 2 3 2 5" xfId="18840" xr:uid="{B711D4CF-DADD-4405-87F5-348C8F0FD05F}"/>
    <cellStyle name="Currency 2 7 7 2 2 3 2 5 2" xfId="31101" xr:uid="{5EB124DF-F420-422E-9EDD-6897B099A0E9}"/>
    <cellStyle name="Currency 2 7 7 2 2 3 2 6" xfId="14044" xr:uid="{3477A981-DEAB-413E-AEBE-563E22FD9F9B}"/>
    <cellStyle name="Currency 2 7 7 2 2 3 2 6 2" xfId="26798" xr:uid="{06EA9E19-E2E9-4E84-A607-7E072C317808}"/>
    <cellStyle name="Currency 2 7 7 2 2 3 2 7" xfId="25670" xr:uid="{7DDF1275-C8BC-45BF-A3CE-06D450480D45}"/>
    <cellStyle name="Currency 2 7 7 2 2 3 3" xfId="15494" xr:uid="{CA83B8EC-EF56-4647-822F-07FFFAF8149E}"/>
    <cellStyle name="Currency 2 7 7 2 2 3 3 2" xfId="17578" xr:uid="{A40E0979-D78F-4DC7-87A9-579214E2E31E}"/>
    <cellStyle name="Currency 2 7 7 2 2 3 3 2 2" xfId="21883" xr:uid="{F6727329-CDEB-4294-A69F-1A5A33EDECA1}"/>
    <cellStyle name="Currency 2 7 7 2 2 3 3 2 2 2" xfId="34144" xr:uid="{D6068FC3-239B-46BC-A11B-593AB286BD41}"/>
    <cellStyle name="Currency 2 7 7 2 2 3 3 2 3" xfId="29841" xr:uid="{3AEF4544-638D-4FD3-A13C-7779EE944302}"/>
    <cellStyle name="Currency 2 7 7 2 2 3 3 3" xfId="20163" xr:uid="{8F7E66E7-E213-419F-B35A-30B49CBEF5CE}"/>
    <cellStyle name="Currency 2 7 7 2 2 3 3 3 2" xfId="32424" xr:uid="{C96BD548-1DB3-49EE-BC2A-65CEC769A933}"/>
    <cellStyle name="Currency 2 7 7 2 2 3 3 4" xfId="28121" xr:uid="{E52023CB-0B10-41F3-AC72-521149B8302F}"/>
    <cellStyle name="Currency 2 7 7 2 2 3 4" xfId="14721" xr:uid="{B72BEC68-6F40-4B6B-AE3C-235799D4AC62}"/>
    <cellStyle name="Currency 2 7 7 2 2 3 4 2" xfId="19486" xr:uid="{FF359C23-CB9C-4991-A039-98A41552A85D}"/>
    <cellStyle name="Currency 2 7 7 2 2 3 4 2 2" xfId="31747" xr:uid="{925A34C0-F137-49F6-ADD5-F9FBABE4D04E}"/>
    <cellStyle name="Currency 2 7 7 2 2 3 4 3" xfId="27444" xr:uid="{852D1A60-E1A0-4809-A773-B379F67270E3}"/>
    <cellStyle name="Currency 2 7 7 2 2 3 5" xfId="16405" xr:uid="{5773E9D3-5020-439C-B89B-DBA695A9F348}"/>
    <cellStyle name="Currency 2 7 7 2 2 3 5 2" xfId="20896" xr:uid="{01359621-9A5E-48E5-A860-2E787C292EEA}"/>
    <cellStyle name="Currency 2 7 7 2 2 3 5 2 2" xfId="33157" xr:uid="{FBF08022-50F7-436D-8737-91D2A74EB776}"/>
    <cellStyle name="Currency 2 7 7 2 2 3 5 3" xfId="28854" xr:uid="{95A2DC5B-E35A-42D8-9B01-64DEA587EE17}"/>
    <cellStyle name="Currency 2 7 7 2 2 3 6" xfId="18532" xr:uid="{9B46BC76-41D5-47B3-B3E8-EC81230EC162}"/>
    <cellStyle name="Currency 2 7 7 2 2 3 6 2" xfId="30793" xr:uid="{21FB0665-CBCF-413A-BB4D-F84C2A879A1E}"/>
    <cellStyle name="Currency 2 7 7 2 2 3 7" xfId="13734" xr:uid="{C9017D85-1C16-40A5-A4C2-C666EDCBE85D}"/>
    <cellStyle name="Currency 2 7 7 2 2 3 7 2" xfId="26488" xr:uid="{50C9E297-22A6-4D84-9855-43769899903F}"/>
    <cellStyle name="Currency 2 7 7 2 2 3 8" xfId="22678" xr:uid="{409F5B86-D835-496E-9D06-F49ACCD1FC90}"/>
    <cellStyle name="Currency 2 7 7 2 2 3 8 2" xfId="34858" xr:uid="{B61F25E7-1C86-425F-8B5A-9C02328EA694}"/>
    <cellStyle name="Currency 2 7 7 2 2 3 9" xfId="25081" xr:uid="{597331B7-9751-414D-9EDB-70BF02992E93}"/>
    <cellStyle name="Currency 2 7 7 2 2 4" xfId="12710" xr:uid="{ECEB1E76-1634-4578-A5C2-2E6F3DCE6072}"/>
    <cellStyle name="Currency 2 7 7 2 2 4 2" xfId="15648" xr:uid="{31AECA9B-27DB-4207-B377-B388F44A42E7}"/>
    <cellStyle name="Currency 2 7 7 2 2 4 2 2" xfId="17732" xr:uid="{7D8D685C-213F-44A2-BDD3-08B1C08AAE31}"/>
    <cellStyle name="Currency 2 7 7 2 2 4 2 2 2" xfId="22037" xr:uid="{A31F5854-47C4-4212-B9E3-3B216427F8B9}"/>
    <cellStyle name="Currency 2 7 7 2 2 4 2 2 2 2" xfId="34298" xr:uid="{59503691-C6BF-4BC8-805E-E303B4E8C07A}"/>
    <cellStyle name="Currency 2 7 7 2 2 4 2 2 3" xfId="29995" xr:uid="{A40EB791-7C79-4542-A858-F993C4DA2E0E}"/>
    <cellStyle name="Currency 2 7 7 2 2 4 2 3" xfId="20317" xr:uid="{283EA25A-0A1F-4A84-BEC7-1B3B7FB4E425}"/>
    <cellStyle name="Currency 2 7 7 2 2 4 2 3 2" xfId="32578" xr:uid="{11066451-26B4-4F96-BAFE-3A57EEEE0C00}"/>
    <cellStyle name="Currency 2 7 7 2 2 4 2 4" xfId="28275" xr:uid="{DF953762-5849-450C-A688-FD1747B0AD3A}"/>
    <cellStyle name="Currency 2 7 7 2 2 4 3" xfId="14877" xr:uid="{30AA1565-272D-4F76-8C6E-4334A961EEE7}"/>
    <cellStyle name="Currency 2 7 7 2 2 4 3 2" xfId="19642" xr:uid="{8274C2C5-8ECB-4DB4-96F9-350CBFB40191}"/>
    <cellStyle name="Currency 2 7 7 2 2 4 3 2 2" xfId="31903" xr:uid="{B10821C0-7DB2-4E12-9EEB-26D9BC0552D2}"/>
    <cellStyle name="Currency 2 7 7 2 2 4 3 3" xfId="27600" xr:uid="{134C3E59-A84A-42CF-B799-FD16D9A66142}"/>
    <cellStyle name="Currency 2 7 7 2 2 4 4" xfId="17058" xr:uid="{99D96B06-E27D-4348-905D-40EDD96E9B28}"/>
    <cellStyle name="Currency 2 7 7 2 2 4 4 2" xfId="21363" xr:uid="{268AEABD-A41E-4AFF-B115-AA711C43531F}"/>
    <cellStyle name="Currency 2 7 7 2 2 4 4 2 2" xfId="33624" xr:uid="{00A3595F-AA50-4539-9BAD-54D1075D54AE}"/>
    <cellStyle name="Currency 2 7 7 2 2 4 4 3" xfId="29321" xr:uid="{FB877D9F-86C2-421D-BCD3-2AADECFBBEFC}"/>
    <cellStyle name="Currency 2 7 7 2 2 4 5" xfId="18688" xr:uid="{C42EBCB5-62E8-4C4A-B121-EEE0DF904831}"/>
    <cellStyle name="Currency 2 7 7 2 2 4 5 2" xfId="30949" xr:uid="{41FC6938-3F1C-4285-A578-34F127E08956}"/>
    <cellStyle name="Currency 2 7 7 2 2 4 6" xfId="13891" xr:uid="{549A497F-42B3-4662-A805-34F2B35171C2}"/>
    <cellStyle name="Currency 2 7 7 2 2 4 6 2" xfId="26645" xr:uid="{12E516AB-5839-4246-B00E-84DA97AD7E05}"/>
    <cellStyle name="Currency 2 7 7 2 2 4 7" xfId="25671" xr:uid="{DE4FB1CF-522A-4B25-B28E-EE75AA80B3C7}"/>
    <cellStyle name="Currency 2 7 7 2 2 5" xfId="12711" xr:uid="{976188B9-9108-4EE6-8791-7A2C1454B8CD}"/>
    <cellStyle name="Currency 2 7 7 2 2 5 2" xfId="14568" xr:uid="{2AA6F697-B7F8-43DF-AD6A-9B96A79C9D6C}"/>
    <cellStyle name="Currency 2 7 7 2 2 5 2 2" xfId="19334" xr:uid="{C53CFE09-41CD-4A01-BDF3-3CAFF319C094}"/>
    <cellStyle name="Currency 2 7 7 2 2 5 2 2 2" xfId="31595" xr:uid="{A3EFB254-0C1B-4FDB-A599-9105D968588C}"/>
    <cellStyle name="Currency 2 7 7 2 2 5 2 3" xfId="27292" xr:uid="{AD6A6DC7-19EC-483E-A39C-4B547D0B3E3A}"/>
    <cellStyle name="Currency 2 7 7 2 2 5 3" xfId="16555" xr:uid="{FE51E1D6-6D86-4000-9493-17489AC2784B}"/>
    <cellStyle name="Currency 2 7 7 2 2 5 3 2" xfId="21011" xr:uid="{C946649E-817E-4A43-9771-B7D7763E1750}"/>
    <cellStyle name="Currency 2 7 7 2 2 5 3 2 2" xfId="33272" xr:uid="{A21CE7B2-B834-478E-B6D5-65DDDD43BAA1}"/>
    <cellStyle name="Currency 2 7 7 2 2 5 3 3" xfId="28969" xr:uid="{C5C90DF4-DE2A-4813-81E7-8A6956592A07}"/>
    <cellStyle name="Currency 2 7 7 2 2 5 4" xfId="18380" xr:uid="{07B325CB-9394-4D28-81ED-D600DE6DA18F}"/>
    <cellStyle name="Currency 2 7 7 2 2 5 4 2" xfId="30641" xr:uid="{751D5079-014C-4568-8688-6AC0E409F456}"/>
    <cellStyle name="Currency 2 7 7 2 2 5 5" xfId="13524" xr:uid="{FBAE7552-2070-4BC6-8670-C6F46B4388C9}"/>
    <cellStyle name="Currency 2 7 7 2 2 5 5 2" xfId="26334" xr:uid="{D41A6B94-2576-439F-9530-2161B94B1B69}"/>
    <cellStyle name="Currency 2 7 7 2 2 5 6" xfId="25672" xr:uid="{56EAAD7E-C682-4B5D-A117-EDDA0D91CEC7}"/>
    <cellStyle name="Currency 2 7 7 2 2 6" xfId="22679" xr:uid="{9C829FE9-E528-435D-8DAC-372E27DD0159}"/>
    <cellStyle name="Currency 2 7 7 2 2 6 2" xfId="34859" xr:uid="{D5A9A88B-A4DF-4B81-9E6F-24BF1DBA187E}"/>
    <cellStyle name="Currency 2 7 7 2 2 7" xfId="24794" xr:uid="{7CFC3018-5CBC-49F0-9430-0F6BF4055AA2}"/>
    <cellStyle name="Currency 2 7 7 2 3" xfId="11339" xr:uid="{287D802A-81AB-423F-86A5-A8EB834AFD2E}"/>
    <cellStyle name="Currency 2 7 7 2 3 2" xfId="11340" xr:uid="{DF0C7FAE-4B88-49C8-B5C3-0D3166507418}"/>
    <cellStyle name="Currency 2 7 7 2 3 2 2" xfId="16227" xr:uid="{4231987D-181D-4C1C-BE1E-C64EFF132370}"/>
    <cellStyle name="Currency 2 7 7 2 3 2 3" xfId="17337" xr:uid="{A81FB04E-0074-4044-A57A-B92B71FC7A3F}"/>
    <cellStyle name="Currency 2 7 7 2 3 2 3 2" xfId="21642" xr:uid="{0A59E6F7-00BF-4769-AC65-7D5CD9514550}"/>
    <cellStyle name="Currency 2 7 7 2 3 2 3 2 2" xfId="33903" xr:uid="{4BC526D5-8CCD-48A5-80E4-D272AAA3DB68}"/>
    <cellStyle name="Currency 2 7 7 2 3 2 3 3" xfId="29600" xr:uid="{84F6E613-EAD7-49EB-99BB-F01B0B0399B1}"/>
    <cellStyle name="Currency 2 7 7 2 3 2 4" xfId="19922" xr:uid="{E702E7EB-89D2-4ED9-9216-2203F02B4906}"/>
    <cellStyle name="Currency 2 7 7 2 3 2 4 2" xfId="32183" xr:uid="{A7A23EB6-33F2-4F41-94CE-4743354B285A}"/>
    <cellStyle name="Currency 2 7 7 2 3 2 5" xfId="15211" xr:uid="{6FF197CC-F413-4F5A-8D28-706519CC504D}"/>
    <cellStyle name="Currency 2 7 7 2 3 2 5 2" xfId="27880" xr:uid="{24D59EFB-457D-4B28-A57E-D938B2116F0B}"/>
    <cellStyle name="Currency 2 7 7 2 3 3" xfId="11341" xr:uid="{54BC0C83-9131-44E0-A262-9794A9F0B8C4}"/>
    <cellStyle name="Currency 2 7 7 2 3 3 2" xfId="20639" xr:uid="{84627A04-B69E-4E95-ADE8-99F392F42AFF}"/>
    <cellStyle name="Currency 2 7 7 2 3 3 2 2" xfId="32900" xr:uid="{CD3A6EB5-DECA-4EE8-A7F3-8D2815FB6BF9}"/>
    <cellStyle name="Currency 2 7 7 2 3 3 3" xfId="16000" xr:uid="{42BD8523-BEF1-468E-9D7A-6167D999E342}"/>
    <cellStyle name="Currency 2 7 7 2 3 3 3 2" xfId="28597" xr:uid="{0D38C27B-F9E7-4DB2-A936-6D76D6A779ED}"/>
    <cellStyle name="Currency 2 7 7 2 3 3 4" xfId="22680" xr:uid="{B524E4D4-9B5C-415A-AF3F-0249B939DF95}"/>
    <cellStyle name="Currency 2 7 7 2 3 3 4 2" xfId="34860" xr:uid="{EE5B28BD-D1BB-4083-BC07-AE548223E584}"/>
    <cellStyle name="Currency 2 7 7 2 3 3 5" xfId="25082" xr:uid="{BDBE7821-5B58-4D2D-93CF-86CE83B06D1C}"/>
    <cellStyle name="Currency 2 7 7 2 4" xfId="11342" xr:uid="{A43D6751-116D-49D2-B247-04356B746181}"/>
    <cellStyle name="Currency 2 7 7 2 4 10" xfId="25083" xr:uid="{40F5CCDE-7BD6-4427-8FBF-72D48540A370}"/>
    <cellStyle name="Currency 2 7 7 2 4 2" xfId="12712" xr:uid="{DF1ABE6C-E885-4110-B5C4-099A7F8E8031}"/>
    <cellStyle name="Currency 2 7 7 2 4 2 2" xfId="15724" xr:uid="{67B57870-D729-4C59-8E05-B0EF6DAFC8C3}"/>
    <cellStyle name="Currency 2 7 7 2 4 2 2 2" xfId="17808" xr:uid="{64ECB8E3-73F7-4FED-ABE7-782919E41365}"/>
    <cellStyle name="Currency 2 7 7 2 4 2 2 2 2" xfId="22113" xr:uid="{B0BD765C-249A-4227-9BAA-F0D9FDA9B787}"/>
    <cellStyle name="Currency 2 7 7 2 4 2 2 2 2 2" xfId="34374" xr:uid="{A161FD6B-11E6-49F1-AFCD-B991E32F0900}"/>
    <cellStyle name="Currency 2 7 7 2 4 2 2 2 3" xfId="30071" xr:uid="{5F38C194-3A99-48B0-A0A6-B501483C7528}"/>
    <cellStyle name="Currency 2 7 7 2 4 2 2 3" xfId="20393" xr:uid="{48122F6A-CE24-477D-B12F-B41949204C6D}"/>
    <cellStyle name="Currency 2 7 7 2 4 2 2 3 2" xfId="32654" xr:uid="{2A50B607-3E7E-4931-BE31-4192C7233990}"/>
    <cellStyle name="Currency 2 7 7 2 4 2 2 4" xfId="28351" xr:uid="{A8BF9B1E-5B0A-45E3-A21E-B77911BAF514}"/>
    <cellStyle name="Currency 2 7 7 2 4 2 3" xfId="14953" xr:uid="{E4B47610-CA21-461A-A4E6-486809F94371}"/>
    <cellStyle name="Currency 2 7 7 2 4 2 3 2" xfId="19718" xr:uid="{835C52E2-E811-439D-92F6-9DFA3F6D6BCB}"/>
    <cellStyle name="Currency 2 7 7 2 4 2 3 2 2" xfId="31979" xr:uid="{4C9BEC1C-DC4F-4BE0-80C3-E9283ACDBD7F}"/>
    <cellStyle name="Currency 2 7 7 2 4 2 3 3" xfId="27676" xr:uid="{49D4909C-42DC-4854-AFBE-DB524B4AF5D0}"/>
    <cellStyle name="Currency 2 7 7 2 4 2 4" xfId="17133" xr:uid="{B8D3F17C-AE3E-4C36-9D97-AFD0A462F69F}"/>
    <cellStyle name="Currency 2 7 7 2 4 2 4 2" xfId="21438" xr:uid="{B1E02D66-4DF0-4680-B161-6D6B9C0B26B8}"/>
    <cellStyle name="Currency 2 7 7 2 4 2 4 2 2" xfId="33699" xr:uid="{BA8FB15A-0760-4B69-9AF8-90B7907C8460}"/>
    <cellStyle name="Currency 2 7 7 2 4 2 4 3" xfId="29396" xr:uid="{7864F3AD-FBE3-4AB4-B97B-38584294BF9A}"/>
    <cellStyle name="Currency 2 7 7 2 4 2 5" xfId="18764" xr:uid="{482FFD8C-A6E5-4F6C-8A39-FA0EACCBE14D}"/>
    <cellStyle name="Currency 2 7 7 2 4 2 5 2" xfId="31025" xr:uid="{038F378B-19FC-4D41-995C-B97A6BBECCFD}"/>
    <cellStyle name="Currency 2 7 7 2 4 2 6" xfId="13968" xr:uid="{B6E46D5D-90FF-4CFA-9EF8-7339011AE0C1}"/>
    <cellStyle name="Currency 2 7 7 2 4 2 6 2" xfId="26722" xr:uid="{91B81B3A-B281-4B4C-A521-1C66591B4CB3}"/>
    <cellStyle name="Currency 2 7 7 2 4 2 7" xfId="25673" xr:uid="{2487A7B7-14FB-427C-93E6-8F0D11858B73}"/>
    <cellStyle name="Currency 2 7 7 2 4 3" xfId="12713" xr:uid="{079B5F0F-B446-4E80-B346-0D6FA1B18E8B}"/>
    <cellStyle name="Currency 2 7 7 2 4 3 2" xfId="14645" xr:uid="{852D8E10-4FCA-45B9-BCD1-5830EB34D60E}"/>
    <cellStyle name="Currency 2 7 7 2 4 3 2 2" xfId="19410" xr:uid="{7CCCF21F-149D-4125-B31F-D403631685D1}"/>
    <cellStyle name="Currency 2 7 7 2 4 3 2 2 2" xfId="31671" xr:uid="{802ACA40-703D-41FF-841D-D8838AC07677}"/>
    <cellStyle name="Currency 2 7 7 2 4 3 2 3" xfId="27368" xr:uid="{5AE938C3-D8B8-4D61-9533-E7235467D79E}"/>
    <cellStyle name="Currency 2 7 7 2 4 3 3" xfId="16906" xr:uid="{C9C3DD18-E76F-43FB-B419-134D64879F58}"/>
    <cellStyle name="Currency 2 7 7 2 4 3 3 2" xfId="21211" xr:uid="{C14CA849-631C-4B75-9FE2-62F6B4A6C385}"/>
    <cellStyle name="Currency 2 7 7 2 4 3 3 2 2" xfId="33472" xr:uid="{8DF0419B-B199-4B55-B6AF-B4EBBDB3C201}"/>
    <cellStyle name="Currency 2 7 7 2 4 3 3 3" xfId="29169" xr:uid="{880E5A4F-16E7-4393-BBD0-172CA6C6408C}"/>
    <cellStyle name="Currency 2 7 7 2 4 3 4" xfId="18456" xr:uid="{C4727141-692F-4181-B112-250311AA9325}"/>
    <cellStyle name="Currency 2 7 7 2 4 3 4 2" xfId="30717" xr:uid="{FC474380-3A42-4865-8F17-083A1F04E7E2}"/>
    <cellStyle name="Currency 2 7 7 2 4 3 5" xfId="13658" xr:uid="{8BE9E2C8-BC69-439B-A076-784010C3B0CB}"/>
    <cellStyle name="Currency 2 7 7 2 4 3 5 2" xfId="26412" xr:uid="{FF33FDED-3DCB-4773-8BE1-3A0C6F53F133}"/>
    <cellStyle name="Currency 2 7 7 2 4 3 6" xfId="25674" xr:uid="{09DE884A-FB7D-463C-81FA-E612E715C4C7}"/>
    <cellStyle name="Currency 2 7 7 2 4 4" xfId="15418" xr:uid="{2CCDAD7F-2527-45E5-A5E5-34E11661836D}"/>
    <cellStyle name="Currency 2 7 7 2 4 4 2" xfId="17502" xr:uid="{D7FCD418-C30F-4CDF-9587-BC63DAF93EC6}"/>
    <cellStyle name="Currency 2 7 7 2 4 4 2 2" xfId="21807" xr:uid="{86D83875-0D50-4DF7-BE84-EEB3FDF8258A}"/>
    <cellStyle name="Currency 2 7 7 2 4 4 2 2 2" xfId="34068" xr:uid="{28F4CA8E-0A7F-4F6C-890A-C40C238423E6}"/>
    <cellStyle name="Currency 2 7 7 2 4 4 2 3" xfId="29765" xr:uid="{9F50BF32-396F-4B9D-BA51-05ECE3BA2D9C}"/>
    <cellStyle name="Currency 2 7 7 2 4 4 3" xfId="20087" xr:uid="{C66BE3F4-3A77-4934-8A6C-57DCE13DCDEB}"/>
    <cellStyle name="Currency 2 7 7 2 4 4 3 2" xfId="32348" xr:uid="{923F4B3A-4DAF-41D1-8424-A720E079D42C}"/>
    <cellStyle name="Currency 2 7 7 2 4 4 4" xfId="28045" xr:uid="{A7E72077-615E-4D85-A260-C763A7A406AB}"/>
    <cellStyle name="Currency 2 7 7 2 4 5" xfId="14319" xr:uid="{1CA712B9-BDBA-46CB-B6CB-E2E749557966}"/>
    <cellStyle name="Currency 2 7 7 2 4 5 2" xfId="19108" xr:uid="{EBA9C3FD-D0B8-4AB4-B8BE-283317DA1D16}"/>
    <cellStyle name="Currency 2 7 7 2 4 5 2 2" xfId="31369" xr:uid="{03BF2742-0158-451F-A02A-07650D90C5B5}"/>
    <cellStyle name="Currency 2 7 7 2 4 5 3" xfId="27066" xr:uid="{F726D8AF-2C91-49DD-B078-5E786B242F3F}"/>
    <cellStyle name="Currency 2 7 7 2 4 6" xfId="16329" xr:uid="{48A71667-2793-45E1-8CAF-CF9960F2A5F1}"/>
    <cellStyle name="Currency 2 7 7 2 4 6 2" xfId="20820" xr:uid="{BDD05555-C117-4F34-8F56-13B609398833}"/>
    <cellStyle name="Currency 2 7 7 2 4 6 2 2" xfId="33081" xr:uid="{808065AC-8543-480B-80E3-D3098493F8D5}"/>
    <cellStyle name="Currency 2 7 7 2 4 6 3" xfId="28778" xr:uid="{8D871285-8AC6-46BC-BE6B-EA2B24C99A32}"/>
    <cellStyle name="Currency 2 7 7 2 4 7" xfId="18152" xr:uid="{BF600987-B9BF-48F6-AD75-0CD04467F082}"/>
    <cellStyle name="Currency 2 7 7 2 4 7 2" xfId="30415" xr:uid="{DA2A19AD-BBCB-42C7-82E1-B69A333B86D3}"/>
    <cellStyle name="Currency 2 7 7 2 4 8" xfId="13238" xr:uid="{FF848612-9B2B-46E4-AC70-170258E29E43}"/>
    <cellStyle name="Currency 2 7 7 2 4 8 2" xfId="26108" xr:uid="{54A22195-BA2C-45EF-9224-A390132143B1}"/>
    <cellStyle name="Currency 2 7 7 2 4 9" xfId="22681" xr:uid="{DC3F96B6-4C1E-4050-B8FB-BA85C93F2290}"/>
    <cellStyle name="Currency 2 7 7 2 4 9 2" xfId="34861" xr:uid="{06FF28B6-EDFF-43BD-A20C-BDBA6310E797}"/>
    <cellStyle name="Currency 2 7 7 2 5" xfId="12714" xr:uid="{6E913879-2CDE-49D2-ACD7-260C9E417B86}"/>
    <cellStyle name="Currency 2 7 7 2 5 2" xfId="15572" xr:uid="{9C7434D5-F3A3-4E4C-834E-A6C723B7E554}"/>
    <cellStyle name="Currency 2 7 7 2 5 2 2" xfId="17656" xr:uid="{04D88A88-1C16-4339-A4DC-1D2AE98416BA}"/>
    <cellStyle name="Currency 2 7 7 2 5 2 2 2" xfId="21961" xr:uid="{4777D689-D7DE-4235-81E3-741EFFCA6FAB}"/>
    <cellStyle name="Currency 2 7 7 2 5 2 2 2 2" xfId="34222" xr:uid="{D0D6A217-7959-4F86-B362-6D9225469D4F}"/>
    <cellStyle name="Currency 2 7 7 2 5 2 2 3" xfId="29919" xr:uid="{F2B99EED-FA51-422F-A63B-ECAAEAC80F36}"/>
    <cellStyle name="Currency 2 7 7 2 5 2 3" xfId="20241" xr:uid="{4B9F6F0C-A201-4C80-BE71-76B1188857BB}"/>
    <cellStyle name="Currency 2 7 7 2 5 2 3 2" xfId="32502" xr:uid="{C81DFD95-9E45-4B6F-B50C-C2C5EBBC86BA}"/>
    <cellStyle name="Currency 2 7 7 2 5 2 4" xfId="28199" xr:uid="{3D498B11-F983-4486-8FD1-14BBF59D0E4B}"/>
    <cellStyle name="Currency 2 7 7 2 5 3" xfId="14801" xr:uid="{D93B8178-E61C-4A59-8CB8-94ED7059143E}"/>
    <cellStyle name="Currency 2 7 7 2 5 3 2" xfId="19566" xr:uid="{0FFD60C8-FD03-429C-9CE7-E0FA868F784F}"/>
    <cellStyle name="Currency 2 7 7 2 5 3 2 2" xfId="31827" xr:uid="{48551947-FE57-4203-99F2-63DDF307E744}"/>
    <cellStyle name="Currency 2 7 7 2 5 3 3" xfId="27524" xr:uid="{8EE3A401-81B2-4841-8B75-71D0E8B6F87A}"/>
    <cellStyle name="Currency 2 7 7 2 5 4" xfId="16982" xr:uid="{96F34011-7DBA-4875-B18A-5AEA806E56BF}"/>
    <cellStyle name="Currency 2 7 7 2 5 4 2" xfId="21287" xr:uid="{ADDE9F90-5A2A-403A-A940-8790A5F3CD21}"/>
    <cellStyle name="Currency 2 7 7 2 5 4 2 2" xfId="33548" xr:uid="{EE0652E7-FB82-448B-9C4E-C1E478668F80}"/>
    <cellStyle name="Currency 2 7 7 2 5 4 3" xfId="29245" xr:uid="{BB582C9E-DE01-4D97-86B7-E7FF82522BF1}"/>
    <cellStyle name="Currency 2 7 7 2 5 5" xfId="18612" xr:uid="{13E165B6-C4DF-4EB9-A936-04F938E1FBBA}"/>
    <cellStyle name="Currency 2 7 7 2 5 5 2" xfId="30873" xr:uid="{A9F35C13-3E25-47DD-ADEC-67219D09DB82}"/>
    <cellStyle name="Currency 2 7 7 2 5 6" xfId="13815" xr:uid="{B04805B4-5166-4B44-B735-6DFEB4513CBE}"/>
    <cellStyle name="Currency 2 7 7 2 5 6 2" xfId="26569" xr:uid="{1AC57F57-0B43-4BDC-B7C4-8CC724004073}"/>
    <cellStyle name="Currency 2 7 7 2 5 7" xfId="25675" xr:uid="{00254F6E-B26B-4899-8923-1834E2EA67F7}"/>
    <cellStyle name="Currency 2 7 7 2 6" xfId="12715" xr:uid="{37BE332E-DC4C-47B4-A651-C4F6551A0CCF}"/>
    <cellStyle name="Currency 2 7 7 2 6 2" xfId="14492" xr:uid="{1E542DB6-DAF4-4BB2-9B1F-FF0F98035375}"/>
    <cellStyle name="Currency 2 7 7 2 6 2 2" xfId="19258" xr:uid="{A2564DCC-89D5-4C6B-B89A-E72FCCC85861}"/>
    <cellStyle name="Currency 2 7 7 2 6 2 2 2" xfId="31519" xr:uid="{6D327CA8-CF49-4ABB-8C4D-95658FAD9CD4}"/>
    <cellStyle name="Currency 2 7 7 2 6 2 3" xfId="27216" xr:uid="{3A58C04E-2CE4-4590-9BFD-BB27CAB14B49}"/>
    <cellStyle name="Currency 2 7 7 2 6 3" xfId="16666" xr:uid="{0D23BCE3-E000-435E-B80A-19AC7D59BAC5}"/>
    <cellStyle name="Currency 2 7 7 2 6 3 2" xfId="21070" xr:uid="{939B1EF0-737C-4E92-A723-507939CDAC04}"/>
    <cellStyle name="Currency 2 7 7 2 6 3 2 2" xfId="33331" xr:uid="{C6BC1CE3-D0C3-4CED-ADC0-D3736E645A16}"/>
    <cellStyle name="Currency 2 7 7 2 6 3 3" xfId="29028" xr:uid="{85644608-C95D-4F0F-BD48-43DB831768C2}"/>
    <cellStyle name="Currency 2 7 7 2 6 4" xfId="18304" xr:uid="{5F8D50D3-5EB0-4522-A552-CA8FEE5D9603}"/>
    <cellStyle name="Currency 2 7 7 2 6 4 2" xfId="30565" xr:uid="{9BC4A862-CDAF-4DC4-AB50-C782235FBEEC}"/>
    <cellStyle name="Currency 2 7 7 2 6 5" xfId="13448" xr:uid="{D9DDB4BD-95ED-4364-95F8-C99CD946EA62}"/>
    <cellStyle name="Currency 2 7 7 2 6 5 2" xfId="26258" xr:uid="{CA8D2DD8-5E81-4782-8752-4D1DFA1DD8D6}"/>
    <cellStyle name="Currency 2 7 7 2 6 6" xfId="25676" xr:uid="{9A5CC2A7-EEF0-4469-BC98-3940795B9682}"/>
    <cellStyle name="Currency 2 7 7 2 7" xfId="14115" xr:uid="{32FB49E8-61E9-4D37-BEE9-F219D55A3D67}"/>
    <cellStyle name="Currency 2 7 7 2 7 2" xfId="18911" xr:uid="{500FA06E-1C13-4271-9FAB-5E2885FC9824}"/>
    <cellStyle name="Currency 2 7 7 2 7 2 2" xfId="31172" xr:uid="{6E0D0931-194D-489B-9ABB-CC786D02B2C6}"/>
    <cellStyle name="Currency 2 7 7 2 7 3" xfId="26869" xr:uid="{E24B4693-C616-4BD1-AEC5-FF45A2DEDE9E}"/>
    <cellStyle name="Currency 2 7 7 2 8" xfId="17955" xr:uid="{6FF0D9D5-F852-4E97-BF19-0040A48060E1}"/>
    <cellStyle name="Currency 2 7 7 2 8 2" xfId="30218" xr:uid="{A5D15130-7982-46C1-9926-BE4DD49FE46F}"/>
    <cellStyle name="Currency 2 7 7 2 9" xfId="13025" xr:uid="{98E72647-D334-4754-9F31-925F67DFC917}"/>
    <cellStyle name="Currency 2 7 7 2 9 2" xfId="25911" xr:uid="{318BABDA-1862-4BFC-B3DF-ECA8A560FCCE}"/>
    <cellStyle name="Currency 2 7 7 3" xfId="11343" xr:uid="{72D39269-738F-4818-BA8C-32D53A80234D}"/>
    <cellStyle name="Currency 2 7 8" xfId="284" xr:uid="{F5DF34AC-0622-4BF8-B708-F2EFA093FA8F}"/>
    <cellStyle name="Currency 2 7 8 2" xfId="285" xr:uid="{094BD98A-BFCD-4AD6-ABC4-D85FAE1F47AD}"/>
    <cellStyle name="Currency 2 7 8 2 10" xfId="22682" xr:uid="{F3218F6E-94E7-4C9C-BA69-904B39685E9A}"/>
    <cellStyle name="Currency 2 7 8 2 10 2" xfId="34862" xr:uid="{AADC80C3-F480-4F7D-A090-85540CE59A37}"/>
    <cellStyle name="Currency 2 7 8 2 11" xfId="24729" xr:uid="{79E7B6B4-636B-4820-8462-84CA580BA2BF}"/>
    <cellStyle name="Currency 2 7 8 2 2" xfId="1201" xr:uid="{F38F1505-0E0A-4ECE-9BD4-AD05E13FE628}"/>
    <cellStyle name="Currency 2 7 8 2 2 2" xfId="11344" xr:uid="{832CD9A9-D744-4673-9A09-E6336147BB90}"/>
    <cellStyle name="Currency 2 7 8 2 2 2 2" xfId="11345" xr:uid="{3713F537-3523-4D5C-A9B2-B414048FA220}"/>
    <cellStyle name="Currency 2 7 8 2 2 2 2 2" xfId="16230" xr:uid="{595018D1-6459-48ED-AC40-3072255B9C1A}"/>
    <cellStyle name="Currency 2 7 8 2 2 2 2 3" xfId="17430" xr:uid="{FEC8200B-DF25-482D-BB9A-13EB8C658ACA}"/>
    <cellStyle name="Currency 2 7 8 2 2 2 2 3 2" xfId="21735" xr:uid="{DD5A6DE0-8B7B-4FB8-B9CB-F7987F4E5FA9}"/>
    <cellStyle name="Currency 2 7 8 2 2 2 2 3 2 2" xfId="33996" xr:uid="{901E6ECA-A697-4E75-B49A-F0C06CD523AE}"/>
    <cellStyle name="Currency 2 7 8 2 2 2 2 3 3" xfId="29693" xr:uid="{4398C5D2-8F36-4D40-8EB6-7E989C4590AC}"/>
    <cellStyle name="Currency 2 7 8 2 2 2 2 4" xfId="20015" xr:uid="{DFDDECA8-4764-4182-A345-8390AAA6BC4F}"/>
    <cellStyle name="Currency 2 7 8 2 2 2 2 4 2" xfId="32276" xr:uid="{CEA5566C-403F-4CBE-A65C-7C0233EA711D}"/>
    <cellStyle name="Currency 2 7 8 2 2 2 2 5" xfId="15313" xr:uid="{586CA792-2971-4315-8767-D0FA1B72CF30}"/>
    <cellStyle name="Currency 2 7 8 2 2 2 2 5 2" xfId="27973" xr:uid="{108AC51D-F7D2-4990-B4F6-CE451DD31B50}"/>
    <cellStyle name="Currency 2 7 8 2 2 2 3" xfId="16095" xr:uid="{D55B5110-F3B6-46CC-91FF-A27B10226188}"/>
    <cellStyle name="Currency 2 7 8 2 2 2 3 2" xfId="20734" xr:uid="{C950AF23-880E-490A-AFF6-9A6EBFC43B2F}"/>
    <cellStyle name="Currency 2 7 8 2 2 2 3 2 2" xfId="32995" xr:uid="{568A8448-0E5B-4629-B71A-A41BE9D45FCD}"/>
    <cellStyle name="Currency 2 7 8 2 2 2 3 3" xfId="28692" xr:uid="{1517884F-4C50-45B8-B138-AF4B63D4308F}"/>
    <cellStyle name="Currency 2 7 8 2 2 2 4" xfId="22683" xr:uid="{8B4F2460-8E20-435A-9D1E-869C343E6151}"/>
    <cellStyle name="Currency 2 7 8 2 2 2 4 2" xfId="34863" xr:uid="{31F4F35C-B628-499A-A2AD-399FC8DEB586}"/>
    <cellStyle name="Currency 2 7 8 2 2 2 5" xfId="25084" xr:uid="{90769990-A84D-4531-BBA7-5A05410EA26C}"/>
    <cellStyle name="Currency 2 7 8 2 2 3" xfId="11346" xr:uid="{C7236C7F-64FB-47EB-B301-970EEBC9001F}"/>
    <cellStyle name="Currency 2 7 8 2 2 3 2" xfId="12716" xr:uid="{89061D33-7D8F-4EB3-99B8-CC791C906624}"/>
    <cellStyle name="Currency 2 7 8 2 2 3 2 2" xfId="15801" xr:uid="{A311C4FD-7986-4D25-B3A7-BAC93F360DB5}"/>
    <cellStyle name="Currency 2 7 8 2 2 3 2 2 2" xfId="17885" xr:uid="{006AFD8B-6F72-47C3-AAB7-263AAAE0EF2F}"/>
    <cellStyle name="Currency 2 7 8 2 2 3 2 2 2 2" xfId="22190" xr:uid="{07F4A77C-AF29-453C-A2CF-06CCAAAB0EF7}"/>
    <cellStyle name="Currency 2 7 8 2 2 3 2 2 2 2 2" xfId="34451" xr:uid="{8B240E67-0400-4FFD-A72B-D387F4A4D2F0}"/>
    <cellStyle name="Currency 2 7 8 2 2 3 2 2 2 3" xfId="30148" xr:uid="{C92D40CD-2829-4FBC-BEBB-F903FC036AD1}"/>
    <cellStyle name="Currency 2 7 8 2 2 3 2 2 3" xfId="20470" xr:uid="{6B0DE79B-4428-4936-A329-9050769BB83A}"/>
    <cellStyle name="Currency 2 7 8 2 2 3 2 2 3 2" xfId="32731" xr:uid="{A1070858-9A73-4B8A-A3BB-9138D19D82EF}"/>
    <cellStyle name="Currency 2 7 8 2 2 3 2 2 4" xfId="28428" xr:uid="{AA2871E3-E72B-4E48-AF78-8B297A75D5B0}"/>
    <cellStyle name="Currency 2 7 8 2 2 3 2 3" xfId="15030" xr:uid="{9F821712-5FA7-4594-91D7-B48F6B3761A2}"/>
    <cellStyle name="Currency 2 7 8 2 2 3 2 3 2" xfId="19795" xr:uid="{CD5BB28A-7D35-4D8B-A774-BBA6ADD91A7D}"/>
    <cellStyle name="Currency 2 7 8 2 2 3 2 3 2 2" xfId="32056" xr:uid="{2CFE5AE1-5C43-4B78-A9CA-A8F4F02842C2}"/>
    <cellStyle name="Currency 2 7 8 2 2 3 2 3 3" xfId="27753" xr:uid="{912FB894-A3DF-4BA1-8B29-B18A8ED15C01}"/>
    <cellStyle name="Currency 2 7 8 2 2 3 2 4" xfId="17210" xr:uid="{0364121D-3F95-460A-B3DC-D81FDCE5A3E4}"/>
    <cellStyle name="Currency 2 7 8 2 2 3 2 4 2" xfId="21515" xr:uid="{60ECA323-EB4D-4449-8D68-AEF88772BD77}"/>
    <cellStyle name="Currency 2 7 8 2 2 3 2 4 2 2" xfId="33776" xr:uid="{092CB97C-40F2-451B-90EB-5E782496DA63}"/>
    <cellStyle name="Currency 2 7 8 2 2 3 2 4 3" xfId="29473" xr:uid="{4312AD43-18CD-4E2F-9B49-1342438368AF}"/>
    <cellStyle name="Currency 2 7 8 2 2 3 2 5" xfId="18841" xr:uid="{9A7B3F62-514F-4821-8F4A-1C8D2D54ADB0}"/>
    <cellStyle name="Currency 2 7 8 2 2 3 2 5 2" xfId="31102" xr:uid="{8EDF470B-79FC-416E-8F06-C272F414891A}"/>
    <cellStyle name="Currency 2 7 8 2 2 3 2 6" xfId="14045" xr:uid="{B9BBA3BE-6FD1-464C-B99B-391E6B037E9A}"/>
    <cellStyle name="Currency 2 7 8 2 2 3 2 6 2" xfId="26799" xr:uid="{28902DFB-60DA-476D-8ED0-0705FB5F740E}"/>
    <cellStyle name="Currency 2 7 8 2 2 3 2 7" xfId="25677" xr:uid="{C2292172-57FF-4424-AED1-B111093BB9D1}"/>
    <cellStyle name="Currency 2 7 8 2 2 3 3" xfId="15495" xr:uid="{A56D821F-E50C-46CE-A361-8DE4053593C2}"/>
    <cellStyle name="Currency 2 7 8 2 2 3 3 2" xfId="17579" xr:uid="{998C0F0A-3B5D-437F-8737-DF9C164A24A8}"/>
    <cellStyle name="Currency 2 7 8 2 2 3 3 2 2" xfId="21884" xr:uid="{6B53C19D-4325-4E70-ACF9-CB73A08B423A}"/>
    <cellStyle name="Currency 2 7 8 2 2 3 3 2 2 2" xfId="34145" xr:uid="{2DBDAA48-2AF5-4518-97C3-122F1D3CBECE}"/>
    <cellStyle name="Currency 2 7 8 2 2 3 3 2 3" xfId="29842" xr:uid="{1689E6B0-1E2E-465D-9D83-BA280644AA1D}"/>
    <cellStyle name="Currency 2 7 8 2 2 3 3 3" xfId="20164" xr:uid="{3DB32747-F382-46E0-A61F-D23E7D4DE55E}"/>
    <cellStyle name="Currency 2 7 8 2 2 3 3 3 2" xfId="32425" xr:uid="{16E43224-51E5-4F5B-B2E9-39B775936EFE}"/>
    <cellStyle name="Currency 2 7 8 2 2 3 3 4" xfId="28122" xr:uid="{1C85D8D6-4D91-4DA3-A0FA-3D6CF96ACD89}"/>
    <cellStyle name="Currency 2 7 8 2 2 3 4" xfId="14722" xr:uid="{591BBF26-C58B-4A6D-98B8-11C4C50D5AE9}"/>
    <cellStyle name="Currency 2 7 8 2 2 3 4 2" xfId="19487" xr:uid="{99FD185B-4B03-43A5-A928-19E4FAAA0BD1}"/>
    <cellStyle name="Currency 2 7 8 2 2 3 4 2 2" xfId="31748" xr:uid="{0A834CC3-DAB0-4EB0-BFCB-457D544BA106}"/>
    <cellStyle name="Currency 2 7 8 2 2 3 4 3" xfId="27445" xr:uid="{3EBD094C-C71F-47A9-9F06-44F5A9235419}"/>
    <cellStyle name="Currency 2 7 8 2 2 3 5" xfId="16406" xr:uid="{EEECA491-292A-4A55-B78B-8B1FB2DD92F0}"/>
    <cellStyle name="Currency 2 7 8 2 2 3 5 2" xfId="20897" xr:uid="{9EA783D4-6030-432E-8572-79C5FD01BDD7}"/>
    <cellStyle name="Currency 2 7 8 2 2 3 5 2 2" xfId="33158" xr:uid="{1F4E41B4-7924-4C6D-BC96-5246A67EA54E}"/>
    <cellStyle name="Currency 2 7 8 2 2 3 5 3" xfId="28855" xr:uid="{3BA6C409-BCD8-40F2-8883-88DD7E903D16}"/>
    <cellStyle name="Currency 2 7 8 2 2 3 6" xfId="18533" xr:uid="{B5F395A3-1D41-455E-84D4-A2F4A288DDD9}"/>
    <cellStyle name="Currency 2 7 8 2 2 3 6 2" xfId="30794" xr:uid="{1F794B25-A69D-4449-9140-27591BAE0E04}"/>
    <cellStyle name="Currency 2 7 8 2 2 3 7" xfId="13735" xr:uid="{C57C9B39-EFBF-474E-B88A-8644ECF42DED}"/>
    <cellStyle name="Currency 2 7 8 2 2 3 7 2" xfId="26489" xr:uid="{A023B5B6-FCA9-45CF-AA15-0B22968C48A7}"/>
    <cellStyle name="Currency 2 7 8 2 2 3 8" xfId="22684" xr:uid="{44C4E2AE-04C8-4FB8-B1DD-B73A28782887}"/>
    <cellStyle name="Currency 2 7 8 2 2 3 8 2" xfId="34864" xr:uid="{E50CC2F0-0612-4AE6-BDC2-8562C296FD82}"/>
    <cellStyle name="Currency 2 7 8 2 2 3 9" xfId="25085" xr:uid="{3CCDC46E-8FA5-4163-8D1D-B2A456AE7CD1}"/>
    <cellStyle name="Currency 2 7 8 2 2 4" xfId="12717" xr:uid="{71EF602D-661C-4616-A6FC-F66BAB37A071}"/>
    <cellStyle name="Currency 2 7 8 2 2 4 2" xfId="15649" xr:uid="{849AEDC5-8323-4B67-AF87-378E2867F6F2}"/>
    <cellStyle name="Currency 2 7 8 2 2 4 2 2" xfId="17733" xr:uid="{303DE48F-6DCC-47AB-A6C7-1C86CEC4EBBE}"/>
    <cellStyle name="Currency 2 7 8 2 2 4 2 2 2" xfId="22038" xr:uid="{4CC1E409-E7C6-499D-AF77-D927A7D4CC04}"/>
    <cellStyle name="Currency 2 7 8 2 2 4 2 2 2 2" xfId="34299" xr:uid="{93A6C310-50E7-408F-A168-B2B9B620224A}"/>
    <cellStyle name="Currency 2 7 8 2 2 4 2 2 3" xfId="29996" xr:uid="{1AC55AC9-6371-4452-BD34-149220E76CD7}"/>
    <cellStyle name="Currency 2 7 8 2 2 4 2 3" xfId="20318" xr:uid="{9E0AED42-554E-46E0-9DB4-5A0EB87927FB}"/>
    <cellStyle name="Currency 2 7 8 2 2 4 2 3 2" xfId="32579" xr:uid="{286F6B02-CF87-42C2-8865-D70A8FFBCB3E}"/>
    <cellStyle name="Currency 2 7 8 2 2 4 2 4" xfId="28276" xr:uid="{238F1C4D-BFF1-4095-8EF1-7A20C666B586}"/>
    <cellStyle name="Currency 2 7 8 2 2 4 3" xfId="14878" xr:uid="{DC7FB8CD-CF43-4F9A-840D-78F2A1B122B4}"/>
    <cellStyle name="Currency 2 7 8 2 2 4 3 2" xfId="19643" xr:uid="{A82FD419-87F2-4623-8870-0601BB86D4F0}"/>
    <cellStyle name="Currency 2 7 8 2 2 4 3 2 2" xfId="31904" xr:uid="{C300DFCB-0252-404D-81E3-324538BA369C}"/>
    <cellStyle name="Currency 2 7 8 2 2 4 3 3" xfId="27601" xr:uid="{7B5A9C97-C897-4CCA-9A0A-E12C01E8258F}"/>
    <cellStyle name="Currency 2 7 8 2 2 4 4" xfId="17059" xr:uid="{3C1CEBB3-B447-4144-87F7-CB509978BD2C}"/>
    <cellStyle name="Currency 2 7 8 2 2 4 4 2" xfId="21364" xr:uid="{41C96304-2E5D-4664-AD77-064FB0B8F4CD}"/>
    <cellStyle name="Currency 2 7 8 2 2 4 4 2 2" xfId="33625" xr:uid="{E4D03D33-7AA1-4459-BA78-32F8DBC1AA5D}"/>
    <cellStyle name="Currency 2 7 8 2 2 4 4 3" xfId="29322" xr:uid="{7AED47E6-9FF6-48CA-B796-117FD8A12A7A}"/>
    <cellStyle name="Currency 2 7 8 2 2 4 5" xfId="18689" xr:uid="{C41C7800-975D-4514-998F-178B2260C221}"/>
    <cellStyle name="Currency 2 7 8 2 2 4 5 2" xfId="30950" xr:uid="{79B0F150-CD98-41CB-B3BA-7E2911849821}"/>
    <cellStyle name="Currency 2 7 8 2 2 4 6" xfId="13892" xr:uid="{DB6FECCE-36D5-41AF-8D21-A382859E193C}"/>
    <cellStyle name="Currency 2 7 8 2 2 4 6 2" xfId="26646" xr:uid="{7B01D951-0420-4AE9-9F0A-4639C286A9F6}"/>
    <cellStyle name="Currency 2 7 8 2 2 4 7" xfId="25678" xr:uid="{F5B6C12B-620F-4BDC-9E02-9D9EEB9FCFC9}"/>
    <cellStyle name="Currency 2 7 8 2 2 5" xfId="12718" xr:uid="{474B4247-E711-465A-8079-9832C5E267CD}"/>
    <cellStyle name="Currency 2 7 8 2 2 5 2" xfId="14569" xr:uid="{F845A155-E45D-442F-97FF-52FB069691CD}"/>
    <cellStyle name="Currency 2 7 8 2 2 5 2 2" xfId="19335" xr:uid="{25158692-4FAC-450E-ABE2-08B83432D6EA}"/>
    <cellStyle name="Currency 2 7 8 2 2 5 2 2 2" xfId="31596" xr:uid="{C907681D-BA4A-47EA-ADE2-8D5041E6B975}"/>
    <cellStyle name="Currency 2 7 8 2 2 5 2 3" xfId="27293" xr:uid="{0A127ACD-01FF-411B-B1A6-6833717BEF97}"/>
    <cellStyle name="Currency 2 7 8 2 2 5 3" xfId="16661" xr:uid="{A7576115-C06C-453C-9E2D-1C1DB933C310}"/>
    <cellStyle name="Currency 2 7 8 2 2 5 3 2" xfId="21065" xr:uid="{90CC766B-249F-446C-9EBA-1170E8FC0F50}"/>
    <cellStyle name="Currency 2 7 8 2 2 5 3 2 2" xfId="33326" xr:uid="{38CFEADA-4F9E-40F2-8917-841D18C43314}"/>
    <cellStyle name="Currency 2 7 8 2 2 5 3 3" xfId="29023" xr:uid="{B6D9A880-CF11-47D8-A738-CA1F559B6E40}"/>
    <cellStyle name="Currency 2 7 8 2 2 5 4" xfId="18381" xr:uid="{2CE0F4BC-296F-47F9-8678-9DF98621EFC5}"/>
    <cellStyle name="Currency 2 7 8 2 2 5 4 2" xfId="30642" xr:uid="{8F4AFE87-7D8C-4EA8-ACD5-D51D18EDFF08}"/>
    <cellStyle name="Currency 2 7 8 2 2 5 5" xfId="13525" xr:uid="{9FE4A04C-3639-4E71-ADB6-A1F0BF961D6E}"/>
    <cellStyle name="Currency 2 7 8 2 2 5 5 2" xfId="26335" xr:uid="{DCB1D7CF-4308-44CB-8BBF-9D6CBEE06919}"/>
    <cellStyle name="Currency 2 7 8 2 2 5 6" xfId="25679" xr:uid="{133233BC-2CC5-4B79-97B1-4D237D018735}"/>
    <cellStyle name="Currency 2 7 8 2 2 6" xfId="22685" xr:uid="{D1BB8AE4-FF8F-4A52-AF07-5F6900B5F78F}"/>
    <cellStyle name="Currency 2 7 8 2 2 6 2" xfId="34865" xr:uid="{2A1DD80F-B128-486B-8F02-FEBDD8A1EF9F}"/>
    <cellStyle name="Currency 2 7 8 2 2 7" xfId="24795" xr:uid="{8E8AF218-2CC3-4B93-B5F7-117DF5C1B5D3}"/>
    <cellStyle name="Currency 2 7 8 2 3" xfId="11347" xr:uid="{B981A1BC-2527-48ED-837D-08047FA75866}"/>
    <cellStyle name="Currency 2 7 8 2 3 2" xfId="11348" xr:uid="{8A312E00-6E8C-4D24-A68C-CA1A7E381F89}"/>
    <cellStyle name="Currency 2 7 8 2 3 2 2" xfId="16229" xr:uid="{9BA8CB01-C74F-4008-82BE-5F931B925534}"/>
    <cellStyle name="Currency 2 7 8 2 3 2 3" xfId="17338" xr:uid="{964656C6-13BA-4849-AF4C-ADC91D6FFC07}"/>
    <cellStyle name="Currency 2 7 8 2 3 2 3 2" xfId="21643" xr:uid="{0F206AD5-6E60-4FE5-ADE5-93E1B0CC970D}"/>
    <cellStyle name="Currency 2 7 8 2 3 2 3 2 2" xfId="33904" xr:uid="{22E294C2-8E74-4149-A931-DF540661DAA5}"/>
    <cellStyle name="Currency 2 7 8 2 3 2 3 3" xfId="29601" xr:uid="{EF75C37C-C208-4538-B139-02F0294BC762}"/>
    <cellStyle name="Currency 2 7 8 2 3 2 4" xfId="19923" xr:uid="{B791B675-B06A-4B54-B166-F55A6A11E781}"/>
    <cellStyle name="Currency 2 7 8 2 3 2 4 2" xfId="32184" xr:uid="{C9FD081E-1918-40FA-8D57-868354EB3E14}"/>
    <cellStyle name="Currency 2 7 8 2 3 2 5" xfId="15212" xr:uid="{6EA15C5A-CDEF-43C2-9A46-ABFDCD323F98}"/>
    <cellStyle name="Currency 2 7 8 2 3 2 5 2" xfId="27881" xr:uid="{B49F6EA0-A37B-479C-B042-62A2F06C28FC}"/>
    <cellStyle name="Currency 2 7 8 2 3 3" xfId="11349" xr:uid="{E235A5C7-5922-44DB-AF76-CD23D2DB9F03}"/>
    <cellStyle name="Currency 2 7 8 2 3 3 2" xfId="20640" xr:uid="{7C334711-5A9A-4C4B-902A-685C32ECF8DB}"/>
    <cellStyle name="Currency 2 7 8 2 3 3 2 2" xfId="32901" xr:uid="{74C8750E-9275-4382-A936-4F8D1E723CAD}"/>
    <cellStyle name="Currency 2 7 8 2 3 3 3" xfId="16001" xr:uid="{FD666E49-7F3C-4F4C-9730-ACAB1B5D4E8B}"/>
    <cellStyle name="Currency 2 7 8 2 3 3 3 2" xfId="28598" xr:uid="{CC583A05-7653-4AB9-BD14-B4CA04A14C6F}"/>
    <cellStyle name="Currency 2 7 8 2 3 3 4" xfId="22686" xr:uid="{643E214B-4C29-4E02-85B3-29781DA7472B}"/>
    <cellStyle name="Currency 2 7 8 2 3 3 4 2" xfId="34866" xr:uid="{CF484528-88CA-4728-A503-AFE4556438D9}"/>
    <cellStyle name="Currency 2 7 8 2 3 3 5" xfId="25086" xr:uid="{5A6EAEE1-1935-4A09-B5AF-AF9428BC1B0E}"/>
    <cellStyle name="Currency 2 7 8 2 4" xfId="11350" xr:uid="{AE81C907-DEA0-4DC6-BF10-251B3106898A}"/>
    <cellStyle name="Currency 2 7 8 2 4 10" xfId="25087" xr:uid="{E821B332-26BE-431A-8871-2731474AED83}"/>
    <cellStyle name="Currency 2 7 8 2 4 2" xfId="12719" xr:uid="{95AFBE82-8128-4844-8272-0647E3CAEB26}"/>
    <cellStyle name="Currency 2 7 8 2 4 2 2" xfId="15725" xr:uid="{A4F4BE37-C32C-413D-BE1D-93D958DFEF13}"/>
    <cellStyle name="Currency 2 7 8 2 4 2 2 2" xfId="17809" xr:uid="{B82B1988-0E59-4F9B-95AE-24BBB4A83BAD}"/>
    <cellStyle name="Currency 2 7 8 2 4 2 2 2 2" xfId="22114" xr:uid="{83323FB1-F365-4524-87EC-45C1287F2B0F}"/>
    <cellStyle name="Currency 2 7 8 2 4 2 2 2 2 2" xfId="34375" xr:uid="{804B429E-7256-4A04-9B90-8A1BFCAD8CE5}"/>
    <cellStyle name="Currency 2 7 8 2 4 2 2 2 3" xfId="30072" xr:uid="{458BA1DB-7DBC-432E-B216-56E9BED13CBB}"/>
    <cellStyle name="Currency 2 7 8 2 4 2 2 3" xfId="20394" xr:uid="{57353B0A-B289-482A-BEB4-9639E9E8333A}"/>
    <cellStyle name="Currency 2 7 8 2 4 2 2 3 2" xfId="32655" xr:uid="{9CD8C6A9-7C08-4286-BFF0-D8D4FFBCDB8F}"/>
    <cellStyle name="Currency 2 7 8 2 4 2 2 4" xfId="28352" xr:uid="{4071C14B-4B01-474E-847E-70B643324678}"/>
    <cellStyle name="Currency 2 7 8 2 4 2 3" xfId="14954" xr:uid="{B5315C5B-34E2-4BCD-86B5-ACD0E8128798}"/>
    <cellStyle name="Currency 2 7 8 2 4 2 3 2" xfId="19719" xr:uid="{34DC7DEE-3607-4725-B2BD-11A043DA5802}"/>
    <cellStyle name="Currency 2 7 8 2 4 2 3 2 2" xfId="31980" xr:uid="{09BFE157-2C9B-4231-9F1F-573DC71EF067}"/>
    <cellStyle name="Currency 2 7 8 2 4 2 3 3" xfId="27677" xr:uid="{2AA3CF8B-57C7-44E2-9C8C-995F20B15262}"/>
    <cellStyle name="Currency 2 7 8 2 4 2 4" xfId="17134" xr:uid="{F027DF29-EAEF-4ED1-835B-6ACCC626A9B6}"/>
    <cellStyle name="Currency 2 7 8 2 4 2 4 2" xfId="21439" xr:uid="{F274AD04-9E5F-4866-8C06-362CC61E6550}"/>
    <cellStyle name="Currency 2 7 8 2 4 2 4 2 2" xfId="33700" xr:uid="{85A9701C-428E-49A7-A599-F6A25492BE6F}"/>
    <cellStyle name="Currency 2 7 8 2 4 2 4 3" xfId="29397" xr:uid="{9C7DE802-6A93-49DD-AEA9-9FAC53B1613E}"/>
    <cellStyle name="Currency 2 7 8 2 4 2 5" xfId="18765" xr:uid="{C934809D-9629-4FCD-92E1-70E981F3D198}"/>
    <cellStyle name="Currency 2 7 8 2 4 2 5 2" xfId="31026" xr:uid="{D2D7B39F-0F6E-4B13-80A5-70D1FABF65BE}"/>
    <cellStyle name="Currency 2 7 8 2 4 2 6" xfId="13969" xr:uid="{4D558F34-9D33-4AC3-8C9B-7FE8B2BF794D}"/>
    <cellStyle name="Currency 2 7 8 2 4 2 6 2" xfId="26723" xr:uid="{76ADC785-E4FC-4F81-A9E2-37204D1AD39B}"/>
    <cellStyle name="Currency 2 7 8 2 4 2 7" xfId="25680" xr:uid="{0EF11355-2A44-417A-AF12-FA98CE834F4F}"/>
    <cellStyle name="Currency 2 7 8 2 4 3" xfId="12720" xr:uid="{06EE4435-817C-4259-8D49-2CD575F21EC6}"/>
    <cellStyle name="Currency 2 7 8 2 4 3 2" xfId="14646" xr:uid="{45D24CF9-9B90-4D05-A068-F3FE1B2EA712}"/>
    <cellStyle name="Currency 2 7 8 2 4 3 2 2" xfId="19411" xr:uid="{8592AA9B-ACF5-4230-B7DD-899B91552A62}"/>
    <cellStyle name="Currency 2 7 8 2 4 3 2 2 2" xfId="31672" xr:uid="{6DCEA3E0-8FB2-439B-99E7-8FFE7711FDA9}"/>
    <cellStyle name="Currency 2 7 8 2 4 3 2 3" xfId="27369" xr:uid="{F1869FCF-F5D3-43E7-B9E0-62A1DE791A30}"/>
    <cellStyle name="Currency 2 7 8 2 4 3 3" xfId="16907" xr:uid="{3270EA59-A5C5-416D-9717-F5D96DD93E9D}"/>
    <cellStyle name="Currency 2 7 8 2 4 3 3 2" xfId="21212" xr:uid="{8FE07C2B-3055-4CCD-9E4F-94420FCEDC74}"/>
    <cellStyle name="Currency 2 7 8 2 4 3 3 2 2" xfId="33473" xr:uid="{65D2F5C2-8877-4F4E-8BFB-698822B89630}"/>
    <cellStyle name="Currency 2 7 8 2 4 3 3 3" xfId="29170" xr:uid="{2E7FBEF2-C80B-47EB-88B8-DD97C47281A5}"/>
    <cellStyle name="Currency 2 7 8 2 4 3 4" xfId="18457" xr:uid="{CCA6E4A5-EA67-4C34-AB32-B0FAFE036B16}"/>
    <cellStyle name="Currency 2 7 8 2 4 3 4 2" xfId="30718" xr:uid="{961D19CB-F299-443F-9B22-FE2E2FCFDFEE}"/>
    <cellStyle name="Currency 2 7 8 2 4 3 5" xfId="13659" xr:uid="{FF81717F-150D-4456-A3F4-042A11C97BA4}"/>
    <cellStyle name="Currency 2 7 8 2 4 3 5 2" xfId="26413" xr:uid="{B8183C9C-A20D-4415-A619-F67DB9E32BA1}"/>
    <cellStyle name="Currency 2 7 8 2 4 3 6" xfId="25681" xr:uid="{AF3386B7-873F-4E1F-B4ED-8AE835A76A99}"/>
    <cellStyle name="Currency 2 7 8 2 4 4" xfId="15419" xr:uid="{71FD9829-93D5-466B-9A57-DB24F2A63583}"/>
    <cellStyle name="Currency 2 7 8 2 4 4 2" xfId="17503" xr:uid="{CBC8708C-85E2-494D-A6E1-8938E8A1A3F4}"/>
    <cellStyle name="Currency 2 7 8 2 4 4 2 2" xfId="21808" xr:uid="{99E48D90-9004-4124-8BB4-4AB2718B57B7}"/>
    <cellStyle name="Currency 2 7 8 2 4 4 2 2 2" xfId="34069" xr:uid="{8AEA6572-BB1A-4584-8A50-CBEDBF0DD719}"/>
    <cellStyle name="Currency 2 7 8 2 4 4 2 3" xfId="29766" xr:uid="{FE45A6E0-3C5A-4559-B322-3963E317F6FC}"/>
    <cellStyle name="Currency 2 7 8 2 4 4 3" xfId="20088" xr:uid="{FD4B3D1F-255A-45FA-8DFA-D7DED039CD85}"/>
    <cellStyle name="Currency 2 7 8 2 4 4 3 2" xfId="32349" xr:uid="{263917F8-D5F2-4BA8-A633-56863AF78D8A}"/>
    <cellStyle name="Currency 2 7 8 2 4 4 4" xfId="28046" xr:uid="{6334C2F4-1212-4F0E-9127-3E0998854BC4}"/>
    <cellStyle name="Currency 2 7 8 2 4 5" xfId="14320" xr:uid="{09E8BA19-5303-4450-BAC4-BAE437BFB207}"/>
    <cellStyle name="Currency 2 7 8 2 4 5 2" xfId="19109" xr:uid="{D14A018B-97B4-4AA5-88F7-8523DD7E7E32}"/>
    <cellStyle name="Currency 2 7 8 2 4 5 2 2" xfId="31370" xr:uid="{174EFA70-74C9-4514-BFC0-125053A9197F}"/>
    <cellStyle name="Currency 2 7 8 2 4 5 3" xfId="27067" xr:uid="{49E62317-9310-4F3A-9F91-F091D53FADCD}"/>
    <cellStyle name="Currency 2 7 8 2 4 6" xfId="16330" xr:uid="{E531E6BE-15A5-46EF-BAE2-8263A86589C5}"/>
    <cellStyle name="Currency 2 7 8 2 4 6 2" xfId="20821" xr:uid="{25CA94DA-40C5-4A08-82BC-438F42A20E37}"/>
    <cellStyle name="Currency 2 7 8 2 4 6 2 2" xfId="33082" xr:uid="{3949AE84-D324-463F-B044-46E4021E4F6C}"/>
    <cellStyle name="Currency 2 7 8 2 4 6 3" xfId="28779" xr:uid="{E7871FCD-BA8F-4553-83F8-077B4255924B}"/>
    <cellStyle name="Currency 2 7 8 2 4 7" xfId="18153" xr:uid="{125FB9CB-BEB1-42DB-98EA-B59CEFCC461B}"/>
    <cellStyle name="Currency 2 7 8 2 4 7 2" xfId="30416" xr:uid="{E3E19F8B-6CB2-4163-BA19-48743F7863FC}"/>
    <cellStyle name="Currency 2 7 8 2 4 8" xfId="13239" xr:uid="{354C74CC-3978-47D8-A355-E94F85A3D24D}"/>
    <cellStyle name="Currency 2 7 8 2 4 8 2" xfId="26109" xr:uid="{554F99F9-BA81-4D61-8718-4DF15A160E90}"/>
    <cellStyle name="Currency 2 7 8 2 4 9" xfId="22687" xr:uid="{1DFDB5EF-5329-4838-AF32-D97CD889FFEA}"/>
    <cellStyle name="Currency 2 7 8 2 4 9 2" xfId="34867" xr:uid="{6B926997-4442-485F-A3BA-42C8507CC9C3}"/>
    <cellStyle name="Currency 2 7 8 2 5" xfId="12721" xr:uid="{E30DD8E1-F876-4BFD-9DDF-9C7846CFE238}"/>
    <cellStyle name="Currency 2 7 8 2 5 2" xfId="15573" xr:uid="{AF8A8C86-9381-41EB-94C9-FBC646DC2975}"/>
    <cellStyle name="Currency 2 7 8 2 5 2 2" xfId="17657" xr:uid="{3AC02B33-CB7A-44B4-9AF1-6AF1E9C27B45}"/>
    <cellStyle name="Currency 2 7 8 2 5 2 2 2" xfId="21962" xr:uid="{392F1C9D-97AD-4C49-A3DC-CA39E1CF5D90}"/>
    <cellStyle name="Currency 2 7 8 2 5 2 2 2 2" xfId="34223" xr:uid="{ACC5FE75-79D9-4542-8FB8-9639AAAD9C07}"/>
    <cellStyle name="Currency 2 7 8 2 5 2 2 3" xfId="29920" xr:uid="{57AFA0D7-1D0C-4E2B-ACA3-1093F474C0E5}"/>
    <cellStyle name="Currency 2 7 8 2 5 2 3" xfId="20242" xr:uid="{4C21C88D-C1CC-4ED8-A30E-20DAFA4D07C5}"/>
    <cellStyle name="Currency 2 7 8 2 5 2 3 2" xfId="32503" xr:uid="{214A38FF-1327-4462-8BF5-7A7DB4B0A330}"/>
    <cellStyle name="Currency 2 7 8 2 5 2 4" xfId="28200" xr:uid="{C2B1D9B6-772C-482D-B3DB-0A20469952B2}"/>
    <cellStyle name="Currency 2 7 8 2 5 3" xfId="14802" xr:uid="{77408FFC-97DE-44F9-9BB6-B15B97F38E1B}"/>
    <cellStyle name="Currency 2 7 8 2 5 3 2" xfId="19567" xr:uid="{2EC965F8-8403-4AC6-AF0C-229DCC4A4D12}"/>
    <cellStyle name="Currency 2 7 8 2 5 3 2 2" xfId="31828" xr:uid="{139B989F-D42B-4257-861F-4F91BC3F5E06}"/>
    <cellStyle name="Currency 2 7 8 2 5 3 3" xfId="27525" xr:uid="{3C2584E7-00F4-496C-9ED4-EF929C2BE654}"/>
    <cellStyle name="Currency 2 7 8 2 5 4" xfId="16983" xr:uid="{A1154552-3585-4D3C-A1BD-7F98DFFEFFB8}"/>
    <cellStyle name="Currency 2 7 8 2 5 4 2" xfId="21288" xr:uid="{0CB6CF24-6D81-4C01-B2FA-B5852420C48A}"/>
    <cellStyle name="Currency 2 7 8 2 5 4 2 2" xfId="33549" xr:uid="{DE22F3E2-FBBC-4C58-AF3B-884DD469ABDD}"/>
    <cellStyle name="Currency 2 7 8 2 5 4 3" xfId="29246" xr:uid="{E39AE951-0715-48C1-8DFA-D1987CBC752E}"/>
    <cellStyle name="Currency 2 7 8 2 5 5" xfId="18613" xr:uid="{F9F2575A-7DA4-4DC7-9371-72752F77889D}"/>
    <cellStyle name="Currency 2 7 8 2 5 5 2" xfId="30874" xr:uid="{013F07A0-0666-463A-A620-CFDCE5C3FB14}"/>
    <cellStyle name="Currency 2 7 8 2 5 6" xfId="13816" xr:uid="{794BA8B3-811D-4778-AC78-300C98EFBEFA}"/>
    <cellStyle name="Currency 2 7 8 2 5 6 2" xfId="26570" xr:uid="{51936219-5B40-45B9-8A27-B125C7B8E76A}"/>
    <cellStyle name="Currency 2 7 8 2 5 7" xfId="25682" xr:uid="{533FCBFC-56A8-4A04-9416-92BECC6DA157}"/>
    <cellStyle name="Currency 2 7 8 2 6" xfId="12722" xr:uid="{AA338828-0B60-4CD3-834E-7E2B317A609B}"/>
    <cellStyle name="Currency 2 7 8 2 6 2" xfId="14493" xr:uid="{58380B15-EB50-40CA-9D54-D7FD5EF194EA}"/>
    <cellStyle name="Currency 2 7 8 2 6 2 2" xfId="19259" xr:uid="{B783564B-9657-4417-AA44-424721DD9E2B}"/>
    <cellStyle name="Currency 2 7 8 2 6 2 2 2" xfId="31520" xr:uid="{FB45D2AF-77BF-44C7-98B3-E0E87159A54B}"/>
    <cellStyle name="Currency 2 7 8 2 6 2 3" xfId="27217" xr:uid="{369E24CC-3F04-4A1B-932C-BBE0AD5D38A1}"/>
    <cellStyle name="Currency 2 7 8 2 6 3" xfId="16452" xr:uid="{AB4AD254-B248-4AED-8DF2-C18DE8276ADE}"/>
    <cellStyle name="Currency 2 7 8 2 6 3 2" xfId="20931" xr:uid="{FCF8596A-097D-4D7C-A979-D6B692F5464A}"/>
    <cellStyle name="Currency 2 7 8 2 6 3 2 2" xfId="33192" xr:uid="{5D93C110-FA98-4BE7-8DA7-C91AE8E7A679}"/>
    <cellStyle name="Currency 2 7 8 2 6 3 3" xfId="28889" xr:uid="{C8F6C481-952C-4440-8E18-D70F39774398}"/>
    <cellStyle name="Currency 2 7 8 2 6 4" xfId="18305" xr:uid="{9B041B41-0202-4F98-9EE8-0C46B119C3BE}"/>
    <cellStyle name="Currency 2 7 8 2 6 4 2" xfId="30566" xr:uid="{99FF18E7-FD93-4BD4-8C20-1D54649799CC}"/>
    <cellStyle name="Currency 2 7 8 2 6 5" xfId="13449" xr:uid="{A96B34CF-DEB0-40A3-B9B2-FA9DDBFB932F}"/>
    <cellStyle name="Currency 2 7 8 2 6 5 2" xfId="26259" xr:uid="{82F5692D-662B-46AF-8326-21B9F4519881}"/>
    <cellStyle name="Currency 2 7 8 2 6 6" xfId="25683" xr:uid="{37789402-4C9E-400B-98AD-84F36A7F2997}"/>
    <cellStyle name="Currency 2 7 8 2 7" xfId="14116" xr:uid="{1ECE209D-E48A-408B-98D9-DCD442DD297C}"/>
    <cellStyle name="Currency 2 7 8 2 7 2" xfId="18912" xr:uid="{5F345A3C-FE13-4BEA-A9E9-DF539B0589D2}"/>
    <cellStyle name="Currency 2 7 8 2 7 2 2" xfId="31173" xr:uid="{EC21EA58-4879-461A-9876-DBB4EC6B559E}"/>
    <cellStyle name="Currency 2 7 8 2 7 3" xfId="26870" xr:uid="{D09DBB9C-5829-420F-BEA1-A1FA47D34B95}"/>
    <cellStyle name="Currency 2 7 8 2 8" xfId="17956" xr:uid="{1F9BCA65-A813-45BA-B635-7F168FC1D9C0}"/>
    <cellStyle name="Currency 2 7 8 2 8 2" xfId="30219" xr:uid="{DD3B4EC8-0DF9-47A9-941A-4A10C52EED1B}"/>
    <cellStyle name="Currency 2 7 8 2 9" xfId="13026" xr:uid="{0D2B77BD-03D4-4158-8782-75B7882A141F}"/>
    <cellStyle name="Currency 2 7 8 2 9 2" xfId="25912" xr:uid="{24462B28-84E0-4612-A3D7-7310892E30E8}"/>
    <cellStyle name="Currency 2 7 8 3" xfId="11351" xr:uid="{9FC2621D-F7EB-428C-A5A9-551E4CB45A2C}"/>
    <cellStyle name="Currency 2 7 9" xfId="286" xr:uid="{FE43B448-6D7D-4667-A982-548A88FA7B24}"/>
    <cellStyle name="Currency 2 7 9 2" xfId="287" xr:uid="{B1F70900-0A26-45F4-9CF3-DBD792DAB611}"/>
    <cellStyle name="Currency 2 7 9 2 10" xfId="22688" xr:uid="{FA9FE147-9E01-4BBF-A025-F2CDB77AC430}"/>
    <cellStyle name="Currency 2 7 9 2 10 2" xfId="34868" xr:uid="{738E0533-A6AF-44C0-9168-D6F0CAD64AB3}"/>
    <cellStyle name="Currency 2 7 9 2 11" xfId="24730" xr:uid="{FF6BFF94-2ED9-4398-88BC-E9D721391AD6}"/>
    <cellStyle name="Currency 2 7 9 2 2" xfId="1202" xr:uid="{160DAA88-B8B3-4233-A1AF-060F5BEB488A}"/>
    <cellStyle name="Currency 2 7 9 2 2 2" xfId="11352" xr:uid="{3013B4BD-D15A-4E43-B89A-7564D97AE9B1}"/>
    <cellStyle name="Currency 2 7 9 2 2 2 2" xfId="11353" xr:uid="{4AF90F86-D52B-4CC9-8AC9-C2A864A08466}"/>
    <cellStyle name="Currency 2 7 9 2 2 2 2 2" xfId="16232" xr:uid="{BE0B9A6D-DD10-4AC4-8D85-C8F753000F13}"/>
    <cellStyle name="Currency 2 7 9 2 2 2 2 3" xfId="17431" xr:uid="{39138AA9-CCD4-4C9F-AC6B-FCBE57EC3B60}"/>
    <cellStyle name="Currency 2 7 9 2 2 2 2 3 2" xfId="21736" xr:uid="{0FEA4CE4-869A-4FA0-8D58-EB5BC6350BE6}"/>
    <cellStyle name="Currency 2 7 9 2 2 2 2 3 2 2" xfId="33997" xr:uid="{2B7CBFE1-9C87-4EF3-A201-AAB42C26DC8E}"/>
    <cellStyle name="Currency 2 7 9 2 2 2 2 3 3" xfId="29694" xr:uid="{9505C943-8B28-4E9E-964E-6AE48514BC08}"/>
    <cellStyle name="Currency 2 7 9 2 2 2 2 4" xfId="20016" xr:uid="{329AB834-2EB7-4CB0-8DED-ECD31FC5936E}"/>
    <cellStyle name="Currency 2 7 9 2 2 2 2 4 2" xfId="32277" xr:uid="{65A37182-6889-4019-ABFF-C0877A1B869E}"/>
    <cellStyle name="Currency 2 7 9 2 2 2 2 5" xfId="15314" xr:uid="{E7270445-45DE-414D-B51F-E821BC629B0F}"/>
    <cellStyle name="Currency 2 7 9 2 2 2 2 5 2" xfId="27974" xr:uid="{F960AE09-A4F6-4469-B539-89AE927A8080}"/>
    <cellStyle name="Currency 2 7 9 2 2 2 3" xfId="16096" xr:uid="{5215D48C-1800-4D91-A404-70A306934DE7}"/>
    <cellStyle name="Currency 2 7 9 2 2 2 3 2" xfId="20735" xr:uid="{75ACEB68-1A3B-4646-97E6-392691B4E8F1}"/>
    <cellStyle name="Currency 2 7 9 2 2 2 3 2 2" xfId="32996" xr:uid="{D590CF02-E5A7-403B-875A-F57CAE23524E}"/>
    <cellStyle name="Currency 2 7 9 2 2 2 3 3" xfId="28693" xr:uid="{B840C286-5626-48D9-8F5A-A0DFB3940EC8}"/>
    <cellStyle name="Currency 2 7 9 2 2 2 4" xfId="22689" xr:uid="{ACA23171-1C42-4039-87F8-72D0F1E19BE7}"/>
    <cellStyle name="Currency 2 7 9 2 2 2 4 2" xfId="34869" xr:uid="{68B5AEB4-F368-4B4F-8909-F040E97FF158}"/>
    <cellStyle name="Currency 2 7 9 2 2 2 5" xfId="25088" xr:uid="{01EBE1AB-5458-47A0-8112-AC68160E3B09}"/>
    <cellStyle name="Currency 2 7 9 2 2 3" xfId="11354" xr:uid="{55163307-F7A2-49FF-AFE1-976B1871A3B2}"/>
    <cellStyle name="Currency 2 7 9 2 2 3 2" xfId="12723" xr:uid="{5268C5A8-7BFB-46AF-98F7-BE3243D64FFC}"/>
    <cellStyle name="Currency 2 7 9 2 2 3 2 2" xfId="15802" xr:uid="{61039E07-6664-4547-B56E-E7141965BB09}"/>
    <cellStyle name="Currency 2 7 9 2 2 3 2 2 2" xfId="17886" xr:uid="{BBF28771-A4AC-446F-8A7D-A96DF7CF63E6}"/>
    <cellStyle name="Currency 2 7 9 2 2 3 2 2 2 2" xfId="22191" xr:uid="{0F427647-8692-4A28-B563-D6FF75B9C77A}"/>
    <cellStyle name="Currency 2 7 9 2 2 3 2 2 2 2 2" xfId="34452" xr:uid="{10D2C777-42EE-48E5-B96A-32ED8998490D}"/>
    <cellStyle name="Currency 2 7 9 2 2 3 2 2 2 3" xfId="30149" xr:uid="{0630D385-BDAC-4840-8526-ECC461DA377D}"/>
    <cellStyle name="Currency 2 7 9 2 2 3 2 2 3" xfId="20471" xr:uid="{37D5091C-F3A6-48A1-8C91-7F9644ED8961}"/>
    <cellStyle name="Currency 2 7 9 2 2 3 2 2 3 2" xfId="32732" xr:uid="{5C41D242-C947-48E5-BD80-AC134E094614}"/>
    <cellStyle name="Currency 2 7 9 2 2 3 2 2 4" xfId="28429" xr:uid="{12D1D465-062F-4E0B-9FCB-B14A7ACA8E20}"/>
    <cellStyle name="Currency 2 7 9 2 2 3 2 3" xfId="15031" xr:uid="{2B20147F-7A01-4E95-AD19-2A9E31215177}"/>
    <cellStyle name="Currency 2 7 9 2 2 3 2 3 2" xfId="19796" xr:uid="{C8EBE4F6-AB23-46D4-AF4D-B35000AEB8C6}"/>
    <cellStyle name="Currency 2 7 9 2 2 3 2 3 2 2" xfId="32057" xr:uid="{9165DDD2-37ED-489A-A64B-30A4BA46FACD}"/>
    <cellStyle name="Currency 2 7 9 2 2 3 2 3 3" xfId="27754" xr:uid="{D0F0D89D-0D0F-41A1-AB5E-E73ED65370F3}"/>
    <cellStyle name="Currency 2 7 9 2 2 3 2 4" xfId="17211" xr:uid="{9A7B7782-54A3-4F15-8C44-5B46AD3561B5}"/>
    <cellStyle name="Currency 2 7 9 2 2 3 2 4 2" xfId="21516" xr:uid="{DA762C00-59D6-4BB8-A611-8E8A65A3D8DE}"/>
    <cellStyle name="Currency 2 7 9 2 2 3 2 4 2 2" xfId="33777" xr:uid="{6F1BB956-6FE2-4344-9C64-C231230795D8}"/>
    <cellStyle name="Currency 2 7 9 2 2 3 2 4 3" xfId="29474" xr:uid="{F479EB56-872F-449A-AB51-7FB38BE5E709}"/>
    <cellStyle name="Currency 2 7 9 2 2 3 2 5" xfId="18842" xr:uid="{E0C43591-91E9-42D8-975B-285BE6600DD4}"/>
    <cellStyle name="Currency 2 7 9 2 2 3 2 5 2" xfId="31103" xr:uid="{2A05D96A-EA64-4ED7-96B8-248A477C2DDC}"/>
    <cellStyle name="Currency 2 7 9 2 2 3 2 6" xfId="14046" xr:uid="{3206EE84-B6CA-47DB-A3F9-97495BABFCF5}"/>
    <cellStyle name="Currency 2 7 9 2 2 3 2 6 2" xfId="26800" xr:uid="{BEF8185B-3F5D-41C5-9C53-1CCB5FF272B6}"/>
    <cellStyle name="Currency 2 7 9 2 2 3 2 7" xfId="25684" xr:uid="{42E9AE82-C240-443E-9745-AC66041DE0E4}"/>
    <cellStyle name="Currency 2 7 9 2 2 3 3" xfId="15496" xr:uid="{8A1F8869-15FB-4416-B1D2-B34FFE406416}"/>
    <cellStyle name="Currency 2 7 9 2 2 3 3 2" xfId="17580" xr:uid="{C0BD0CF2-0629-4017-BF50-2BA690D9E382}"/>
    <cellStyle name="Currency 2 7 9 2 2 3 3 2 2" xfId="21885" xr:uid="{7DAC8A22-77C5-4797-929C-88686382C017}"/>
    <cellStyle name="Currency 2 7 9 2 2 3 3 2 2 2" xfId="34146" xr:uid="{7081259E-1706-444E-B47F-4364CB280BFD}"/>
    <cellStyle name="Currency 2 7 9 2 2 3 3 2 3" xfId="29843" xr:uid="{2ABFA6DB-E2DF-4031-84CD-CE71190A37BF}"/>
    <cellStyle name="Currency 2 7 9 2 2 3 3 3" xfId="20165" xr:uid="{38853368-F337-4B1B-9D88-3F8843DC0C3D}"/>
    <cellStyle name="Currency 2 7 9 2 2 3 3 3 2" xfId="32426" xr:uid="{087214C4-2738-4482-90FC-28977FF27C32}"/>
    <cellStyle name="Currency 2 7 9 2 2 3 3 4" xfId="28123" xr:uid="{71F15228-500D-4930-893F-2D947DE27E2E}"/>
    <cellStyle name="Currency 2 7 9 2 2 3 4" xfId="14723" xr:uid="{A2AEBF69-CECE-4891-BA26-BF0E19C3B25E}"/>
    <cellStyle name="Currency 2 7 9 2 2 3 4 2" xfId="19488" xr:uid="{A5C88787-6976-480B-B492-A83426A9116E}"/>
    <cellStyle name="Currency 2 7 9 2 2 3 4 2 2" xfId="31749" xr:uid="{7EDCC9B7-F9C3-4509-A2BF-CD00DE706A44}"/>
    <cellStyle name="Currency 2 7 9 2 2 3 4 3" xfId="27446" xr:uid="{800031AA-4195-459D-9B14-1B1F95A9C899}"/>
    <cellStyle name="Currency 2 7 9 2 2 3 5" xfId="16407" xr:uid="{C3054717-D398-425E-810D-6BA607CE7426}"/>
    <cellStyle name="Currency 2 7 9 2 2 3 5 2" xfId="20898" xr:uid="{2413030A-176B-4C74-BCED-2E67C7FA1837}"/>
    <cellStyle name="Currency 2 7 9 2 2 3 5 2 2" xfId="33159" xr:uid="{166555AB-9A52-464C-90EF-3E41B12916B8}"/>
    <cellStyle name="Currency 2 7 9 2 2 3 5 3" xfId="28856" xr:uid="{CCFEC18B-1552-4841-8495-7F947F4BC88D}"/>
    <cellStyle name="Currency 2 7 9 2 2 3 6" xfId="18534" xr:uid="{CE2797F2-CBF6-4450-BBBB-F52C9823359A}"/>
    <cellStyle name="Currency 2 7 9 2 2 3 6 2" xfId="30795" xr:uid="{3F547C9B-2B4D-4A61-B668-0C1A2174FA78}"/>
    <cellStyle name="Currency 2 7 9 2 2 3 7" xfId="13736" xr:uid="{40230D06-EC70-404C-BAB7-53AD77BCA718}"/>
    <cellStyle name="Currency 2 7 9 2 2 3 7 2" xfId="26490" xr:uid="{A045B934-81C7-40E3-BF0D-9413D9F905E5}"/>
    <cellStyle name="Currency 2 7 9 2 2 3 8" xfId="22690" xr:uid="{BED73FF9-C821-43FD-8EA9-54158D03C099}"/>
    <cellStyle name="Currency 2 7 9 2 2 3 8 2" xfId="34870" xr:uid="{5C560460-635E-4CC9-9AC4-E8FD961FA7BD}"/>
    <cellStyle name="Currency 2 7 9 2 2 3 9" xfId="25089" xr:uid="{894D5CA7-5155-402F-96A8-86D94CDF8859}"/>
    <cellStyle name="Currency 2 7 9 2 2 4" xfId="12724" xr:uid="{A14F9B1E-E9C6-4F00-9695-84CA51BE40E7}"/>
    <cellStyle name="Currency 2 7 9 2 2 4 2" xfId="15650" xr:uid="{CA6FB35A-A69C-42CA-BC07-545001CEB0C4}"/>
    <cellStyle name="Currency 2 7 9 2 2 4 2 2" xfId="17734" xr:uid="{F85C9117-FFA2-4880-BCB8-B90927C29AAA}"/>
    <cellStyle name="Currency 2 7 9 2 2 4 2 2 2" xfId="22039" xr:uid="{0975E35E-83C2-435C-A1A8-0B30EDC8FEE6}"/>
    <cellStyle name="Currency 2 7 9 2 2 4 2 2 2 2" xfId="34300" xr:uid="{B013F68F-6C2D-438F-AD79-493AD3663B8D}"/>
    <cellStyle name="Currency 2 7 9 2 2 4 2 2 3" xfId="29997" xr:uid="{4D723FB2-71C1-4F6C-B8CD-BDB3E66E719E}"/>
    <cellStyle name="Currency 2 7 9 2 2 4 2 3" xfId="20319" xr:uid="{AF76AE30-EAB9-4AF9-87B5-9B09B7D6192D}"/>
    <cellStyle name="Currency 2 7 9 2 2 4 2 3 2" xfId="32580" xr:uid="{C2FA5DCA-8428-46DB-8F81-D2DD8BA52080}"/>
    <cellStyle name="Currency 2 7 9 2 2 4 2 4" xfId="28277" xr:uid="{7074DC1A-2ADA-425B-A71E-F608EC731405}"/>
    <cellStyle name="Currency 2 7 9 2 2 4 3" xfId="14879" xr:uid="{D77C84F0-7D98-4AC7-9660-2A56C682C2C0}"/>
    <cellStyle name="Currency 2 7 9 2 2 4 3 2" xfId="19644" xr:uid="{335C4A04-6487-4BE0-87D5-9B922D062ACC}"/>
    <cellStyle name="Currency 2 7 9 2 2 4 3 2 2" xfId="31905" xr:uid="{097768CE-8C7B-41B7-9C12-828088F272FD}"/>
    <cellStyle name="Currency 2 7 9 2 2 4 3 3" xfId="27602" xr:uid="{8278FB08-621F-4C46-96DF-780BD9831C2C}"/>
    <cellStyle name="Currency 2 7 9 2 2 4 4" xfId="17060" xr:uid="{FDDAEE02-A762-48C1-9CB3-52B049ECD053}"/>
    <cellStyle name="Currency 2 7 9 2 2 4 4 2" xfId="21365" xr:uid="{05CE214A-0177-463A-BFB6-E84126F4ED80}"/>
    <cellStyle name="Currency 2 7 9 2 2 4 4 2 2" xfId="33626" xr:uid="{3278EBE4-E382-4049-91CC-5E9A7CF1CEE6}"/>
    <cellStyle name="Currency 2 7 9 2 2 4 4 3" xfId="29323" xr:uid="{C43C2C4A-7541-4933-A656-14742EF3E95B}"/>
    <cellStyle name="Currency 2 7 9 2 2 4 5" xfId="18690" xr:uid="{975228BF-9E54-464F-A63E-EEAF592B23D8}"/>
    <cellStyle name="Currency 2 7 9 2 2 4 5 2" xfId="30951" xr:uid="{B07DD3E1-AD1F-48EC-B801-A2848CCAAF73}"/>
    <cellStyle name="Currency 2 7 9 2 2 4 6" xfId="13893" xr:uid="{29CCD86D-01A9-4114-B60A-5FB03BC05E8E}"/>
    <cellStyle name="Currency 2 7 9 2 2 4 6 2" xfId="26647" xr:uid="{54BEB4EA-91DB-4970-B15C-F75DB9C3F474}"/>
    <cellStyle name="Currency 2 7 9 2 2 4 7" xfId="25685" xr:uid="{46A10396-7A68-46EB-AB61-0DF7348EA054}"/>
    <cellStyle name="Currency 2 7 9 2 2 5" xfId="12725" xr:uid="{99263121-E0D5-4C42-A16F-0FF2B1C22548}"/>
    <cellStyle name="Currency 2 7 9 2 2 5 2" xfId="14570" xr:uid="{C0221726-7ACE-42E9-AD6F-A3F94285BAC2}"/>
    <cellStyle name="Currency 2 7 9 2 2 5 2 2" xfId="19336" xr:uid="{B57E46F1-FC2F-45C6-BE49-894B20B8F2CC}"/>
    <cellStyle name="Currency 2 7 9 2 2 5 2 2 2" xfId="31597" xr:uid="{E80131B0-8369-4D20-B229-791B60078D94}"/>
    <cellStyle name="Currency 2 7 9 2 2 5 2 3" xfId="27294" xr:uid="{49BC436A-9A1E-4D59-8EA5-9CF947038CB1}"/>
    <cellStyle name="Currency 2 7 9 2 2 5 3" xfId="16827" xr:uid="{19F231F2-8174-4B85-AE6B-B56A0D66AE8B}"/>
    <cellStyle name="Currency 2 7 9 2 2 5 3 2" xfId="21132" xr:uid="{158FF42E-29AF-44D6-9A06-8C3D1010F915}"/>
    <cellStyle name="Currency 2 7 9 2 2 5 3 2 2" xfId="33393" xr:uid="{8BD14D05-6914-4501-9C78-EC14F97ADFCC}"/>
    <cellStyle name="Currency 2 7 9 2 2 5 3 3" xfId="29090" xr:uid="{DBBA5F08-B041-4E5F-85F5-F56F77EF2F39}"/>
    <cellStyle name="Currency 2 7 9 2 2 5 4" xfId="18382" xr:uid="{4D3A268F-B394-49C3-9091-7203BB86F4CD}"/>
    <cellStyle name="Currency 2 7 9 2 2 5 4 2" xfId="30643" xr:uid="{C201CFB2-3D62-4612-8C04-6955C265D23D}"/>
    <cellStyle name="Currency 2 7 9 2 2 5 5" xfId="13526" xr:uid="{ED8872F9-926D-4568-B6BA-A2BFC7C1F9B6}"/>
    <cellStyle name="Currency 2 7 9 2 2 5 5 2" xfId="26336" xr:uid="{5694D72E-3D5E-4111-A26C-13D35BE03F0E}"/>
    <cellStyle name="Currency 2 7 9 2 2 5 6" xfId="25686" xr:uid="{BD9B6197-48C4-44C9-8A47-1162B9187608}"/>
    <cellStyle name="Currency 2 7 9 2 2 6" xfId="22691" xr:uid="{2D797338-961E-4B36-A007-DD50936C8D76}"/>
    <cellStyle name="Currency 2 7 9 2 2 6 2" xfId="34871" xr:uid="{C6946DD0-531E-4B30-A7D3-773B1A89FCAA}"/>
    <cellStyle name="Currency 2 7 9 2 2 7" xfId="24796" xr:uid="{1FA4F34A-E768-4794-8C0E-2484BCB1258B}"/>
    <cellStyle name="Currency 2 7 9 2 3" xfId="11355" xr:uid="{28C5947B-0FD0-4516-94C4-632480A0E021}"/>
    <cellStyle name="Currency 2 7 9 2 3 2" xfId="11356" xr:uid="{FCF4DE4E-6C93-478B-A36B-C910835D5747}"/>
    <cellStyle name="Currency 2 7 9 2 3 2 2" xfId="16231" xr:uid="{715141C3-C839-479A-91DF-E38B58848C35}"/>
    <cellStyle name="Currency 2 7 9 2 3 2 3" xfId="17339" xr:uid="{3EF35148-A8A0-4628-ACA4-01CFF103D209}"/>
    <cellStyle name="Currency 2 7 9 2 3 2 3 2" xfId="21644" xr:uid="{8927B903-ABC0-4071-9E38-71C875BE8580}"/>
    <cellStyle name="Currency 2 7 9 2 3 2 3 2 2" xfId="33905" xr:uid="{AA12BAC9-AABE-47D0-828D-51C62C130E46}"/>
    <cellStyle name="Currency 2 7 9 2 3 2 3 3" xfId="29602" xr:uid="{2DC9B19A-2491-4314-BEE0-C880AED36856}"/>
    <cellStyle name="Currency 2 7 9 2 3 2 4" xfId="19924" xr:uid="{1B31BFA4-6733-4A47-A366-8E3BDF571B89}"/>
    <cellStyle name="Currency 2 7 9 2 3 2 4 2" xfId="32185" xr:uid="{9200C457-8607-4084-A6AD-69F4DBE80B11}"/>
    <cellStyle name="Currency 2 7 9 2 3 2 5" xfId="15213" xr:uid="{9ED1E006-0541-47C9-8386-801BF570668B}"/>
    <cellStyle name="Currency 2 7 9 2 3 2 5 2" xfId="27882" xr:uid="{229B4AD5-22A6-4723-AF15-2659F36EA4B3}"/>
    <cellStyle name="Currency 2 7 9 2 3 3" xfId="11357" xr:uid="{0C0A3E7B-EB44-4E5F-963A-996EE4AEE3D5}"/>
    <cellStyle name="Currency 2 7 9 2 3 3 2" xfId="20641" xr:uid="{419382CF-77F2-4768-BE1A-5EDD5441F8F7}"/>
    <cellStyle name="Currency 2 7 9 2 3 3 2 2" xfId="32902" xr:uid="{F3D29D06-1550-442B-893C-A3F5D2E99E94}"/>
    <cellStyle name="Currency 2 7 9 2 3 3 3" xfId="16002" xr:uid="{4ABB2D13-0DD3-4E49-96AD-CD85B2228460}"/>
    <cellStyle name="Currency 2 7 9 2 3 3 3 2" xfId="28599" xr:uid="{25D90B34-E8FE-4519-A4A6-0AB13D02598A}"/>
    <cellStyle name="Currency 2 7 9 2 3 3 4" xfId="22692" xr:uid="{62E9F2CD-F617-492F-849C-B6FA8EB94A96}"/>
    <cellStyle name="Currency 2 7 9 2 3 3 4 2" xfId="34872" xr:uid="{349CF679-6405-4AAC-9953-160B4F871BF8}"/>
    <cellStyle name="Currency 2 7 9 2 3 3 5" xfId="25090" xr:uid="{15D8FAA6-C035-4E3F-A954-DCC1895AF7E6}"/>
    <cellStyle name="Currency 2 7 9 2 4" xfId="11358" xr:uid="{2ADF9DEE-51DB-4A3E-91E3-087788BB7FA3}"/>
    <cellStyle name="Currency 2 7 9 2 4 10" xfId="25091" xr:uid="{A1FF8D93-070E-48A3-860F-44ABCD482C4D}"/>
    <cellStyle name="Currency 2 7 9 2 4 2" xfId="12726" xr:uid="{5F4B7D68-1E7E-45AA-9800-93792536C0C7}"/>
    <cellStyle name="Currency 2 7 9 2 4 2 2" xfId="15726" xr:uid="{7A3522EA-D733-4490-8943-18B021E950F8}"/>
    <cellStyle name="Currency 2 7 9 2 4 2 2 2" xfId="17810" xr:uid="{37467460-CFF7-4359-B53E-CEB0F1125927}"/>
    <cellStyle name="Currency 2 7 9 2 4 2 2 2 2" xfId="22115" xr:uid="{A2B8ACE1-4CF5-4899-8DCF-53A173ABFE2A}"/>
    <cellStyle name="Currency 2 7 9 2 4 2 2 2 2 2" xfId="34376" xr:uid="{C0925A94-7C2E-4223-8900-091378172D8D}"/>
    <cellStyle name="Currency 2 7 9 2 4 2 2 2 3" xfId="30073" xr:uid="{D71DAFD3-2E70-42B7-B4D2-22EC7F4888E1}"/>
    <cellStyle name="Currency 2 7 9 2 4 2 2 3" xfId="20395" xr:uid="{A1E3AD20-DFF2-4F09-BDA1-C2E979C540DA}"/>
    <cellStyle name="Currency 2 7 9 2 4 2 2 3 2" xfId="32656" xr:uid="{1914198E-FD4D-4BBB-9BBF-8E52AACCD890}"/>
    <cellStyle name="Currency 2 7 9 2 4 2 2 4" xfId="28353" xr:uid="{C8697B07-D15F-4B4C-A970-00F5EE29BCD7}"/>
    <cellStyle name="Currency 2 7 9 2 4 2 3" xfId="14955" xr:uid="{EB647E02-8542-43B3-806E-7848EEAE4CDA}"/>
    <cellStyle name="Currency 2 7 9 2 4 2 3 2" xfId="19720" xr:uid="{B8B116BA-C0A8-43F3-95D4-2D7FCB8F7EBC}"/>
    <cellStyle name="Currency 2 7 9 2 4 2 3 2 2" xfId="31981" xr:uid="{55E03B5F-1154-417C-936C-3C0F9DFDDE2B}"/>
    <cellStyle name="Currency 2 7 9 2 4 2 3 3" xfId="27678" xr:uid="{AF210626-8160-468D-B720-8A22A758F55F}"/>
    <cellStyle name="Currency 2 7 9 2 4 2 4" xfId="17135" xr:uid="{CFBB7961-976F-4569-94AC-136158B82C18}"/>
    <cellStyle name="Currency 2 7 9 2 4 2 4 2" xfId="21440" xr:uid="{A7935BD3-383D-4A35-97CC-86876382C646}"/>
    <cellStyle name="Currency 2 7 9 2 4 2 4 2 2" xfId="33701" xr:uid="{7D68762A-57D2-47DB-A39D-CCD2186CB35E}"/>
    <cellStyle name="Currency 2 7 9 2 4 2 4 3" xfId="29398" xr:uid="{9294725F-B62C-445C-AB58-4404E610DBC4}"/>
    <cellStyle name="Currency 2 7 9 2 4 2 5" xfId="18766" xr:uid="{D5B1861F-23F1-41A5-A388-E944F9E66AA4}"/>
    <cellStyle name="Currency 2 7 9 2 4 2 5 2" xfId="31027" xr:uid="{1B431772-73EF-44CC-B8A9-78A820C1A2B6}"/>
    <cellStyle name="Currency 2 7 9 2 4 2 6" xfId="13970" xr:uid="{F97E3666-076F-4139-A5C1-BE7D4F87F440}"/>
    <cellStyle name="Currency 2 7 9 2 4 2 6 2" xfId="26724" xr:uid="{B3565566-9A56-455F-B00A-2A24A034CFF2}"/>
    <cellStyle name="Currency 2 7 9 2 4 2 7" xfId="25687" xr:uid="{A7D0BB8B-BDB5-407A-8D2C-5B4EAD82B91B}"/>
    <cellStyle name="Currency 2 7 9 2 4 3" xfId="12727" xr:uid="{FEBC2365-AE39-45EC-AC31-1A5A5F9D916C}"/>
    <cellStyle name="Currency 2 7 9 2 4 3 2" xfId="14647" xr:uid="{E11F2EDB-5E7B-42D5-978E-416DBB3DCA4F}"/>
    <cellStyle name="Currency 2 7 9 2 4 3 2 2" xfId="19412" xr:uid="{80339689-88C4-45B5-8219-7A87CAAFF868}"/>
    <cellStyle name="Currency 2 7 9 2 4 3 2 2 2" xfId="31673" xr:uid="{07DCBF62-FD25-4728-94E3-499CF320F192}"/>
    <cellStyle name="Currency 2 7 9 2 4 3 2 3" xfId="27370" xr:uid="{4795B99B-1DF1-4FDE-A67D-1EE5C7FDED99}"/>
    <cellStyle name="Currency 2 7 9 2 4 3 3" xfId="16908" xr:uid="{49BFB64F-2EF3-44AC-A718-0CD527073544}"/>
    <cellStyle name="Currency 2 7 9 2 4 3 3 2" xfId="21213" xr:uid="{BFB118A6-AC85-4B1C-A65D-B0B76ED36656}"/>
    <cellStyle name="Currency 2 7 9 2 4 3 3 2 2" xfId="33474" xr:uid="{C1020DD0-69DC-445F-8A9F-F433FCF5621D}"/>
    <cellStyle name="Currency 2 7 9 2 4 3 3 3" xfId="29171" xr:uid="{3A401000-EBC7-440B-AF08-38F14354BCFC}"/>
    <cellStyle name="Currency 2 7 9 2 4 3 4" xfId="18458" xr:uid="{D186C307-45AB-4123-BE2A-306DFA671957}"/>
    <cellStyle name="Currency 2 7 9 2 4 3 4 2" xfId="30719" xr:uid="{473416F9-717C-4ED8-9594-F7D369795AC9}"/>
    <cellStyle name="Currency 2 7 9 2 4 3 5" xfId="13660" xr:uid="{CA479476-80EE-4D79-A266-639978ACB472}"/>
    <cellStyle name="Currency 2 7 9 2 4 3 5 2" xfId="26414" xr:uid="{390FE015-6C1F-4E11-B0C6-D7A73B2D5594}"/>
    <cellStyle name="Currency 2 7 9 2 4 3 6" xfId="25688" xr:uid="{40BE7E94-86F1-441A-B025-691BA5C7A8BE}"/>
    <cellStyle name="Currency 2 7 9 2 4 4" xfId="15420" xr:uid="{4BB1C4F4-4B67-4E68-A1DA-D8E83E3D87B9}"/>
    <cellStyle name="Currency 2 7 9 2 4 4 2" xfId="17504" xr:uid="{9458155E-B32A-43EC-91A5-F2632E4C81A5}"/>
    <cellStyle name="Currency 2 7 9 2 4 4 2 2" xfId="21809" xr:uid="{D2CBED0B-639C-4ECD-9A36-D4F9AF52C78F}"/>
    <cellStyle name="Currency 2 7 9 2 4 4 2 2 2" xfId="34070" xr:uid="{E048E4D4-60B4-46D3-9A14-6FB8252E8BFD}"/>
    <cellStyle name="Currency 2 7 9 2 4 4 2 3" xfId="29767" xr:uid="{AA9CE290-82C4-4DB1-BF0D-050578C89832}"/>
    <cellStyle name="Currency 2 7 9 2 4 4 3" xfId="20089" xr:uid="{65B0708E-AB68-4EAC-88DE-84F8DD26E28C}"/>
    <cellStyle name="Currency 2 7 9 2 4 4 3 2" xfId="32350" xr:uid="{60598632-BB47-46FF-A925-E43AB93BB288}"/>
    <cellStyle name="Currency 2 7 9 2 4 4 4" xfId="28047" xr:uid="{14A8D77E-C0E7-4034-970D-0C416953B5FA}"/>
    <cellStyle name="Currency 2 7 9 2 4 5" xfId="14321" xr:uid="{BE61A525-E596-4607-A78B-CF9622126371}"/>
    <cellStyle name="Currency 2 7 9 2 4 5 2" xfId="19110" xr:uid="{D56380D1-7ABA-41E6-8AA6-B6732073A40F}"/>
    <cellStyle name="Currency 2 7 9 2 4 5 2 2" xfId="31371" xr:uid="{6832F3D3-CCEC-456B-ABB3-FF84D1091863}"/>
    <cellStyle name="Currency 2 7 9 2 4 5 3" xfId="27068" xr:uid="{EE652EEB-3C8C-41FD-A7BC-D82ECB5AD1D5}"/>
    <cellStyle name="Currency 2 7 9 2 4 6" xfId="16331" xr:uid="{09BCDEB7-C05B-4291-A512-BD15D5313612}"/>
    <cellStyle name="Currency 2 7 9 2 4 6 2" xfId="20822" xr:uid="{2D95ED65-1F2C-4F77-ADB3-27BDFC22EEA3}"/>
    <cellStyle name="Currency 2 7 9 2 4 6 2 2" xfId="33083" xr:uid="{9E999049-E318-4F71-B960-2CC7D7F6E267}"/>
    <cellStyle name="Currency 2 7 9 2 4 6 3" xfId="28780" xr:uid="{8BDCD712-1232-4C73-A436-CD02BD54D618}"/>
    <cellStyle name="Currency 2 7 9 2 4 7" xfId="18154" xr:uid="{5B785DCC-8735-4D97-9D14-3716FFA61102}"/>
    <cellStyle name="Currency 2 7 9 2 4 7 2" xfId="30417" xr:uid="{BA2233B8-9CB7-453B-908D-2F8748D0113A}"/>
    <cellStyle name="Currency 2 7 9 2 4 8" xfId="13240" xr:uid="{3A8F11FC-D4E3-467D-AAF6-BF8B556D835B}"/>
    <cellStyle name="Currency 2 7 9 2 4 8 2" xfId="26110" xr:uid="{AF925083-D0E3-4AA2-B95D-77071F42C4AB}"/>
    <cellStyle name="Currency 2 7 9 2 4 9" xfId="22693" xr:uid="{022080F5-49D0-4507-A5FB-A393109CDCDC}"/>
    <cellStyle name="Currency 2 7 9 2 4 9 2" xfId="34873" xr:uid="{78791B83-4795-49E4-A632-698F2536B950}"/>
    <cellStyle name="Currency 2 7 9 2 5" xfId="12728" xr:uid="{9AE9A4CA-ADEE-4FEB-9F88-593F44CFD482}"/>
    <cellStyle name="Currency 2 7 9 2 5 2" xfId="15574" xr:uid="{61FAA1AC-4F4C-49FD-98FC-240A368D0887}"/>
    <cellStyle name="Currency 2 7 9 2 5 2 2" xfId="17658" xr:uid="{97D8E32B-B9EB-475F-89B2-F5E23AD88B4F}"/>
    <cellStyle name="Currency 2 7 9 2 5 2 2 2" xfId="21963" xr:uid="{4EE2477A-6935-48D7-9FA4-717FC4AA0F1F}"/>
    <cellStyle name="Currency 2 7 9 2 5 2 2 2 2" xfId="34224" xr:uid="{F833DD7E-6887-4223-B5FD-E049F1D75D5B}"/>
    <cellStyle name="Currency 2 7 9 2 5 2 2 3" xfId="29921" xr:uid="{A5F41EBE-E90C-40B6-947A-3A9790D58259}"/>
    <cellStyle name="Currency 2 7 9 2 5 2 3" xfId="20243" xr:uid="{ACB544A3-EAA9-41AE-9235-5AEC0591FA3E}"/>
    <cellStyle name="Currency 2 7 9 2 5 2 3 2" xfId="32504" xr:uid="{D6AFEED3-ECB9-444B-8F06-AD9F7E371470}"/>
    <cellStyle name="Currency 2 7 9 2 5 2 4" xfId="28201" xr:uid="{0D44AEB3-FD1C-4DED-B6FE-99CDEB7475A8}"/>
    <cellStyle name="Currency 2 7 9 2 5 3" xfId="14803" xr:uid="{EF4F3E8D-754C-490C-8757-434FA80CAF25}"/>
    <cellStyle name="Currency 2 7 9 2 5 3 2" xfId="19568" xr:uid="{803B3D76-628E-4F17-AE20-E6763F1186B5}"/>
    <cellStyle name="Currency 2 7 9 2 5 3 2 2" xfId="31829" xr:uid="{505CE7F7-9299-4CC0-BAF9-8A3E71D22356}"/>
    <cellStyle name="Currency 2 7 9 2 5 3 3" xfId="27526" xr:uid="{2876A752-46BF-447D-B2B2-FB543CF0E851}"/>
    <cellStyle name="Currency 2 7 9 2 5 4" xfId="16984" xr:uid="{604F5542-A3A6-49E4-B354-154BCBB7FAD3}"/>
    <cellStyle name="Currency 2 7 9 2 5 4 2" xfId="21289" xr:uid="{9B3F4961-5DC1-4744-83F9-A8AFE2546B70}"/>
    <cellStyle name="Currency 2 7 9 2 5 4 2 2" xfId="33550" xr:uid="{297C694C-F126-412A-9E1B-EF4EBA504978}"/>
    <cellStyle name="Currency 2 7 9 2 5 4 3" xfId="29247" xr:uid="{523CFF83-32DE-4D2A-95EB-BC77922BE041}"/>
    <cellStyle name="Currency 2 7 9 2 5 5" xfId="18614" xr:uid="{6C4ACFB8-AD02-4DA1-98B8-01B3E3933A5B}"/>
    <cellStyle name="Currency 2 7 9 2 5 5 2" xfId="30875" xr:uid="{ECACEB03-42EE-417E-A385-DDCD8481C5AD}"/>
    <cellStyle name="Currency 2 7 9 2 5 6" xfId="13817" xr:uid="{E8473B60-A8C6-445E-9892-D50CE149CCC4}"/>
    <cellStyle name="Currency 2 7 9 2 5 6 2" xfId="26571" xr:uid="{B365B5B0-FDED-4146-988E-152948605DCA}"/>
    <cellStyle name="Currency 2 7 9 2 5 7" xfId="25689" xr:uid="{B9791EB0-6594-4727-91A4-3604C40532C6}"/>
    <cellStyle name="Currency 2 7 9 2 6" xfId="12729" xr:uid="{C8B32C6A-FF51-4F2F-9F30-2DA361F0D463}"/>
    <cellStyle name="Currency 2 7 9 2 6 2" xfId="14494" xr:uid="{B9F0E0B7-4865-41E7-BD02-D4AF6FB1F972}"/>
    <cellStyle name="Currency 2 7 9 2 6 2 2" xfId="19260" xr:uid="{01E7C24C-3C6C-4E9E-BBAD-A1ED63940AB9}"/>
    <cellStyle name="Currency 2 7 9 2 6 2 2 2" xfId="31521" xr:uid="{F3BAC3F7-5813-4F14-B7DB-3D7353D535BF}"/>
    <cellStyle name="Currency 2 7 9 2 6 2 3" xfId="27218" xr:uid="{6C466EEE-67FF-4879-B034-DB77FF3BDB78}"/>
    <cellStyle name="Currency 2 7 9 2 6 3" xfId="16507" xr:uid="{278B09D7-4765-4FBA-A90D-F51735555129}"/>
    <cellStyle name="Currency 2 7 9 2 6 3 2" xfId="20978" xr:uid="{F4387EEC-4D92-4635-9D56-F07EB91A60BB}"/>
    <cellStyle name="Currency 2 7 9 2 6 3 2 2" xfId="33239" xr:uid="{6C5DB8F0-A839-415F-89BE-F6B54B3BBA1D}"/>
    <cellStyle name="Currency 2 7 9 2 6 3 3" xfId="28936" xr:uid="{C9EDB72B-FBD5-4F1D-BE51-851B7D16C447}"/>
    <cellStyle name="Currency 2 7 9 2 6 4" xfId="18306" xr:uid="{051AE7DF-4FBF-4144-8820-47A43718668D}"/>
    <cellStyle name="Currency 2 7 9 2 6 4 2" xfId="30567" xr:uid="{F1F3FA6E-330A-4D21-B4EF-4090265F94ED}"/>
    <cellStyle name="Currency 2 7 9 2 6 5" xfId="13450" xr:uid="{7E0A9B75-6DFC-4A5D-8154-EF81C2D37E74}"/>
    <cellStyle name="Currency 2 7 9 2 6 5 2" xfId="26260" xr:uid="{360E0351-440E-4C27-9EE1-12BA01D672CB}"/>
    <cellStyle name="Currency 2 7 9 2 6 6" xfId="25690" xr:uid="{CEB19AC8-9CAD-4A05-9E09-FCE0BA5AA4B8}"/>
    <cellStyle name="Currency 2 7 9 2 7" xfId="14117" xr:uid="{7DCA6E95-8377-404B-8F7A-E7CA1A7705C8}"/>
    <cellStyle name="Currency 2 7 9 2 7 2" xfId="18913" xr:uid="{55E03231-86C7-4918-A633-E913F50F9DF5}"/>
    <cellStyle name="Currency 2 7 9 2 7 2 2" xfId="31174" xr:uid="{E2053D1B-C432-4965-9CD7-6735450EF851}"/>
    <cellStyle name="Currency 2 7 9 2 7 3" xfId="26871" xr:uid="{1B9A3232-2B05-408B-BECF-375691F1A3C1}"/>
    <cellStyle name="Currency 2 7 9 2 8" xfId="17957" xr:uid="{C3663CF8-ED1D-4FF4-8086-A04C5551C52E}"/>
    <cellStyle name="Currency 2 7 9 2 8 2" xfId="30220" xr:uid="{C52CE426-A89C-46D9-BAC2-5D56FCEBAA08}"/>
    <cellStyle name="Currency 2 7 9 2 9" xfId="13027" xr:uid="{37CD68FD-5595-4C2A-BEA7-519CD9F1D9D5}"/>
    <cellStyle name="Currency 2 7 9 2 9 2" xfId="25913" xr:uid="{1B4D7B78-A5FA-4260-AD0F-E4F1951CE8A0}"/>
    <cellStyle name="Currency 2 7 9 3" xfId="11359" xr:uid="{FAC7A943-F88A-4804-8C69-94F3FAEFE404}"/>
    <cellStyle name="Currency 2 8" xfId="288" xr:uid="{C40399AB-7333-4CCB-A001-9BE5CC7CB140}"/>
    <cellStyle name="Currency 2 8 2" xfId="16" xr:uid="{00000000-0005-0000-0000-000007000000}"/>
    <cellStyle name="Currency 2 8 2 2" xfId="22694" xr:uid="{8F1FDC18-89BE-4573-BCC9-9AFDE71CF0A0}"/>
    <cellStyle name="Currency 2 8 2 3" xfId="22695" xr:uid="{FDE8B51F-CA22-45A2-9608-2215B31E14BB}"/>
    <cellStyle name="Currency 2 9" xfId="289" xr:uid="{F0B87C71-1CA3-4A3C-9199-EDBC1C53A5CA}"/>
    <cellStyle name="Currency 20" xfId="290" xr:uid="{BC488FDB-2BD4-43A2-BD69-A3BAB91F754F}"/>
    <cellStyle name="Currency 20 2" xfId="1218" xr:uid="{6761B746-ED9F-4D40-B49E-A947845D6EFE}"/>
    <cellStyle name="Currency 20 3" xfId="11360" xr:uid="{D6A66318-2C46-40A5-8D18-DEC099B71020}"/>
    <cellStyle name="Currency 20 4" xfId="11361" xr:uid="{D927D074-D01A-4B33-AE07-863F88B5B205}"/>
    <cellStyle name="Currency 20 5" xfId="11362" xr:uid="{2366AC4E-92E1-454A-B2F9-02B7A290B5BF}"/>
    <cellStyle name="Currency 21" xfId="291" xr:uid="{51847E62-E092-4B0C-8B01-BC3B8B4936B7}"/>
    <cellStyle name="Currency 22" xfId="41" xr:uid="{00000000-0005-0000-0000-000008000000}"/>
    <cellStyle name="Currency 22 2" xfId="11363" xr:uid="{F120217C-7E2C-4B66-9F81-0785C98C83F8}"/>
    <cellStyle name="Currency 22 3" xfId="11364" xr:uid="{003C37C6-B8D2-4F3A-BFB8-374FE7530E99}"/>
    <cellStyle name="Currency 22 3 2" xfId="11365" xr:uid="{12F721B7-BD79-4AD5-AF74-67891BB0E544}"/>
    <cellStyle name="Currency 22 3 2 2" xfId="16769" xr:uid="{0C35E9EF-4422-4151-9F02-3DC8A2A64F97}"/>
    <cellStyle name="Currency 23" xfId="293" xr:uid="{12622EA4-CA0C-4F3F-9BC8-BBBD19D1543E}"/>
    <cellStyle name="Currency 24" xfId="1219" xr:uid="{3CA8EAB4-B599-42F1-BE33-EAAB59898362}"/>
    <cellStyle name="Currency 24 2" xfId="11366" xr:uid="{AE7FD517-1145-490A-BA17-78719F5835A5}"/>
    <cellStyle name="Currency 24 2 2" xfId="22696" xr:uid="{C2B4C7DA-69CC-4F22-BC1A-A87426316DDD}"/>
    <cellStyle name="Currency 24 3" xfId="22697" xr:uid="{DF452F1B-6821-46B8-9383-6BF76A554EAD}"/>
    <cellStyle name="Currency 25" xfId="1220" xr:uid="{0234D12B-CF4D-4590-8980-4AB7F8D90A5A}"/>
    <cellStyle name="Currency 25 2" xfId="11367" xr:uid="{294CC372-3BDB-40D3-A006-F727EC198F7F}"/>
    <cellStyle name="Currency 25 2 2" xfId="11368" xr:uid="{5D79C079-FC46-402E-8749-EDB5F54365E2}"/>
    <cellStyle name="Currency 25 2 2 2" xfId="11369" xr:uid="{79B2B16C-82B7-4607-85AF-C046A053384E}"/>
    <cellStyle name="Currency 25 2 2 2 2" xfId="16234" xr:uid="{F5118B27-6633-4B89-9C52-C4E8493FA4B5}"/>
    <cellStyle name="Currency 25 2 2 2 3" xfId="17435" xr:uid="{26D6AB61-F182-4BA9-8A14-17F65BC6FEDF}"/>
    <cellStyle name="Currency 25 2 2 2 3 2" xfId="21740" xr:uid="{D682C6B9-33E1-49FD-9C8B-3A73149B899C}"/>
    <cellStyle name="Currency 25 2 2 2 3 2 2" xfId="34001" xr:uid="{C1A78FD2-DCF6-45E5-86F1-DC42E1BA5B13}"/>
    <cellStyle name="Currency 25 2 2 2 3 3" xfId="29698" xr:uid="{C822A4E6-18D6-4A70-A0F5-72AF8E6E9CAA}"/>
    <cellStyle name="Currency 25 2 2 2 4" xfId="20020" xr:uid="{9A7FDA00-1B39-4105-906C-657F7075D364}"/>
    <cellStyle name="Currency 25 2 2 2 4 2" xfId="32281" xr:uid="{11FF3F35-A554-4F7C-BE11-48EF63ADE9B7}"/>
    <cellStyle name="Currency 25 2 2 2 5" xfId="15318" xr:uid="{5DFA98FC-D368-4A3E-BAC1-B8B727819254}"/>
    <cellStyle name="Currency 25 2 2 2 5 2" xfId="27978" xr:uid="{DB0AC92F-16EC-49B8-9DC2-9B4C6037484F}"/>
    <cellStyle name="Currency 25 2 2 3" xfId="12227" xr:uid="{B29CCB16-8BB1-42EE-963E-EA176376E480}"/>
    <cellStyle name="Currency 25 2 2 3 2" xfId="20739" xr:uid="{9B08A646-DDC5-42B8-A1FF-1CC27781F239}"/>
    <cellStyle name="Currency 25 2 2 3 2 2" xfId="33000" xr:uid="{443077CF-B1C0-42EE-87CB-D71DB45F3B76}"/>
    <cellStyle name="Currency 25 2 2 3 3" xfId="16100" xr:uid="{2E877F03-6E71-4F16-9E00-2DC330C4473C}"/>
    <cellStyle name="Currency 25 2 2 3 3 2" xfId="28697" xr:uid="{F268F339-DF49-4EDC-8206-2FBB50DB322C}"/>
    <cellStyle name="Currency 25 2 2 3 4" xfId="22698" xr:uid="{5A310DDF-47CF-4435-A81C-DA0DC3BF4363}"/>
    <cellStyle name="Currency 25 2 2 3 4 2" xfId="34874" xr:uid="{7CB9775B-F00F-4993-BDB6-AAB1CC28ED67}"/>
    <cellStyle name="Currency 25 2 2 3 5" xfId="25209" xr:uid="{0F627E35-FF35-40C6-944B-8BEE952759E0}"/>
    <cellStyle name="Currency 25 2 2 4" xfId="22699" xr:uid="{1D1DEB30-085F-4089-812F-C5384FA4E733}"/>
    <cellStyle name="Currency 25 2 2 4 2" xfId="34875" xr:uid="{2C440160-96BF-414D-82D6-E0F3A954A72B}"/>
    <cellStyle name="Currency 25 2 2 5" xfId="25092" xr:uid="{960CCA49-7EA6-43BD-9BB8-B45D800CB725}"/>
    <cellStyle name="Currency 25 2 3" xfId="11370" xr:uid="{4DA60F18-B433-4E85-9B7A-136424DD704C}"/>
    <cellStyle name="Currency 25 2 3 2" xfId="12730" xr:uid="{D07F379C-6190-4F5D-AB0F-EEABDA5BEFE0}"/>
    <cellStyle name="Currency 25 2 3 2 2" xfId="15806" xr:uid="{9ACCC777-E6E5-4863-B00D-59401B80771C}"/>
    <cellStyle name="Currency 25 2 3 2 2 2" xfId="17890" xr:uid="{1AA62D5B-B3E8-4C7C-B432-E3C18FDC58CA}"/>
    <cellStyle name="Currency 25 2 3 2 2 2 2" xfId="22195" xr:uid="{0B5AAA5D-6DD6-4D7C-B13E-85D72ED84ADB}"/>
    <cellStyle name="Currency 25 2 3 2 2 2 2 2" xfId="34456" xr:uid="{CC7BCAC3-C872-4EE7-8FA2-2A531B4D673F}"/>
    <cellStyle name="Currency 25 2 3 2 2 2 3" xfId="30153" xr:uid="{3A493407-7C9C-4349-AFC3-9249AD4521D5}"/>
    <cellStyle name="Currency 25 2 3 2 2 3" xfId="20475" xr:uid="{F47B9B4C-43D4-42C9-BB47-186ECCF875D2}"/>
    <cellStyle name="Currency 25 2 3 2 2 3 2" xfId="32736" xr:uid="{A376861B-78B8-4E2B-814E-4C33B41900B7}"/>
    <cellStyle name="Currency 25 2 3 2 2 4" xfId="28433" xr:uid="{E94474EC-4759-4D28-970F-769B3E30B232}"/>
    <cellStyle name="Currency 25 2 3 2 3" xfId="15035" xr:uid="{B2C3C102-00EF-476E-85A4-37135E046CCD}"/>
    <cellStyle name="Currency 25 2 3 2 3 2" xfId="19800" xr:uid="{D00794B6-1E64-4A9F-B00B-6FC2425BD753}"/>
    <cellStyle name="Currency 25 2 3 2 3 2 2" xfId="32061" xr:uid="{FCF6D8B3-21DE-4A6E-A5C6-8AA31D32D8D7}"/>
    <cellStyle name="Currency 25 2 3 2 3 3" xfId="27758" xr:uid="{25B3BAB8-11A0-4B82-A563-719E3BB60B6E}"/>
    <cellStyle name="Currency 25 2 3 2 4" xfId="17215" xr:uid="{92294D40-B302-4D72-A4AF-EC5623BEFD6C}"/>
    <cellStyle name="Currency 25 2 3 2 4 2" xfId="21520" xr:uid="{5CF394F1-3213-4C51-8223-50D7DBBF9511}"/>
    <cellStyle name="Currency 25 2 3 2 4 2 2" xfId="33781" xr:uid="{36E7F026-3747-4709-B5A2-77FB06B31774}"/>
    <cellStyle name="Currency 25 2 3 2 4 3" xfId="29478" xr:uid="{1B009065-B2F9-402D-8542-967E4768CF85}"/>
    <cellStyle name="Currency 25 2 3 2 5" xfId="18846" xr:uid="{77ECB81B-588C-47E9-9213-64A7E8A2C5DA}"/>
    <cellStyle name="Currency 25 2 3 2 5 2" xfId="31107" xr:uid="{F1F90DEC-4D8F-4EE7-A0EA-500FBB53D4B7}"/>
    <cellStyle name="Currency 25 2 3 2 6" xfId="14050" xr:uid="{57AD8B36-493A-45BA-AB59-0D6750E59755}"/>
    <cellStyle name="Currency 25 2 3 2 6 2" xfId="26804" xr:uid="{2F2EF416-F001-42E0-8283-B2DBEE51F564}"/>
    <cellStyle name="Currency 25 2 3 2 7" xfId="25691" xr:uid="{54C7ADBA-A52E-49A7-9CF6-08307E6DB574}"/>
    <cellStyle name="Currency 25 2 3 3" xfId="15500" xr:uid="{804E865D-E354-4FE1-B05C-2EDD684D1DF0}"/>
    <cellStyle name="Currency 25 2 3 3 2" xfId="17584" xr:uid="{B9D89C6C-59A6-442F-8944-95052F5F18D0}"/>
    <cellStyle name="Currency 25 2 3 3 2 2" xfId="21889" xr:uid="{8F587955-F33E-4058-A7B5-E9158BD938EC}"/>
    <cellStyle name="Currency 25 2 3 3 2 2 2" xfId="34150" xr:uid="{FE69FE5C-F8DA-46BF-91FD-7176ACEFE10A}"/>
    <cellStyle name="Currency 25 2 3 3 2 3" xfId="29847" xr:uid="{F7962F63-4A0D-468C-A1FA-177008AD13E5}"/>
    <cellStyle name="Currency 25 2 3 3 3" xfId="20169" xr:uid="{25A082A6-5E56-4249-929A-94559C4A3688}"/>
    <cellStyle name="Currency 25 2 3 3 3 2" xfId="32430" xr:uid="{20D45D8F-108A-413C-BDF0-341837E5505B}"/>
    <cellStyle name="Currency 25 2 3 3 4" xfId="28127" xr:uid="{03FEF8C0-DB49-4C80-9937-3FAE291511C8}"/>
    <cellStyle name="Currency 25 2 3 4" xfId="14727" xr:uid="{EE36DDA3-C5E1-4F9D-97AE-37E02052FD74}"/>
    <cellStyle name="Currency 25 2 3 4 2" xfId="19492" xr:uid="{7B3AB509-D382-4D61-8FB0-7C11C03FC642}"/>
    <cellStyle name="Currency 25 2 3 4 2 2" xfId="31753" xr:uid="{68D9765A-D508-48E1-A4E4-7556791B8695}"/>
    <cellStyle name="Currency 25 2 3 4 3" xfId="27450" xr:uid="{85D073F4-DACC-4A73-8BBE-BCFD1482CAD8}"/>
    <cellStyle name="Currency 25 2 3 5" xfId="16411" xr:uid="{6F90D611-FD00-4383-8D67-262C9DD5303F}"/>
    <cellStyle name="Currency 25 2 3 5 2" xfId="20902" xr:uid="{3744D6D1-1452-430E-8A94-54E2902B0357}"/>
    <cellStyle name="Currency 25 2 3 5 2 2" xfId="33163" xr:uid="{248D5701-A0E1-4153-BF0F-4E1C6C719B1B}"/>
    <cellStyle name="Currency 25 2 3 5 3" xfId="28860" xr:uid="{3C857A37-8887-457D-9EB3-3977188EA87C}"/>
    <cellStyle name="Currency 25 2 3 6" xfId="18538" xr:uid="{372BA62D-7739-4D31-A436-93669DFF5830}"/>
    <cellStyle name="Currency 25 2 3 6 2" xfId="30799" xr:uid="{7FBCCF9D-37F9-40C1-B4B0-2EEF9D731567}"/>
    <cellStyle name="Currency 25 2 3 7" xfId="13740" xr:uid="{C3D24870-7900-4A07-9D5B-5345592B46B1}"/>
    <cellStyle name="Currency 25 2 3 7 2" xfId="26494" xr:uid="{33977747-9A7B-49E1-A0F8-103D9817DD48}"/>
    <cellStyle name="Currency 25 2 3 8" xfId="22700" xr:uid="{2572448B-F88D-4BD7-9544-85A377F326AE}"/>
    <cellStyle name="Currency 25 2 3 8 2" xfId="34876" xr:uid="{96B3620C-CEBF-46B5-9C32-50822DA96CF9}"/>
    <cellStyle name="Currency 25 2 3 9" xfId="25093" xr:uid="{A3BA8850-EFE9-475D-A839-AF0A79DA97A0}"/>
    <cellStyle name="Currency 25 2 4" xfId="12731" xr:uid="{A3C2664B-C5F0-450E-AE1B-CCE477EBEE90}"/>
    <cellStyle name="Currency 25 2 4 2" xfId="15654" xr:uid="{7C288EE8-340E-4215-836E-8E2E949FBB8E}"/>
    <cellStyle name="Currency 25 2 4 2 2" xfId="17738" xr:uid="{3A0D74F0-E8D4-4A4F-A68A-FCC5E533B701}"/>
    <cellStyle name="Currency 25 2 4 2 2 2" xfId="22043" xr:uid="{A20E567C-F723-4CD9-A945-47B658B006EE}"/>
    <cellStyle name="Currency 25 2 4 2 2 2 2" xfId="34304" xr:uid="{0DA24953-8087-4758-BA71-7B0E3A357579}"/>
    <cellStyle name="Currency 25 2 4 2 2 3" xfId="30001" xr:uid="{74528370-B99C-4327-BCFC-B6B799B45E3D}"/>
    <cellStyle name="Currency 25 2 4 2 3" xfId="20323" xr:uid="{E7122BB3-F57D-4418-A4D5-ED9EAC7634CE}"/>
    <cellStyle name="Currency 25 2 4 2 3 2" xfId="32584" xr:uid="{4F05D195-84F0-4330-A806-6CF7019C5E9E}"/>
    <cellStyle name="Currency 25 2 4 2 4" xfId="28281" xr:uid="{C3874392-E496-4F5F-A20E-046667F4CD01}"/>
    <cellStyle name="Currency 25 2 4 3" xfId="14883" xr:uid="{0067110D-34B3-4459-A204-2B94E9B15DF6}"/>
    <cellStyle name="Currency 25 2 4 3 2" xfId="19648" xr:uid="{1FC1D7D3-476F-43E0-A636-E1F9DA0EFD88}"/>
    <cellStyle name="Currency 25 2 4 3 2 2" xfId="31909" xr:uid="{17579B05-E79B-41E5-A158-E24386629B2A}"/>
    <cellStyle name="Currency 25 2 4 3 3" xfId="27606" xr:uid="{6C50156B-0981-49EE-B4D5-A20BEA09F530}"/>
    <cellStyle name="Currency 25 2 4 4" xfId="17064" xr:uid="{398B2541-DFFF-48DD-B3EB-3DF3B11FE12C}"/>
    <cellStyle name="Currency 25 2 4 4 2" xfId="21369" xr:uid="{458380D9-0340-4B1B-B7C6-4B732A60FBDB}"/>
    <cellStyle name="Currency 25 2 4 4 2 2" xfId="33630" xr:uid="{285E5139-BB74-47F1-A015-C9C03D70C535}"/>
    <cellStyle name="Currency 25 2 4 4 3" xfId="29327" xr:uid="{CF1BB5AE-7BF1-468E-AD4E-A23F29D542CF}"/>
    <cellStyle name="Currency 25 2 4 5" xfId="18694" xr:uid="{FDDA6C0E-C765-4920-9E1C-45FEA96AD23C}"/>
    <cellStyle name="Currency 25 2 4 5 2" xfId="30955" xr:uid="{84A13755-E47C-4F74-9140-65D0EAA9C0F3}"/>
    <cellStyle name="Currency 25 2 4 6" xfId="13897" xr:uid="{1D40F529-1EC0-4C26-A949-B102B6F7A250}"/>
    <cellStyle name="Currency 25 2 4 6 2" xfId="26651" xr:uid="{9BE75C27-9B1E-4D30-ABAD-DB89D46D4192}"/>
    <cellStyle name="Currency 25 2 4 7" xfId="25692" xr:uid="{96EC7A4D-32FD-4DC7-815E-AA0B845A3E67}"/>
    <cellStyle name="Currency 25 2 5" xfId="12732" xr:uid="{6A8910E1-2B1B-461E-9EE7-A5A31DD44728}"/>
    <cellStyle name="Currency 25 2 5 2" xfId="14574" xr:uid="{700B60A5-23C3-4179-ACFC-D3A5697AA6B2}"/>
    <cellStyle name="Currency 25 2 5 2 2" xfId="19340" xr:uid="{6C3D84F7-0117-40B0-9215-D4787D8F473A}"/>
    <cellStyle name="Currency 25 2 5 2 2 2" xfId="31601" xr:uid="{F30F44BB-30DA-4566-A1CA-BE8319AD1781}"/>
    <cellStyle name="Currency 25 2 5 2 3" xfId="27298" xr:uid="{6C13424C-D65C-423A-BA4D-87952E5ED352}"/>
    <cellStyle name="Currency 25 2 5 3" xfId="16489" xr:uid="{345E0D35-A3F0-4680-BA5E-FC8B4648CD56}"/>
    <cellStyle name="Currency 25 2 5 3 2" xfId="20960" xr:uid="{E96FFDC0-CF6D-428B-A6FD-A02EE6004892}"/>
    <cellStyle name="Currency 25 2 5 3 2 2" xfId="33221" xr:uid="{7E6C4440-502C-47F5-B5F0-BC64225214DC}"/>
    <cellStyle name="Currency 25 2 5 3 3" xfId="28918" xr:uid="{6A6CAC1C-CA10-4427-9BD2-82CB30B8D46A}"/>
    <cellStyle name="Currency 25 2 5 4" xfId="18386" xr:uid="{99C99AC6-E6A6-4439-ABF1-6759D029CE48}"/>
    <cellStyle name="Currency 25 2 5 4 2" xfId="30647" xr:uid="{AFC66B82-BEE8-4BBB-A25E-1B048491EACD}"/>
    <cellStyle name="Currency 25 2 5 5" xfId="13530" xr:uid="{5C8ED203-5A62-45E9-AA54-76762FCAFB31}"/>
    <cellStyle name="Currency 25 2 5 5 2" xfId="26340" xr:uid="{33FD7777-7949-4C8C-A0C8-34A98C804B3D}"/>
    <cellStyle name="Currency 25 2 5 6" xfId="25693" xr:uid="{494E6242-0C5F-4808-AF6F-3597670CAF73}"/>
    <cellStyle name="Currency 25 3" xfId="11371" xr:uid="{A8488E25-ACB5-4198-BE33-D87F08243AC1}"/>
    <cellStyle name="Currency 25 3 2" xfId="11372" xr:uid="{DCF26A95-1F6F-4806-8D2D-B562160ECC80}"/>
    <cellStyle name="Currency 25 3 2 2" xfId="16233" xr:uid="{4174F240-4297-4ACE-84F0-C331F63B48B4}"/>
    <cellStyle name="Currency 25 3 2 3" xfId="17354" xr:uid="{16220476-CDE8-4533-9B8E-C375490AF22E}"/>
    <cellStyle name="Currency 25 3 2 3 2" xfId="21659" xr:uid="{BC19C22C-1DB9-456A-99B6-D03478DDB462}"/>
    <cellStyle name="Currency 25 3 2 3 2 2" xfId="33920" xr:uid="{E17FB434-8B83-4991-B834-BAABF785D12C}"/>
    <cellStyle name="Currency 25 3 2 3 3" xfId="29617" xr:uid="{78BB29C1-66D7-445A-A08E-6A1757FDC1E1}"/>
    <cellStyle name="Currency 25 3 2 4" xfId="19939" xr:uid="{63BFA308-7909-44AC-8777-A19928F5937E}"/>
    <cellStyle name="Currency 25 3 2 4 2" xfId="32200" xr:uid="{6D5AD640-9A78-4EA6-BC5F-66BF8EA24D34}"/>
    <cellStyle name="Currency 25 3 2 5" xfId="15231" xr:uid="{E444B47F-794D-4D9E-A8B8-F6B344162793}"/>
    <cellStyle name="Currency 25 3 2 5 2" xfId="27897" xr:uid="{45F1793D-9B8B-4F6C-B154-9A5B230B2C2F}"/>
    <cellStyle name="Currency 25 3 3" xfId="11373" xr:uid="{4F9DCD61-8243-4DFE-B4A6-6C05AC001551}"/>
    <cellStyle name="Currency 25 3 3 2" xfId="20657" xr:uid="{26C5CE27-7FA3-4DCC-BCF0-A2B125AB1A9B}"/>
    <cellStyle name="Currency 25 3 3 2 2" xfId="32918" xr:uid="{B05C3176-8324-4A3D-816B-4BB3A79164AB}"/>
    <cellStyle name="Currency 25 3 3 3" xfId="16018" xr:uid="{71BA7C3C-4DC9-46DD-A409-DDC18240A392}"/>
    <cellStyle name="Currency 25 3 3 3 2" xfId="28615" xr:uid="{254ECA3E-CB49-419C-B610-FF43238F6539}"/>
    <cellStyle name="Currency 25 3 3 4" xfId="22701" xr:uid="{5BCE3EEC-F76B-4F26-A23A-90326FA305D2}"/>
    <cellStyle name="Currency 25 3 3 4 2" xfId="34877" xr:uid="{8A2B7FE3-BADD-419A-9E9A-C5281B0C7442}"/>
    <cellStyle name="Currency 25 3 3 5" xfId="25094" xr:uid="{171F7A6E-2EBA-4782-967F-60BE061F4F59}"/>
    <cellStyle name="Currency 25 4" xfId="11374" xr:uid="{CF8914F1-8815-4FEA-AAD0-840568948FBF}"/>
    <cellStyle name="Currency 25 4 10" xfId="25095" xr:uid="{5803C464-EAC5-499B-A865-E584C9D5A7F4}"/>
    <cellStyle name="Currency 25 4 2" xfId="12733" xr:uid="{B0216A78-91A4-43E5-A6C3-48E127B913D4}"/>
    <cellStyle name="Currency 25 4 2 2" xfId="15730" xr:uid="{214A63B6-5C8D-4C8F-8BAA-3031944103DF}"/>
    <cellStyle name="Currency 25 4 2 2 2" xfId="17814" xr:uid="{69FF3109-5299-4EDA-AD68-60B51D545DB1}"/>
    <cellStyle name="Currency 25 4 2 2 2 2" xfId="22119" xr:uid="{73C1FAF1-FB2C-4C22-97A4-2442244737A4}"/>
    <cellStyle name="Currency 25 4 2 2 2 2 2" xfId="34380" xr:uid="{6B2ECAF0-9107-408D-A7E6-E4140B382731}"/>
    <cellStyle name="Currency 25 4 2 2 2 3" xfId="30077" xr:uid="{D00767FC-19AE-4D34-B906-464A7FFB512D}"/>
    <cellStyle name="Currency 25 4 2 2 3" xfId="20399" xr:uid="{28B06A8C-ADDE-4421-B384-597739C877B3}"/>
    <cellStyle name="Currency 25 4 2 2 3 2" xfId="32660" xr:uid="{3794257A-80B3-48DF-B66F-AF632EAC6C02}"/>
    <cellStyle name="Currency 25 4 2 2 4" xfId="28357" xr:uid="{8E0EB73A-CC7A-45C3-8D24-86E45021A341}"/>
    <cellStyle name="Currency 25 4 2 3" xfId="14959" xr:uid="{7B3200C6-3696-4136-AB3D-62DB3D872FF8}"/>
    <cellStyle name="Currency 25 4 2 3 2" xfId="19724" xr:uid="{DEAE2729-8842-4F09-B532-CCDA63B7B0FC}"/>
    <cellStyle name="Currency 25 4 2 3 2 2" xfId="31985" xr:uid="{B2BB51F5-D7E8-4276-8120-B9BF8C411703}"/>
    <cellStyle name="Currency 25 4 2 3 3" xfId="27682" xr:uid="{6E8D7485-1EC0-4618-BC32-2D734D29B72C}"/>
    <cellStyle name="Currency 25 4 2 4" xfId="17139" xr:uid="{FC4252C4-817A-4AC0-8BDE-52B532FD81EB}"/>
    <cellStyle name="Currency 25 4 2 4 2" xfId="21444" xr:uid="{5BB9FEF6-46CA-4AA9-9333-F81EDFB0DA32}"/>
    <cellStyle name="Currency 25 4 2 4 2 2" xfId="33705" xr:uid="{5B438F42-641C-45F6-8BD0-E65079AE55F3}"/>
    <cellStyle name="Currency 25 4 2 4 3" xfId="29402" xr:uid="{951E3679-DD80-4136-B558-E6D25C308C7A}"/>
    <cellStyle name="Currency 25 4 2 5" xfId="18770" xr:uid="{3AD2F6BF-3123-47B6-866C-D7FBEE7B0162}"/>
    <cellStyle name="Currency 25 4 2 5 2" xfId="31031" xr:uid="{9BBED30E-57FB-4CC4-8BD1-07EFC83EE14E}"/>
    <cellStyle name="Currency 25 4 2 6" xfId="13974" xr:uid="{45C224CF-FFE4-4964-9820-8AB20D0DDE69}"/>
    <cellStyle name="Currency 25 4 2 6 2" xfId="26728" xr:uid="{E80DAFA9-90F0-4017-95F4-39F20389DD68}"/>
    <cellStyle name="Currency 25 4 2 7" xfId="25694" xr:uid="{B1F6ACD8-2D66-49E6-ABFA-772F1A7DEDF7}"/>
    <cellStyle name="Currency 25 4 3" xfId="12734" xr:uid="{DF68F8A3-8C79-4B49-9606-8EEDA34E2DC3}"/>
    <cellStyle name="Currency 25 4 3 2" xfId="14651" xr:uid="{02BD1C5F-7712-4D11-9598-EAC0E344E691}"/>
    <cellStyle name="Currency 25 4 3 2 2" xfId="19416" xr:uid="{C500ACD6-FB76-46D4-84AA-742C7558863E}"/>
    <cellStyle name="Currency 25 4 3 2 2 2" xfId="31677" xr:uid="{977732DD-6A3A-428C-AC51-99CECA2B4798}"/>
    <cellStyle name="Currency 25 4 3 2 3" xfId="27374" xr:uid="{A4BF3597-1A80-43B8-8546-A909A5199EB1}"/>
    <cellStyle name="Currency 25 4 3 3" xfId="16909" xr:uid="{7860F347-F426-40F4-9B57-22576725B490}"/>
    <cellStyle name="Currency 25 4 3 3 2" xfId="21214" xr:uid="{686A8326-DA37-4A55-82D4-54D0378E443B}"/>
    <cellStyle name="Currency 25 4 3 3 2 2" xfId="33475" xr:uid="{20453FAC-9E5C-4F12-B064-AD3B6F7C879E}"/>
    <cellStyle name="Currency 25 4 3 3 3" xfId="29172" xr:uid="{80FC734C-A444-411B-8BFB-D4C80B3A224F}"/>
    <cellStyle name="Currency 25 4 3 4" xfId="18462" xr:uid="{A0F2E95B-15EA-4FAF-82BF-E9E1166BAB94}"/>
    <cellStyle name="Currency 25 4 3 4 2" xfId="30723" xr:uid="{DE41CF3F-6A28-476E-828A-C4DCE5FF77E2}"/>
    <cellStyle name="Currency 25 4 3 5" xfId="13664" xr:uid="{92094146-0609-4506-B556-9DD98A6C0B01}"/>
    <cellStyle name="Currency 25 4 3 5 2" xfId="26418" xr:uid="{76E03482-3CEA-493D-A7A3-7FFCBD016D1A}"/>
    <cellStyle name="Currency 25 4 3 6" xfId="25695" xr:uid="{297569AF-7C5E-492A-BDF7-7B6CE2141440}"/>
    <cellStyle name="Currency 25 4 4" xfId="15424" xr:uid="{9B5E6424-41F0-4A29-B379-9EB59D240C56}"/>
    <cellStyle name="Currency 25 4 4 2" xfId="17508" xr:uid="{F419E95F-FCED-48D7-A290-2227975A8459}"/>
    <cellStyle name="Currency 25 4 4 2 2" xfId="21813" xr:uid="{E041A82F-74E5-476E-86FB-47CA6C45396C}"/>
    <cellStyle name="Currency 25 4 4 2 2 2" xfId="34074" xr:uid="{705D1359-1319-4F59-92C2-0C80B940A7FD}"/>
    <cellStyle name="Currency 25 4 4 2 3" xfId="29771" xr:uid="{4F31BEE3-C864-45D6-B940-8818005F0012}"/>
    <cellStyle name="Currency 25 4 4 3" xfId="20093" xr:uid="{0D05FCA8-3FCA-45B5-94D7-F6D254BBA44F}"/>
    <cellStyle name="Currency 25 4 4 3 2" xfId="32354" xr:uid="{04B8BA85-7685-491B-BF54-E4E01A7092B8}"/>
    <cellStyle name="Currency 25 4 4 4" xfId="28051" xr:uid="{4BE45B0E-168C-4B09-89BA-CA15D016CC22}"/>
    <cellStyle name="Currency 25 4 5" xfId="14329" xr:uid="{EE1C2E67-BC02-46EB-8166-138793686B20}"/>
    <cellStyle name="Currency 25 4 5 2" xfId="19118" xr:uid="{84EA7407-88FC-4210-A248-D548B2F0ACD4}"/>
    <cellStyle name="Currency 25 4 5 2 2" xfId="31379" xr:uid="{933EE82C-D1BE-4D21-BB4C-B20383256691}"/>
    <cellStyle name="Currency 25 4 5 3" xfId="27076" xr:uid="{0C240FF0-8F53-4D55-AB92-20353E860771}"/>
    <cellStyle name="Currency 25 4 6" xfId="16335" xr:uid="{A9CC8D8E-352E-4DC1-9441-F48C44AEDD0A}"/>
    <cellStyle name="Currency 25 4 6 2" xfId="20826" xr:uid="{B7B3836E-1F1E-4F11-81A3-D249A8F92432}"/>
    <cellStyle name="Currency 25 4 6 2 2" xfId="33087" xr:uid="{B668B88D-738B-465B-BC59-C74F782F3925}"/>
    <cellStyle name="Currency 25 4 6 3" xfId="28784" xr:uid="{ED052661-8724-438A-B331-F7BD35E6C30C}"/>
    <cellStyle name="Currency 25 4 7" xfId="18162" xr:uid="{EFBF1399-F837-4E86-865C-72C2BE11A737}"/>
    <cellStyle name="Currency 25 4 7 2" xfId="30425" xr:uid="{668C9170-01E3-44CF-9553-3DA7277DCBE4}"/>
    <cellStyle name="Currency 25 4 8" xfId="13248" xr:uid="{D136D996-68C3-4ACD-BFA7-7137245EA70B}"/>
    <cellStyle name="Currency 25 4 8 2" xfId="26118" xr:uid="{180B8C0D-F677-4B49-B529-40CF2CDDE88C}"/>
    <cellStyle name="Currency 25 4 9" xfId="22702" xr:uid="{C1B932AF-19E9-4F9D-B22F-DD6D4F09E63F}"/>
    <cellStyle name="Currency 25 4 9 2" xfId="34878" xr:uid="{C6F3EB72-A7C7-4714-8BA2-D5181A159367}"/>
    <cellStyle name="Currency 25 5" xfId="12735" xr:uid="{78A29CAE-5606-4CCD-87DE-7606FCC59044}"/>
    <cellStyle name="Currency 25 5 2" xfId="15578" xr:uid="{F81F3143-6AAB-440D-A34F-087BE21E2B57}"/>
    <cellStyle name="Currency 25 5 2 2" xfId="17662" xr:uid="{997B2FAB-DFCF-4887-9232-3DADDF1DF8A1}"/>
    <cellStyle name="Currency 25 5 2 2 2" xfId="21967" xr:uid="{D5BEB550-823C-4C8A-BF84-31169F6C17AA}"/>
    <cellStyle name="Currency 25 5 2 2 2 2" xfId="34228" xr:uid="{1CBFA2AE-BB32-4A77-9A7B-4A3CAB5E0B2F}"/>
    <cellStyle name="Currency 25 5 2 2 3" xfId="29925" xr:uid="{00C7D09B-3907-43AF-96DE-004A76705397}"/>
    <cellStyle name="Currency 25 5 2 3" xfId="20247" xr:uid="{D0223D8C-441D-46F5-9E4A-6006E2281556}"/>
    <cellStyle name="Currency 25 5 2 3 2" xfId="32508" xr:uid="{F468809A-D192-4D20-A7D1-5008DA906258}"/>
    <cellStyle name="Currency 25 5 2 4" xfId="28205" xr:uid="{F286F8FE-7B24-4F73-A015-887EF3DD67EB}"/>
    <cellStyle name="Currency 25 5 3" xfId="14807" xr:uid="{177AB2D1-4D52-4390-AEE6-908C9B9A6978}"/>
    <cellStyle name="Currency 25 5 3 2" xfId="19572" xr:uid="{87BC8349-31C1-46B4-BA5F-775E35BB6ABF}"/>
    <cellStyle name="Currency 25 5 3 2 2" xfId="31833" xr:uid="{7F2DE33B-731C-4030-A2F7-F0BA60A2292D}"/>
    <cellStyle name="Currency 25 5 3 3" xfId="27530" xr:uid="{D3E17B7E-CD7D-4091-B5EB-0950C3479F9B}"/>
    <cellStyle name="Currency 25 5 4" xfId="16988" xr:uid="{19138A0C-BBDD-4CF8-ACF8-11AABC3EA19D}"/>
    <cellStyle name="Currency 25 5 4 2" xfId="21293" xr:uid="{804C577E-5F4C-4F6F-8B03-2452D1B5A694}"/>
    <cellStyle name="Currency 25 5 4 2 2" xfId="33554" xr:uid="{E661CF7A-EF3D-44D7-BCE6-DA5F00F70E69}"/>
    <cellStyle name="Currency 25 5 4 3" xfId="29251" xr:uid="{C3A7BDD5-AD1A-47A1-9D0E-7FAB42ACC328}"/>
    <cellStyle name="Currency 25 5 5" xfId="18618" xr:uid="{A780470F-2354-41E2-955C-F485E4F497D4}"/>
    <cellStyle name="Currency 25 5 5 2" xfId="30879" xr:uid="{0279F702-77D7-4090-9E21-5209AB53069F}"/>
    <cellStyle name="Currency 25 5 6" xfId="13821" xr:uid="{B0892F56-F40E-493B-85F0-B93F5585C37D}"/>
    <cellStyle name="Currency 25 5 6 2" xfId="26575" xr:uid="{BDABFCBD-376B-48E0-B294-976FEA18DFE9}"/>
    <cellStyle name="Currency 25 5 7" xfId="25696" xr:uid="{BB8E594E-F980-46B8-8D22-3BE4CB8611BF}"/>
    <cellStyle name="Currency 25 6" xfId="12736" xr:uid="{97EFA261-A906-4A1B-B731-5153EDAD6A7B}"/>
    <cellStyle name="Currency 25 6 2" xfId="14498" xr:uid="{8F4B0912-8E69-4CCE-BDB0-ADAA3294799D}"/>
    <cellStyle name="Currency 25 6 2 2" xfId="19264" xr:uid="{A53D4BFC-1A70-4B0D-8E30-59E66CC1F853}"/>
    <cellStyle name="Currency 25 6 2 2 2" xfId="31525" xr:uid="{E09F0620-5051-4FE5-A225-B341424756E1}"/>
    <cellStyle name="Currency 25 6 2 3" xfId="27222" xr:uid="{33704E67-F51B-45A5-86AE-34AFABFDD9B7}"/>
    <cellStyle name="Currency 25 6 3" xfId="16565" xr:uid="{BA43B770-5215-4633-9E71-DA2F26BA1C43}"/>
    <cellStyle name="Currency 25 6 3 2" xfId="21016" xr:uid="{8F89B53C-53BE-4D27-9629-87E4D1225B93}"/>
    <cellStyle name="Currency 25 6 3 2 2" xfId="33277" xr:uid="{DD50393E-5276-4871-92DA-F5311915B5B6}"/>
    <cellStyle name="Currency 25 6 3 3" xfId="28974" xr:uid="{ED718E51-507D-47A2-8C88-133E06656897}"/>
    <cellStyle name="Currency 25 6 4" xfId="18310" xr:uid="{F7DED594-6DC2-4AE8-AF67-6C678B5BE526}"/>
    <cellStyle name="Currency 25 6 4 2" xfId="30571" xr:uid="{0F93CBBE-0026-42F3-8A92-CCC9FA9832E5}"/>
    <cellStyle name="Currency 25 6 5" xfId="13454" xr:uid="{D71074C0-40F3-4A25-A050-2EBD39A3EED3}"/>
    <cellStyle name="Currency 25 6 5 2" xfId="26264" xr:uid="{38907628-1EC7-4793-BE41-F79F88DF5F8C}"/>
    <cellStyle name="Currency 25 6 6" xfId="25697" xr:uid="{3122D945-8823-4FAE-9739-A4B36A895E62}"/>
    <cellStyle name="Currency 25 7" xfId="22703" xr:uid="{B47BF905-D941-4344-B52C-AFFBF41FD3AE}"/>
    <cellStyle name="Currency 25 7 2" xfId="34879" xr:uid="{F98AD21E-0435-4471-850B-40807211F4B7}"/>
    <cellStyle name="Currency 25 8" xfId="24802" xr:uid="{F4688F44-616F-4A81-B698-C4F35E2DCAAB}"/>
    <cellStyle name="Currency 26" xfId="1905" xr:uid="{00A2233C-14B9-4DE4-9CE6-0C0CA6DBBF00}"/>
    <cellStyle name="Currency 26 2" xfId="12737" xr:uid="{63BA1829-E42D-4E82-8783-7482422E14F2}"/>
    <cellStyle name="Currency 26 2 2" xfId="22201" xr:uid="{0FFB7345-E597-4A0A-A5B3-0D69A667CAD9}"/>
    <cellStyle name="Currency 26 2 3" xfId="13899" xr:uid="{95DF00A1-86FA-46F4-A168-794D65718252}"/>
    <cellStyle name="Currency 26 2 3 2" xfId="26653" xr:uid="{038D88A4-4049-4916-8A57-49202C229A36}"/>
    <cellStyle name="Currency 26 3" xfId="13052" xr:uid="{91341C8F-DBA8-45AA-B22C-E3BCA2865277}"/>
    <cellStyle name="Currency 26 4" xfId="22704" xr:uid="{FB13F68B-BF59-40BE-99F5-866E616A64A7}"/>
    <cellStyle name="Currency 27" xfId="1907" xr:uid="{0AEF9D38-7B7E-4DB5-AB7E-F4A430052099}"/>
    <cellStyle name="Currency 27 2" xfId="42" xr:uid="{00000000-0005-0000-0000-000009000000}"/>
    <cellStyle name="Currency 27 3" xfId="13589" xr:uid="{0E1E8D16-4D55-48B0-AEF3-E06DD73195AE}"/>
    <cellStyle name="Currency 27 3 2" xfId="26343" xr:uid="{0647D8AA-F4D3-4BD1-B20A-60B9E544C267}"/>
    <cellStyle name="Currency 28" xfId="70" xr:uid="{868285DA-C64E-4CE5-BD94-31DCB9D97A9C}"/>
    <cellStyle name="Currency 28 2" xfId="22705" xr:uid="{459D8788-3E7B-4814-A9B9-B2C66D48E4FF}"/>
    <cellStyle name="Currency 28 3" xfId="22706" xr:uid="{FF7733A4-3DB3-4319-96DE-5CD46E80CC60}"/>
    <cellStyle name="Currency 28 4" xfId="15050" xr:uid="{5ED8548F-B115-48E1-BC96-1B78C7DF1639}"/>
    <cellStyle name="Currency 29" xfId="22707" xr:uid="{40F73FDD-348F-4578-B684-DBDE2FCF723C}"/>
    <cellStyle name="Currency 3" xfId="30" xr:uid="{00000000-0005-0000-0000-00000A000000}"/>
    <cellStyle name="Currency 3 2" xfId="294" xr:uid="{F47DF40E-EEBD-4312-A661-07A062FBA98E}"/>
    <cellStyle name="Currency 3 2 2" xfId="1221" xr:uid="{38311FFC-CB84-43B8-9A85-357D974664CC}"/>
    <cellStyle name="Currency 3 2 3" xfId="295" xr:uid="{EC0FBEEB-FE16-45DC-8511-AC61B77D7894}"/>
    <cellStyle name="Currency 3 2 3 2" xfId="11375" xr:uid="{1EECF552-DB12-4D2A-B1C7-65EF4212889E}"/>
    <cellStyle name="Currency 3 2 3 3" xfId="11376" xr:uid="{76FEE9D0-C255-4D35-A324-9E0BDECEED1F}"/>
    <cellStyle name="Currency 3 2 3 4" xfId="1914" xr:uid="{5624C55B-6C1B-420D-AF51-ADFF49302342}"/>
    <cellStyle name="Currency 3 2 3 4 2" xfId="11377" xr:uid="{CDB01A93-075F-41D0-B5A5-1AB30768C694}"/>
    <cellStyle name="Currency 3 2 3 4 2 2" xfId="16770" xr:uid="{FA0C0A29-6259-4B5B-A10F-FFBFF3AA976B}"/>
    <cellStyle name="Currency 3 2 3 5" xfId="12738" xr:uid="{8D431754-9D60-4CBD-9A6B-018DE79A7A25}"/>
    <cellStyle name="Currency 3 2 4" xfId="11378" xr:uid="{AA0E9C5E-1AE1-4DCE-BA1B-A112D4C66F65}"/>
    <cellStyle name="Currency 3 2 5" xfId="11379" xr:uid="{D228DE22-7F70-495A-992A-7BFAB29E3798}"/>
    <cellStyle name="Currency 3 2 6" xfId="11380" xr:uid="{00D1D0F4-C0DB-4C2A-BEE1-CBCF43EB8E0C}"/>
    <cellStyle name="Currency 3 2 6 2" xfId="11381" xr:uid="{539005A3-1473-4224-ACC2-40049CC27DDA}"/>
    <cellStyle name="Currency 3 2 6 2 2" xfId="16755" xr:uid="{524761DB-F5A2-48CE-B69E-6728D26AD829}"/>
    <cellStyle name="Currency 3 2 7" xfId="12739" xr:uid="{865B8C3C-C031-4A0A-BF54-D3540EA7614E}"/>
    <cellStyle name="Currency 3 2 7 2" xfId="22708" xr:uid="{CEEDB2C8-9A8B-4239-ACB0-6A07814EEFC3}"/>
    <cellStyle name="Currency 3 3" xfId="296" xr:uid="{721A1020-9F02-4DC7-BC2B-882AC752B000}"/>
    <cellStyle name="Currency 3 3 2" xfId="1222" xr:uid="{7E238CC3-ACCB-483A-BB08-9E62A3FD8AA9}"/>
    <cellStyle name="Currency 3 3 2 2" xfId="11382" xr:uid="{A8E3F5D7-9063-4EB0-BA33-5B642F93A867}"/>
    <cellStyle name="Currency 3 3 2 3" xfId="11383" xr:uid="{8CD9014B-7901-455A-8987-1C9F861EB6FB}"/>
    <cellStyle name="Currency 3 3 2 3 2" xfId="11384" xr:uid="{71B03318-72B8-49D1-BCE8-85233539E953}"/>
    <cellStyle name="Currency 3 3 2 3 2 2" xfId="16771" xr:uid="{A7E84014-F3CD-467B-8A05-25A224326553}"/>
    <cellStyle name="Currency 3 3 2 4" xfId="12740" xr:uid="{E81CEE9D-4663-4DBE-BE0F-B4B2840AB4C1}"/>
    <cellStyle name="Currency 3 3 3" xfId="11385" xr:uid="{009510A9-7EB0-45DA-A0CE-A731BAD57953}"/>
    <cellStyle name="Currency 3 3 4" xfId="11386" xr:uid="{635D5BFB-4FF1-41B7-9DDE-3CE743EC4E5C}"/>
    <cellStyle name="Currency 3 3 5" xfId="22709" xr:uid="{86CEF629-B414-43A2-A91A-C27E0FC64AC2}"/>
    <cellStyle name="Currency 3 3 6" xfId="22710" xr:uid="{2EDC15AF-1146-4C8D-BF78-8D23F8EC1240}"/>
    <cellStyle name="Currency 3 4" xfId="1223" xr:uid="{9CF02D06-7998-4DFD-A68C-46933281CC1C}"/>
    <cellStyle name="Currency 3 4 2" xfId="22711" xr:uid="{2CB30CEE-2E08-46BC-ADC3-F31BA4A7EDA8}"/>
    <cellStyle name="Currency 3 4 3" xfId="22712" xr:uid="{23D965CB-930D-4D92-9952-601AB57CF825}"/>
    <cellStyle name="Currency 3 5" xfId="11387" xr:uid="{5F2D8F86-D12E-4EA4-B815-FCB12020CA90}"/>
    <cellStyle name="Currency 3 5 2" xfId="22713" xr:uid="{AE511308-CFF1-4411-AD8B-8EC60D6357CC}"/>
    <cellStyle name="Currency 3 6" xfId="11388" xr:uid="{4AE8033A-8D4F-4371-9C03-18D2E2911170}"/>
    <cellStyle name="Currency 3 6 2" xfId="11389" xr:uid="{F72EFFFE-B16D-447F-BA03-47AE6B0AD650}"/>
    <cellStyle name="Currency 3 6 2 2" xfId="13272" xr:uid="{B6B3453A-DE60-4FF6-B10F-D5441935D068}"/>
    <cellStyle name="Currency 3 6 3" xfId="22714" xr:uid="{BBA58359-EA3B-4D7C-B0C4-F3AB5146DA25}"/>
    <cellStyle name="Currency 3 6 3 2" xfId="34880" xr:uid="{3AB33DA8-EAAE-41E1-A52A-042A34E098EB}"/>
    <cellStyle name="Currency 3 7" xfId="12741" xr:uid="{BDE5F41C-62D6-4A0E-BDD1-771F1C296ECE}"/>
    <cellStyle name="Currency 3 7 2" xfId="22715" xr:uid="{52DDC49B-E176-4AB5-90C8-62A3930321F0}"/>
    <cellStyle name="Currency 3 8" xfId="22716" xr:uid="{0D855A98-E232-4A91-8839-ECFDAF9E28E9}"/>
    <cellStyle name="Currency 3 8 2" xfId="34881" xr:uid="{BD1D77A7-F80B-494D-8183-D0ABDECFBAE8}"/>
    <cellStyle name="Currency 4" xfId="297" xr:uid="{340C1F86-E51A-49A3-BBAA-65F8B7E5A1E9}"/>
    <cellStyle name="Currency 4 2" xfId="298" xr:uid="{022805FC-5C21-4558-8376-ADC7B2EA2F66}"/>
    <cellStyle name="Currency 4 2 2" xfId="1224" xr:uid="{99B745A8-8425-4A3C-9C30-0E7F53A903D8}"/>
    <cellStyle name="Currency 4 2 2 2" xfId="11390" xr:uid="{539E966B-662E-47D2-805B-494ED37199A2}"/>
    <cellStyle name="Currency 4 2 2 3" xfId="11391" xr:uid="{5A7FAAFA-F191-42EB-B330-2FD25BD05A8C}"/>
    <cellStyle name="Currency 4 2 2 3 2" xfId="11392" xr:uid="{913A95B2-BDD0-4D87-9819-394C7F774283}"/>
    <cellStyle name="Currency 4 2 2 3 2 2" xfId="16772" xr:uid="{DB25B624-6CA0-4CC4-B0E2-7DD71DFE359D}"/>
    <cellStyle name="Currency 4 2 2 4" xfId="12742" xr:uid="{3A2A3FA2-09D0-4ED8-ACCC-D765F0DE1922}"/>
    <cellStyle name="Currency 4 2 3" xfId="11393" xr:uid="{A7F28903-94CD-46AB-B111-6B0BFBDA6156}"/>
    <cellStyle name="Currency 4 2 4" xfId="22717" xr:uid="{3C7583F6-C49E-4B22-8446-F9FBF67291B1}"/>
    <cellStyle name="Currency 4 3" xfId="299" xr:uid="{B4456A3B-FF4A-4D3D-BE6F-CDC3A84A5BBD}"/>
    <cellStyle name="Currency 4 3 2" xfId="1225" xr:uid="{D14CF253-142D-40E8-AF5D-71D856202F38}"/>
    <cellStyle name="Currency 4 3 2 2" xfId="11394" xr:uid="{32C2B440-6529-43A0-AC30-40288200CCD2}"/>
    <cellStyle name="Currency 4 3 2 3" xfId="11395" xr:uid="{831801D6-96E9-41E8-961A-BE9986A9FE1C}"/>
    <cellStyle name="Currency 4 3 2 3 2" xfId="11396" xr:uid="{4FCFB512-F376-4926-8566-695D10EAB26B}"/>
    <cellStyle name="Currency 4 3 2 3 2 2" xfId="16773" xr:uid="{5770C771-535A-4C9E-A21E-E71685A26BB3}"/>
    <cellStyle name="Currency 4 3 2 4" xfId="12743" xr:uid="{98BE58D2-C29D-4837-900D-3EF86604A511}"/>
    <cellStyle name="Currency 4 3 3" xfId="11397" xr:uid="{0586DC77-01C2-4039-84A4-AC19A83339AE}"/>
    <cellStyle name="Currency 4 4" xfId="300" xr:uid="{C33226D7-7B3B-432B-A042-821E8D09717A}"/>
    <cellStyle name="Currency 4 4 2" xfId="11398" xr:uid="{ED672D4B-6ED9-405A-B7A9-B764D8930266}"/>
    <cellStyle name="Currency 4 4 3" xfId="11399" xr:uid="{445675C5-BEFE-4D46-8918-91AA8018A1D9}"/>
    <cellStyle name="Currency 4 4 3 2" xfId="11400" xr:uid="{DC3C97CC-9724-49F8-B011-49EC523E0D2F}"/>
    <cellStyle name="Currency 4 4 3 2 2" xfId="16774" xr:uid="{64EDE0B2-BB55-4E79-9637-5C555A69B491}"/>
    <cellStyle name="Currency 4 5" xfId="1226" xr:uid="{49B2C464-C422-4B1A-9EBC-F46443BFB42E}"/>
    <cellStyle name="Currency 4 5 2" xfId="11401" xr:uid="{6ED08782-C732-4AFC-8288-1D5862A88FD9}"/>
    <cellStyle name="Currency 4 5 2 2" xfId="11402" xr:uid="{9AF84550-3C4A-4157-A664-628A51EBDBDF}"/>
    <cellStyle name="Currency 4 5 2 2 2" xfId="11403" xr:uid="{D879D97B-4C43-4511-896E-916EE3FA9A40}"/>
    <cellStyle name="Currency 4 5 2 2 2 2" xfId="16235" xr:uid="{AFCF7459-F013-48C5-A711-030996F46155}"/>
    <cellStyle name="Currency 4 5 2 2 2 3" xfId="17350" xr:uid="{8781AEB1-B654-4BED-BB3A-798BD8C6BD26}"/>
    <cellStyle name="Currency 4 5 2 2 2 3 2" xfId="21655" xr:uid="{F8CA603C-18AD-46B3-ABE4-7FC09C3C86D2}"/>
    <cellStyle name="Currency 4 5 2 2 2 3 2 2" xfId="33916" xr:uid="{9784F546-B9F3-4E97-AD68-1E0EE95377C3}"/>
    <cellStyle name="Currency 4 5 2 2 2 3 3" xfId="29613" xr:uid="{1B9EEE48-35AB-4814-89B5-AC9148B73564}"/>
    <cellStyle name="Currency 4 5 2 2 2 4" xfId="19935" xr:uid="{4613A8AD-C4F0-4817-9BF8-1285E2D3D29D}"/>
    <cellStyle name="Currency 4 5 2 2 2 4 2" xfId="32196" xr:uid="{86742FF2-1DA7-4435-B2D2-934E92339E90}"/>
    <cellStyle name="Currency 4 5 2 2 2 5" xfId="15227" xr:uid="{7B34C95B-8319-460C-85A8-51A1E0A0C46C}"/>
    <cellStyle name="Currency 4 5 2 2 2 5 2" xfId="27893" xr:uid="{059E99BC-F55B-47AD-A49C-CADB043AC7AD}"/>
    <cellStyle name="Currency 4 5 2 2 3" xfId="16013" xr:uid="{D8EE9639-2FFC-4386-8CAD-254C21E14A5A}"/>
    <cellStyle name="Currency 4 5 2 2 3 2" xfId="20652" xr:uid="{6BD138BA-BFF7-4215-AAAB-CFFA02E132E7}"/>
    <cellStyle name="Currency 4 5 2 2 3 2 2" xfId="32913" xr:uid="{F6E603FF-C56F-4821-ACC4-6CC8438C99BE}"/>
    <cellStyle name="Currency 4 5 2 2 3 3" xfId="28610" xr:uid="{5C8F22B3-C254-447C-92E0-B027DAAB4661}"/>
    <cellStyle name="Currency 4 5 2 2 4" xfId="22718" xr:uid="{2F531BC2-BD07-45C1-9BDA-144DED311978}"/>
    <cellStyle name="Currency 4 5 2 2 4 2" xfId="34882" xr:uid="{45FED2AB-9206-4E32-BDA2-1942E4BC47F1}"/>
    <cellStyle name="Currency 4 5 2 2 5" xfId="25096" xr:uid="{A4243612-D0EE-4348-94BC-2254579821E3}"/>
    <cellStyle name="Currency 4 5 2 3" xfId="11404" xr:uid="{CC0899F2-9FBB-491F-AF38-56C184E99E06}"/>
    <cellStyle name="Currency 4 5 2 3 2" xfId="12744" xr:uid="{7261F08A-D5E0-4719-AB11-AFACCBD2599A}"/>
    <cellStyle name="Currency 4 5 2 3 2 2" xfId="15732" xr:uid="{355ECE85-9945-4024-A51E-6410B7F048F2}"/>
    <cellStyle name="Currency 4 5 2 3 2 2 2" xfId="17816" xr:uid="{65F54606-3DE9-4D43-B932-9661FA339200}"/>
    <cellStyle name="Currency 4 5 2 3 2 2 2 2" xfId="22121" xr:uid="{CF0B02E9-A4F5-4A54-96BE-28159D9F215F}"/>
    <cellStyle name="Currency 4 5 2 3 2 2 2 2 2" xfId="34382" xr:uid="{FD1C1EDF-48A2-46FD-9361-CC8410BE5B79}"/>
    <cellStyle name="Currency 4 5 2 3 2 2 2 3" xfId="30079" xr:uid="{ECBDD681-0D96-424E-B59F-51AE41CC6DC6}"/>
    <cellStyle name="Currency 4 5 2 3 2 2 3" xfId="20401" xr:uid="{781AC4C7-EF71-462F-9960-25CA71AA144E}"/>
    <cellStyle name="Currency 4 5 2 3 2 2 3 2" xfId="32662" xr:uid="{C75B36F5-37CD-4B16-9336-6E627093DD85}"/>
    <cellStyle name="Currency 4 5 2 3 2 2 4" xfId="28359" xr:uid="{67AD214B-8833-4A9E-A02A-D5785CB3A52A}"/>
    <cellStyle name="Currency 4 5 2 3 2 3" xfId="14961" xr:uid="{72FA8B73-7CDB-41BC-A63A-E71D91B96670}"/>
    <cellStyle name="Currency 4 5 2 3 2 3 2" xfId="19726" xr:uid="{07F0FF1B-CBC1-449A-A9B0-16E2464970E4}"/>
    <cellStyle name="Currency 4 5 2 3 2 3 2 2" xfId="31987" xr:uid="{8D31982B-5D39-4110-9F2D-E7E0757E08AF}"/>
    <cellStyle name="Currency 4 5 2 3 2 3 3" xfId="27684" xr:uid="{E50B6212-DFF3-4B60-981E-2E6B6651A864}"/>
    <cellStyle name="Currency 4 5 2 3 2 4" xfId="17141" xr:uid="{2D878AF8-7E0E-4D34-8DB4-8B3883519A10}"/>
    <cellStyle name="Currency 4 5 2 3 2 4 2" xfId="21446" xr:uid="{1218D886-735C-4484-B071-A823535A668A}"/>
    <cellStyle name="Currency 4 5 2 3 2 4 2 2" xfId="33707" xr:uid="{349D5D58-5ECB-481A-B0D9-836863EFB6D6}"/>
    <cellStyle name="Currency 4 5 2 3 2 4 3" xfId="29404" xr:uid="{8404457D-FFA2-423A-A327-900E622A44CF}"/>
    <cellStyle name="Currency 4 5 2 3 2 5" xfId="18772" xr:uid="{3CABFADC-CBDF-45C4-84AE-FE227BE44B9B}"/>
    <cellStyle name="Currency 4 5 2 3 2 5 2" xfId="31033" xr:uid="{D3689992-302E-46DA-8937-5E4D7B2C54C3}"/>
    <cellStyle name="Currency 4 5 2 3 2 6" xfId="13976" xr:uid="{E47D76F9-1CC0-4FC2-BD17-76F82107C33C}"/>
    <cellStyle name="Currency 4 5 2 3 2 6 2" xfId="26730" xr:uid="{267DF285-4D26-4516-AA0B-194FD1A80716}"/>
    <cellStyle name="Currency 4 5 2 3 2 7" xfId="25698" xr:uid="{762560B9-E4DB-43C8-9EC1-173D3B352B66}"/>
    <cellStyle name="Currency 4 5 2 3 3" xfId="15426" xr:uid="{53EDA2A7-CC92-4FA3-B9CE-75D6AB07E72F}"/>
    <cellStyle name="Currency 4 5 2 3 3 2" xfId="17510" xr:uid="{C77E0F0E-CAB0-44F2-9F62-2CF080641010}"/>
    <cellStyle name="Currency 4 5 2 3 3 2 2" xfId="21815" xr:uid="{7DA2EB7C-818D-408F-A477-69769967F5F6}"/>
    <cellStyle name="Currency 4 5 2 3 3 2 2 2" xfId="34076" xr:uid="{E3C64D20-D505-413C-9665-1CF85B8ED59D}"/>
    <cellStyle name="Currency 4 5 2 3 3 2 3" xfId="29773" xr:uid="{6C0743A5-71CF-43E6-9D9E-D15366B69965}"/>
    <cellStyle name="Currency 4 5 2 3 3 3" xfId="20095" xr:uid="{3F9CE163-8F1A-407A-8D87-E47A0D7C7721}"/>
    <cellStyle name="Currency 4 5 2 3 3 3 2" xfId="32356" xr:uid="{B6C43377-B7F3-4F90-AB14-12E3F622E757}"/>
    <cellStyle name="Currency 4 5 2 3 3 4" xfId="28053" xr:uid="{909BCB86-DFA5-4B1D-842F-33A7B500E33B}"/>
    <cellStyle name="Currency 4 5 2 3 4" xfId="14653" xr:uid="{317E9D40-E5DB-42B8-93B3-F1F55D78F605}"/>
    <cellStyle name="Currency 4 5 2 3 4 2" xfId="19418" xr:uid="{50AFE1C7-E0D7-4C1A-A695-7E7A59C32E7F}"/>
    <cellStyle name="Currency 4 5 2 3 4 2 2" xfId="31679" xr:uid="{DF857A69-EE39-4040-8573-FBAA871BB269}"/>
    <cellStyle name="Currency 4 5 2 3 4 3" xfId="27376" xr:uid="{4F7B2DAE-52F2-4211-AC32-5E321089F374}"/>
    <cellStyle name="Currency 4 5 2 3 5" xfId="16337" xr:uid="{2308A10F-DBB2-4CCD-83FE-8EFD47025FE3}"/>
    <cellStyle name="Currency 4 5 2 3 5 2" xfId="20828" xr:uid="{6C9EA7EC-20C2-4861-AD64-1D8AFF272908}"/>
    <cellStyle name="Currency 4 5 2 3 5 2 2" xfId="33089" xr:uid="{C6C662A2-50CF-4FEF-A714-C88D0BCB457A}"/>
    <cellStyle name="Currency 4 5 2 3 5 3" xfId="28786" xr:uid="{6EEFD942-9BBF-4B78-BDD2-17954844BF1D}"/>
    <cellStyle name="Currency 4 5 2 3 6" xfId="18464" xr:uid="{A3435F3E-13C2-428B-B1B8-4CD7C0F90BA1}"/>
    <cellStyle name="Currency 4 5 2 3 6 2" xfId="30725" xr:uid="{E8E82748-A6F8-471E-AE80-BD9F242B18CB}"/>
    <cellStyle name="Currency 4 5 2 3 7" xfId="13666" xr:uid="{A7A21688-3A3F-4E63-82DF-AF0432376648}"/>
    <cellStyle name="Currency 4 5 2 3 7 2" xfId="26420" xr:uid="{881213B6-BA16-4B09-A9CF-71CDCC9A4840}"/>
    <cellStyle name="Currency 4 5 2 3 8" xfId="22719" xr:uid="{62F13883-313D-4A8E-80C4-7681EF64B8BD}"/>
    <cellStyle name="Currency 4 5 2 3 8 2" xfId="34883" xr:uid="{2C0C69C3-B39A-4646-B09E-2DE966B0D922}"/>
    <cellStyle name="Currency 4 5 2 3 9" xfId="25097" xr:uid="{05D2D535-0499-4F9A-AF26-2B78020AF6B4}"/>
    <cellStyle name="Currency 4 5 2 4" xfId="12745" xr:uid="{514891B5-1817-4506-A5CC-C6D9444AC69C}"/>
    <cellStyle name="Currency 4 5 2 4 2" xfId="15580" xr:uid="{80BFB00D-A45F-4404-8B10-A7DA564A4739}"/>
    <cellStyle name="Currency 4 5 2 4 2 2" xfId="17664" xr:uid="{668DF62B-AC7D-4AA5-9FDD-A4D656110AD3}"/>
    <cellStyle name="Currency 4 5 2 4 2 2 2" xfId="21969" xr:uid="{E3B59C38-098C-417A-8EDB-1524416CE796}"/>
    <cellStyle name="Currency 4 5 2 4 2 2 2 2" xfId="34230" xr:uid="{B669036F-8086-47CD-A370-BDA4DB3F6787}"/>
    <cellStyle name="Currency 4 5 2 4 2 2 3" xfId="29927" xr:uid="{6D6535B8-C6A7-42D7-97DE-A24F61E5B05B}"/>
    <cellStyle name="Currency 4 5 2 4 2 3" xfId="20249" xr:uid="{EC40323B-79A1-41BB-B407-8076FD4F4AEF}"/>
    <cellStyle name="Currency 4 5 2 4 2 3 2" xfId="32510" xr:uid="{9E0AC34E-CE46-41B9-90A8-3CBEC2FAC10E}"/>
    <cellStyle name="Currency 4 5 2 4 2 4" xfId="28207" xr:uid="{A8638A94-2DD0-475C-B438-D99A96D03C65}"/>
    <cellStyle name="Currency 4 5 2 4 3" xfId="14809" xr:uid="{7DCE746D-C473-4755-AD88-B1FF1657ECC6}"/>
    <cellStyle name="Currency 4 5 2 4 3 2" xfId="19574" xr:uid="{D9824589-8DC0-477B-ABF4-BE4522BD2A94}"/>
    <cellStyle name="Currency 4 5 2 4 3 2 2" xfId="31835" xr:uid="{44D5D7EA-AE8E-45BF-AE87-E1A9118CA4F1}"/>
    <cellStyle name="Currency 4 5 2 4 3 3" xfId="27532" xr:uid="{D908C0F6-FCF0-4A55-9A58-BCF4DA056460}"/>
    <cellStyle name="Currency 4 5 2 4 4" xfId="16990" xr:uid="{63A0297B-503E-4D43-AA20-F4E11B446F45}"/>
    <cellStyle name="Currency 4 5 2 4 4 2" xfId="21295" xr:uid="{FC230577-E42C-4392-B601-68F575506BFF}"/>
    <cellStyle name="Currency 4 5 2 4 4 2 2" xfId="33556" xr:uid="{DB158B4A-0826-4895-86B6-97E1521B9F0E}"/>
    <cellStyle name="Currency 4 5 2 4 4 3" xfId="29253" xr:uid="{CF1E6AB4-36A0-44E2-B7F4-1BBE63602630}"/>
    <cellStyle name="Currency 4 5 2 4 5" xfId="18620" xr:uid="{028E895A-0267-4633-9768-62B74C6A0C03}"/>
    <cellStyle name="Currency 4 5 2 4 5 2" xfId="30881" xr:uid="{46A8C934-3CF5-476F-B572-B32BB21D45F6}"/>
    <cellStyle name="Currency 4 5 2 4 6" xfId="13823" xr:uid="{21D7CAE4-EADD-460B-A725-4C3B3919F296}"/>
    <cellStyle name="Currency 4 5 2 4 6 2" xfId="26577" xr:uid="{F45A9DA2-7AA1-4FFF-87B4-815DFF7738C3}"/>
    <cellStyle name="Currency 4 5 2 4 7" xfId="25699" xr:uid="{71FC7891-5F3A-4A02-8DCB-92757B03EEA4}"/>
    <cellStyle name="Currency 4 5 2 5" xfId="12746" xr:uid="{CA8D35E6-3F25-40F1-BAC3-DB2563F3A8E4}"/>
    <cellStyle name="Currency 4 5 2 5 2" xfId="14500" xr:uid="{A9D03D59-DEE3-4547-BD9A-A9C2B38CB67E}"/>
    <cellStyle name="Currency 4 5 2 5 2 2" xfId="19266" xr:uid="{41D4EC7A-9DA0-4AF3-9AB4-B8531E74B4C6}"/>
    <cellStyle name="Currency 4 5 2 5 2 2 2" xfId="31527" xr:uid="{D5BE07A1-9EFE-4B5F-9785-2AFF9624DC10}"/>
    <cellStyle name="Currency 4 5 2 5 2 3" xfId="27224" xr:uid="{EB2E489B-87CC-4B52-BAC7-037797FB2AB1}"/>
    <cellStyle name="Currency 4 5 2 5 3" xfId="16425" xr:uid="{9432A53C-039C-4171-83AC-3F63F5D23A72}"/>
    <cellStyle name="Currency 4 5 2 5 3 2" xfId="20907" xr:uid="{FC6C4CF5-D6AD-4CF4-89A1-7CF5EB534765}"/>
    <cellStyle name="Currency 4 5 2 5 3 2 2" xfId="33168" xr:uid="{7DD20B53-BB84-43DE-BB6F-94FCFBA5FCB3}"/>
    <cellStyle name="Currency 4 5 2 5 3 3" xfId="28865" xr:uid="{702BEEFA-2365-4D64-A710-8C52940AF17A}"/>
    <cellStyle name="Currency 4 5 2 5 4" xfId="18312" xr:uid="{5B4788AF-7023-474D-A04B-CA439FBC720A}"/>
    <cellStyle name="Currency 4 5 2 5 4 2" xfId="30573" xr:uid="{BFCC29D9-42AF-403B-B4FF-8B95F5441A7D}"/>
    <cellStyle name="Currency 4 5 2 5 5" xfId="13456" xr:uid="{2F3EB246-AA01-43D9-BF8E-313C11258CFA}"/>
    <cellStyle name="Currency 4 5 2 5 5 2" xfId="26266" xr:uid="{6FFD66F5-373A-47F0-B3CD-9BD931DE6AAF}"/>
    <cellStyle name="Currency 4 5 2 5 6" xfId="25700" xr:uid="{5E6FF704-DE5D-4A3B-A076-63EEFCC9B151}"/>
    <cellStyle name="Currency 4 5 3" xfId="11405" xr:uid="{764194D7-1167-43BF-A95F-790C8386EE46}"/>
    <cellStyle name="Currency 4 5 4" xfId="11406" xr:uid="{43B37059-466A-45B1-B33B-CD6D21AC344E}"/>
    <cellStyle name="Currency 4 5 4 2" xfId="11407" xr:uid="{23AD05DE-2E75-4667-B949-97FD11C45C3B}"/>
    <cellStyle name="Currency 4 5 4 2 2" xfId="15656" xr:uid="{A0745E8A-E29A-4471-848C-46649EBA5D53}"/>
    <cellStyle name="Currency 4 5 4 2 2 2" xfId="17740" xr:uid="{594F96A1-7985-46CA-A3E0-7D771D0640CB}"/>
    <cellStyle name="Currency 4 5 4 2 2 2 2" xfId="22045" xr:uid="{47646033-304C-4503-B2EB-BC554B3C7D8C}"/>
    <cellStyle name="Currency 4 5 4 2 2 2 2 2" xfId="34306" xr:uid="{3A2770E6-4A3C-4B30-A8C9-BA7DD6DE0E79}"/>
    <cellStyle name="Currency 4 5 4 2 2 2 3" xfId="30003" xr:uid="{246C0936-36EB-42CC-A351-DFF99ADE101E}"/>
    <cellStyle name="Currency 4 5 4 2 2 3" xfId="20325" xr:uid="{630480C8-8963-4A63-B719-DE6E84077842}"/>
    <cellStyle name="Currency 4 5 4 2 2 3 2" xfId="32586" xr:uid="{C1F526E2-FFEA-457A-AEC3-8B9C4A90FF47}"/>
    <cellStyle name="Currency 4 5 4 2 2 4" xfId="28283" xr:uid="{44CDBBD9-93AC-4DE5-8094-566C1A978076}"/>
    <cellStyle name="Currency 4 5 4 2 3" xfId="14885" xr:uid="{A26699FB-1F6E-4777-96FC-77ED57289185}"/>
    <cellStyle name="Currency 4 5 4 2 3 2" xfId="19650" xr:uid="{7C9E2011-4B6C-4178-A94E-2284D6178194}"/>
    <cellStyle name="Currency 4 5 4 2 3 2 2" xfId="31911" xr:uid="{9ADA6184-1E51-4D18-89BB-4141DB16FAC4}"/>
    <cellStyle name="Currency 4 5 4 2 3 3" xfId="27608" xr:uid="{2CA88B02-B88A-4E66-88EE-B11ABE2346B5}"/>
    <cellStyle name="Currency 4 5 4 2 4" xfId="16775" xr:uid="{C7A8D7B8-42A9-4A3C-B35F-ABB0511DA00C}"/>
    <cellStyle name="Currency 4 5 4 2 5" xfId="17066" xr:uid="{38B4ED3F-F279-4E40-BB47-E7B56D982808}"/>
    <cellStyle name="Currency 4 5 4 2 5 2" xfId="21371" xr:uid="{F7C68847-EE3A-468C-9D7D-A107043AC3D6}"/>
    <cellStyle name="Currency 4 5 4 2 5 2 2" xfId="33632" xr:uid="{C7793A4A-6221-4437-A870-CFEA1D6CF8B1}"/>
    <cellStyle name="Currency 4 5 4 2 5 3" xfId="29329" xr:uid="{0A9B4A48-2ABF-4ACF-98B1-F212EE9BD92E}"/>
    <cellStyle name="Currency 4 5 4 2 6" xfId="18696" xr:uid="{831E220C-175A-486F-AFB4-3C743E189463}"/>
    <cellStyle name="Currency 4 5 4 2 6 2" xfId="30957" xr:uid="{51119853-4D9F-474B-BBBF-DA4A23021AD5}"/>
    <cellStyle name="Currency 4 5 4 2 7" xfId="13900" xr:uid="{E9225A59-AEE7-4C7D-A4D1-8A0E099F5003}"/>
    <cellStyle name="Currency 4 5 4 2 7 2" xfId="26654" xr:uid="{611C13F3-5416-40C8-84D9-74A05F2787B3}"/>
    <cellStyle name="Currency 4 5 4 2 8" xfId="22720" xr:uid="{2FC77BFE-EF24-494C-ACAB-DFD8054EEA1D}"/>
    <cellStyle name="Currency 4 5 4 2 8 2" xfId="34884" xr:uid="{9AC20482-9C5C-43E3-9132-E19F4DF79594}"/>
    <cellStyle name="Currency 4 5 4 2 9" xfId="25098" xr:uid="{5B7AFE03-6A61-46D6-B22D-99D9E4CC7783}"/>
    <cellStyle name="Currency 4 5 4 3" xfId="12747" xr:uid="{9D90CE71-DC2C-4A1B-8C99-1370E8C460F5}"/>
    <cellStyle name="Currency 4 5 4 3 2" xfId="14577" xr:uid="{25F2E794-6360-406D-8A3F-1D814984ADCD}"/>
    <cellStyle name="Currency 4 5 4 3 2 2" xfId="19342" xr:uid="{94B8B7AE-7095-44C9-9CD3-93344B7C88B7}"/>
    <cellStyle name="Currency 4 5 4 3 2 2 2" xfId="31603" xr:uid="{886B882E-3103-4E72-8818-7258CA858C5C}"/>
    <cellStyle name="Currency 4 5 4 3 2 3" xfId="27300" xr:uid="{D99A488A-5AEE-4D69-BF81-0211BAF8C49A}"/>
    <cellStyle name="Currency 4 5 4 3 3" xfId="16840" xr:uid="{8B49D62F-2DA7-4004-AD8A-6FD19129D78C}"/>
    <cellStyle name="Currency 4 5 4 3 3 2" xfId="21145" xr:uid="{07758A3E-46FF-4959-854D-52FA61A1223E}"/>
    <cellStyle name="Currency 4 5 4 3 3 2 2" xfId="33406" xr:uid="{BAEDF2B7-029C-4FAF-9BBB-B2446D2428FB}"/>
    <cellStyle name="Currency 4 5 4 3 3 3" xfId="29103" xr:uid="{9949A8FD-F9D0-4572-A906-4E58E06480A0}"/>
    <cellStyle name="Currency 4 5 4 3 4" xfId="18388" xr:uid="{3DF03AE8-1282-4E85-81A8-AAA04540FFAE}"/>
    <cellStyle name="Currency 4 5 4 3 4 2" xfId="30649" xr:uid="{781701C8-1F40-41EC-AED1-903B5202ADDC}"/>
    <cellStyle name="Currency 4 5 4 3 5" xfId="13590" xr:uid="{D4F61E77-3A80-480F-882D-CC5BAA4FFDA3}"/>
    <cellStyle name="Currency 4 5 4 3 5 2" xfId="26344" xr:uid="{5078302C-CF9B-422C-B951-236E4244AFF9}"/>
    <cellStyle name="Currency 4 5 4 3 6" xfId="25701" xr:uid="{81562990-D4C8-4E4F-B472-5FE817D197E0}"/>
    <cellStyle name="Currency 4 5 4 4" xfId="15232" xr:uid="{B4F90A3C-2540-4C29-9F36-C7EDF85818DA}"/>
    <cellStyle name="Currency 4 5 4 4 2" xfId="17355" xr:uid="{EDE1E719-0821-4C0A-B5AD-07D2DA7926D1}"/>
    <cellStyle name="Currency 4 5 4 4 2 2" xfId="21660" xr:uid="{701BD32C-D064-4405-8737-C01847F203CF}"/>
    <cellStyle name="Currency 4 5 4 4 2 2 2" xfId="33921" xr:uid="{783A9DF9-82DF-4E0C-85F1-75D3EB10D486}"/>
    <cellStyle name="Currency 4 5 4 4 2 3" xfId="29618" xr:uid="{E6453C68-6EAD-4EF3-B035-44EAE9EF519C}"/>
    <cellStyle name="Currency 4 5 4 4 3" xfId="19940" xr:uid="{0212A14E-39F7-413E-ADB1-1FFBA8DA7312}"/>
    <cellStyle name="Currency 4 5 4 4 3 2" xfId="32201" xr:uid="{C45DB94E-3F15-4733-B752-0A2F665CB965}"/>
    <cellStyle name="Currency 4 5 4 4 4" xfId="27898" xr:uid="{91FEA005-74AA-42A8-8A69-637019D22301}"/>
    <cellStyle name="Currency 4 5 4 5" xfId="16019" xr:uid="{E49AF0FE-28E7-4858-92D9-B4CBBCB2F2ED}"/>
    <cellStyle name="Currency 4 5 4 5 2" xfId="20658" xr:uid="{807B1B4A-563F-4616-8B45-6F9412795FF9}"/>
    <cellStyle name="Currency 4 5 4 5 2 2" xfId="32919" xr:uid="{DC342350-6699-496D-B072-81930071215D}"/>
    <cellStyle name="Currency 4 5 4 5 3" xfId="28616" xr:uid="{2CD4007A-A9F0-414B-83DA-E3445372275D}"/>
    <cellStyle name="Currency 4 5 5" xfId="12748" xr:uid="{45F0FFE1-9887-4E07-9B87-577C86BB738C}"/>
    <cellStyle name="Currency 4 5 5 2" xfId="12749" xr:uid="{CE229AD6-B14B-4DDF-A3BC-B1CAD056C2FE}"/>
    <cellStyle name="Currency 4 5 5 2 2" xfId="14733" xr:uid="{725D5854-0CF5-4176-B3B9-8AAAC5852252}"/>
    <cellStyle name="Currency 4 5 5 2 2 2" xfId="19498" xr:uid="{92350E13-854C-4173-99C6-6B35546C7C65}"/>
    <cellStyle name="Currency 4 5 5 2 2 2 2" xfId="31759" xr:uid="{1A84EF69-6772-487A-901C-D68AE0CB3FDA}"/>
    <cellStyle name="Currency 4 5 5 2 2 3" xfId="27456" xr:uid="{4A1896A3-EEB3-4D2E-9FFA-06871EFB914E}"/>
    <cellStyle name="Currency 4 5 5 2 3" xfId="16914" xr:uid="{2C3A8026-10FF-452F-A3ED-072DC16F10C1}"/>
    <cellStyle name="Currency 4 5 5 2 3 2" xfId="21219" xr:uid="{0E9A37FC-400F-4A8C-A2FD-4D9B67AB729D}"/>
    <cellStyle name="Currency 4 5 5 2 3 2 2" xfId="33480" xr:uid="{85A73691-1390-4F55-9D62-0B2C8C32EFD6}"/>
    <cellStyle name="Currency 4 5 5 2 3 3" xfId="29177" xr:uid="{49D659CB-7FE3-442B-A3B8-ADD84569E036}"/>
    <cellStyle name="Currency 4 5 5 2 4" xfId="18544" xr:uid="{DBCBEB7F-CD8C-4B95-ACFA-BF638A9AA5F4}"/>
    <cellStyle name="Currency 4 5 5 2 4 2" xfId="30805" xr:uid="{C60D1337-C03B-44BE-A834-182A12166AC6}"/>
    <cellStyle name="Currency 4 5 5 2 5" xfId="13747" xr:uid="{959BA2E2-F9F4-4CE1-93A4-4E9BAB8C35C8}"/>
    <cellStyle name="Currency 4 5 5 2 5 2" xfId="26501" xr:uid="{59C016CD-9DD7-4B5C-A209-05139C72580C}"/>
    <cellStyle name="Currency 4 5 5 2 6" xfId="25703" xr:uid="{93EA9D20-AD1F-41CC-B680-250ABE9033F5}"/>
    <cellStyle name="Currency 4 5 5 3" xfId="15505" xr:uid="{6BAD9EA6-CF8B-4EAE-A1CD-97B63E0FD4B3}"/>
    <cellStyle name="Currency 4 5 5 3 2" xfId="17589" xr:uid="{412C7D33-C023-4335-9954-7CF0B57CE51A}"/>
    <cellStyle name="Currency 4 5 5 3 2 2" xfId="21894" xr:uid="{1351ED91-CE7D-4C7F-9A47-6F90122CD470}"/>
    <cellStyle name="Currency 4 5 5 3 2 2 2" xfId="34155" xr:uid="{EF79A221-3770-4042-9FCD-F8704902C232}"/>
    <cellStyle name="Currency 4 5 5 3 2 3" xfId="29852" xr:uid="{BF6242B8-1019-488E-86EB-E4FF134A1E48}"/>
    <cellStyle name="Currency 4 5 5 3 3" xfId="20174" xr:uid="{D55B28E7-5A13-4841-8DD9-2E2EC9906390}"/>
    <cellStyle name="Currency 4 5 5 3 3 2" xfId="32435" xr:uid="{8DF90449-B54F-4411-8091-5B716CCA70B1}"/>
    <cellStyle name="Currency 4 5 5 3 4" xfId="28132" xr:uid="{93904590-4EB6-47BB-A583-CAC4C350BE87}"/>
    <cellStyle name="Currency 4 5 5 4" xfId="14324" xr:uid="{90120A5E-535F-4C87-B2FA-B7FF4C2DB11B}"/>
    <cellStyle name="Currency 4 5 5 4 2" xfId="19113" xr:uid="{24C1B8E8-41B0-432A-9E8F-4A9504DB4671}"/>
    <cellStyle name="Currency 4 5 5 4 2 2" xfId="31374" xr:uid="{09EBB133-890B-46E2-870F-AAFC4C809DE3}"/>
    <cellStyle name="Currency 4 5 5 4 3" xfId="27071" xr:uid="{7CE17B09-8925-4048-BC58-A0C48792C742}"/>
    <cellStyle name="Currency 4 5 5 5" xfId="16488" xr:uid="{006BADD5-8DAA-4D09-A323-5EC96DC63F2A}"/>
    <cellStyle name="Currency 4 5 5 5 2" xfId="20959" xr:uid="{C9B827DE-6FD6-46CE-9700-B7D65EF5B796}"/>
    <cellStyle name="Currency 4 5 5 5 2 2" xfId="33220" xr:uid="{718812EF-AAA3-458C-A36D-3600DDFCD75E}"/>
    <cellStyle name="Currency 4 5 5 5 3" xfId="28917" xr:uid="{F4EEED61-5B8B-432A-BC54-6D74EECE59C1}"/>
    <cellStyle name="Currency 4 5 5 6" xfId="18157" xr:uid="{940798D6-CDBA-4E16-BCF8-D48A6C4449D1}"/>
    <cellStyle name="Currency 4 5 5 6 2" xfId="30420" xr:uid="{A6B921D6-3611-4E25-8C21-A8048CF55E26}"/>
    <cellStyle name="Currency 4 5 5 7" xfId="13243" xr:uid="{D6FFA704-D942-4877-AC2D-B378E717AEA6}"/>
    <cellStyle name="Currency 4 5 5 7 2" xfId="26113" xr:uid="{15DFF9A5-6877-4E0C-A1E7-128AE012DC41}"/>
    <cellStyle name="Currency 4 5 5 8" xfId="25702" xr:uid="{CF28278E-0347-4AF9-8133-610F5D503BDF}"/>
    <cellStyle name="Currency 4 5 6" xfId="12750" xr:uid="{98FEDE54-9B18-4F52-BCE0-164B8CA41A0F}"/>
    <cellStyle name="Currency 4 5 6 2" xfId="14424" xr:uid="{780E633B-329E-4E27-A786-9428A33D216E}"/>
    <cellStyle name="Currency 4 5 6 2 2" xfId="19190" xr:uid="{FF5EDC0C-7B7A-4884-BC94-14B8596B1B52}"/>
    <cellStyle name="Currency 4 5 6 2 2 2" xfId="31451" xr:uid="{8757867E-7691-4FB6-BE0F-FDAB23F1B9EE}"/>
    <cellStyle name="Currency 4 5 6 2 3" xfId="27148" xr:uid="{02D71029-0E63-4489-BD71-821DBA0595E7}"/>
    <cellStyle name="Currency 4 5 6 3" xfId="16465" xr:uid="{7CA883E0-41BA-4FCD-8536-9477C0FA440D}"/>
    <cellStyle name="Currency 4 5 6 3 2" xfId="20944" xr:uid="{317F4F2D-44B1-4206-B3C4-AE2E4F11CEC1}"/>
    <cellStyle name="Currency 4 5 6 3 2 2" xfId="33205" xr:uid="{671821E2-F46B-4C14-8B62-629621D0F61C}"/>
    <cellStyle name="Currency 4 5 6 3 3" xfId="28902" xr:uid="{D0C1D141-629D-4F30-AA34-0966B15B944A}"/>
    <cellStyle name="Currency 4 5 6 4" xfId="18236" xr:uid="{557D37BE-3F5A-4596-B563-0B4BD81F4F49}"/>
    <cellStyle name="Currency 4 5 6 4 2" xfId="30497" xr:uid="{D417793A-CD47-4AD5-9111-4F2EE2960B1F}"/>
    <cellStyle name="Currency 4 5 6 5" xfId="13380" xr:uid="{F70EDBB9-3F49-4808-89FB-AD092FCBF6CA}"/>
    <cellStyle name="Currency 4 5 6 5 2" xfId="26190" xr:uid="{4DF5010C-C86A-4036-A315-C886F632155F}"/>
    <cellStyle name="Currency 4 5 6 6" xfId="25704" xr:uid="{A77A84E2-90B2-4571-9927-BAB347369F2E}"/>
    <cellStyle name="Currency 4 5 7" xfId="22721" xr:uid="{2FE720D8-27A8-4D54-91D4-6DF6BA72806D}"/>
    <cellStyle name="Currency 4 5 7 2" xfId="34885" xr:uid="{92374485-9B20-4BA7-ACEA-66F7EEF62BEF}"/>
    <cellStyle name="Currency 4 5 8" xfId="24803" xr:uid="{E73D9F14-B0F9-4B42-BDC0-9B6ED0C4EC85}"/>
    <cellStyle name="Currency 4 6" xfId="11408" xr:uid="{353BB2DE-3AC8-40C1-85A3-4137759782C8}"/>
    <cellStyle name="Currency 4 7" xfId="11409" xr:uid="{F8B3C09E-B027-429B-B724-BDC7D2709A66}"/>
    <cellStyle name="Currency 4 7 2" xfId="14346" xr:uid="{BFA2FE90-1FA4-4E61-A279-048504A2B416}"/>
    <cellStyle name="Currency 4 7 2 2" xfId="19127" xr:uid="{88BDD01F-F59C-4A21-947D-7B25724638D7}"/>
    <cellStyle name="Currency 4 7 2 2 2" xfId="31388" xr:uid="{5F2FC330-81BC-4F04-8899-234F1AE4B4FF}"/>
    <cellStyle name="Currency 4 7 2 3" xfId="27085" xr:uid="{64FFA855-7FF3-4DBA-84F8-FBEF44070645}"/>
    <cellStyle name="Currency 4 7 3" xfId="16753" xr:uid="{884A08A7-B478-4D47-8335-41865283ACD1}"/>
    <cellStyle name="Currency 4 7 3 2" xfId="21099" xr:uid="{6C3C6F39-DBFD-45CC-AE99-F690368E12F1}"/>
    <cellStyle name="Currency 4 7 3 2 2" xfId="33360" xr:uid="{94B1F2B6-260A-41C9-B98C-5C570F9C893C}"/>
    <cellStyle name="Currency 4 7 3 3" xfId="29057" xr:uid="{163BBAF9-9FC9-4487-82BD-122B4C468911}"/>
    <cellStyle name="Currency 4 7 4" xfId="18173" xr:uid="{60D0ADE0-58D5-4868-A3E8-B50C5A291AEF}"/>
    <cellStyle name="Currency 4 7 4 2" xfId="30434" xr:uid="{5C445AC5-9913-4B41-8526-029CA0CE3101}"/>
    <cellStyle name="Currency 4 7 5" xfId="13273" xr:uid="{9F403F98-63DB-4C04-B2A9-EF73DB525FC0}"/>
    <cellStyle name="Currency 4 7 5 2" xfId="26127" xr:uid="{54685FFF-4BAD-4CEB-A79A-2E2066DE4269}"/>
    <cellStyle name="Currency 4 7 6" xfId="22722" xr:uid="{6367D82F-0847-4478-8460-605FFD17A75C}"/>
    <cellStyle name="Currency 4 7 6 2" xfId="34886" xr:uid="{F092A867-00E0-4EE8-B238-A2AF3F8630C8}"/>
    <cellStyle name="Currency 4 7 7" xfId="25099" xr:uid="{F82D5641-BA46-4DCB-AF7E-49F681A7621D}"/>
    <cellStyle name="Currency 4 8" xfId="22723" xr:uid="{1DF1C6AE-040D-4101-9BDA-70CAAB926D60}"/>
    <cellStyle name="Currency 4 9" xfId="22724" xr:uid="{D9C01A2C-B9A2-4FA0-B481-2B812AF3BD50}"/>
    <cellStyle name="Currency 5" xfId="301" xr:uid="{4FF9D77D-1C0A-49CA-AD5F-3410DCADC961}"/>
    <cellStyle name="Currency 5 2" xfId="302" xr:uid="{D6B3BF5E-76F5-41DB-A58B-266B6B593DC8}"/>
    <cellStyle name="Currency 5 2 2" xfId="1227" xr:uid="{8B19FDBF-700D-4E68-B324-982026875020}"/>
    <cellStyle name="Currency 5 2 2 2" xfId="11410" xr:uid="{006B5812-784C-459A-9AF7-08AA6BC2F410}"/>
    <cellStyle name="Currency 5 2 2 3" xfId="11411" xr:uid="{0C69A207-7764-4281-8DC3-AA510E1E1F43}"/>
    <cellStyle name="Currency 5 2 2 3 2" xfId="11412" xr:uid="{BCFF6C3B-4DEB-4AD9-B944-5474985DE5A1}"/>
    <cellStyle name="Currency 5 2 2 3 2 2" xfId="16776" xr:uid="{FB3D5960-9A6A-4084-A335-AD1643E87C09}"/>
    <cellStyle name="Currency 5 2 2 4" xfId="12751" xr:uid="{5403F924-A9F9-4CAD-BB49-707C06F77E24}"/>
    <cellStyle name="Currency 5 2 2 4 2" xfId="22725" xr:uid="{FC6CF7E4-4F2B-45BF-9CD3-3013B125E430}"/>
    <cellStyle name="Currency 5 2 3" xfId="11413" xr:uid="{ADAF2007-227F-4737-B393-846BEB2D08F2}"/>
    <cellStyle name="Currency 5 2 4" xfId="22726" xr:uid="{A5829FC6-C81F-4848-AF55-3DE3335AC19C}"/>
    <cellStyle name="Currency 5 3" xfId="303" xr:uid="{FE8B50C5-7B3F-422A-B8C8-A639A1DF6372}"/>
    <cellStyle name="Currency 5 3 2" xfId="1228" xr:uid="{A63872D9-E465-459F-8244-4EC86E9D9532}"/>
    <cellStyle name="Currency 5 3 2 2" xfId="11414" xr:uid="{12CF0DF8-CE5F-47C6-A8D4-4EE19863A384}"/>
    <cellStyle name="Currency 5 3 2 3" xfId="11415" xr:uid="{4A04CCD6-B1F0-44A7-8D9C-80B58A5FAA76}"/>
    <cellStyle name="Currency 5 3 2 3 2" xfId="11416" xr:uid="{C6538EB3-DF48-4C2F-9DBC-81460A225A0D}"/>
    <cellStyle name="Currency 5 3 2 3 2 2" xfId="16777" xr:uid="{7A972909-3796-4C3D-9BB5-AC43E26740CD}"/>
    <cellStyle name="Currency 5 3 2 4" xfId="12752" xr:uid="{AB85F93F-2732-46D9-BF81-AA8D9C933C7C}"/>
    <cellStyle name="Currency 5 3 3" xfId="11417" xr:uid="{EBA65683-0DC1-45C8-8CB1-FB26EC769494}"/>
    <cellStyle name="Currency 5 3 4" xfId="22727" xr:uid="{C105439A-EC23-4DDF-A25D-69E8B136EC4B}"/>
    <cellStyle name="Currency 5 4" xfId="304" xr:uid="{0D6D8879-5DD3-40F5-96ED-193DACC5DA12}"/>
    <cellStyle name="Currency 5 4 2" xfId="11418" xr:uid="{7C1BA167-BC36-4331-BB77-51D88F899408}"/>
    <cellStyle name="Currency 5 4 3" xfId="11419" xr:uid="{89B5D38F-BDBB-4A5F-AF55-F51413CDC653}"/>
    <cellStyle name="Currency 5 4 3 2" xfId="11420" xr:uid="{B60293A6-F982-45AE-8765-694F188E9475}"/>
    <cellStyle name="Currency 5 4 3 2 2" xfId="16778" xr:uid="{29472097-B418-4293-8486-78E89E11A667}"/>
    <cellStyle name="Currency 5 5" xfId="11421" xr:uid="{F6BD1CA3-8D17-4933-A30B-0066A2453752}"/>
    <cellStyle name="Currency 5 6" xfId="11422" xr:uid="{96F763DF-5A8C-4BD6-89FB-A069DD966A8D}"/>
    <cellStyle name="Currency 5 7" xfId="11423" xr:uid="{A63536D0-EB7E-451D-9964-873B72E70DD9}"/>
    <cellStyle name="Currency 5 8" xfId="22728" xr:uid="{87AD62FC-2635-443F-BE6D-7812A07C03B1}"/>
    <cellStyle name="Currency 6" xfId="305" xr:uid="{90CF7E56-75DA-4BD5-9082-C85C3418ABFC}"/>
    <cellStyle name="Currency 6 2" xfId="306" xr:uid="{49761876-9914-467B-AE5F-3FBF0DF50141}"/>
    <cellStyle name="Currency 6 2 2" xfId="1229" xr:uid="{55F89BC9-E93E-449A-BB45-AA89E419DF87}"/>
    <cellStyle name="Currency 6 2 2 2" xfId="11424" xr:uid="{904379BA-4117-455B-BBB5-EA22F21DD10E}"/>
    <cellStyle name="Currency 6 2 2 3" xfId="11425" xr:uid="{D2816C3E-C1A5-46E7-B36D-535FA1D17D4A}"/>
    <cellStyle name="Currency 6 2 2 3 2" xfId="11426" xr:uid="{39AA150F-E241-4347-A60D-E03C871B12B8}"/>
    <cellStyle name="Currency 6 2 2 3 2 2" xfId="16779" xr:uid="{DD5B21AD-BF2D-4577-91A9-9BE30211B476}"/>
    <cellStyle name="Currency 6 2 2 4" xfId="12753" xr:uid="{9397AD09-B11F-4337-AD06-29BC44CD3895}"/>
    <cellStyle name="Currency 6 2 3" xfId="11427" xr:uid="{D6D2C93D-DD06-4E64-8068-8433CD33E56C}"/>
    <cellStyle name="Currency 6 2 4" xfId="22729" xr:uid="{52DDB044-2909-475B-A840-1E34DDA52F19}"/>
    <cellStyle name="Currency 6 3" xfId="307" xr:uid="{4C1DF527-0B5D-4142-ACEC-4C9549F52296}"/>
    <cellStyle name="Currency 6 3 2" xfId="1230" xr:uid="{AC443372-D4FB-42BF-B0B9-C4624A4480F9}"/>
    <cellStyle name="Currency 6 3 2 2" xfId="11428" xr:uid="{47288DAD-2145-4904-860B-3737A52A6FF4}"/>
    <cellStyle name="Currency 6 3 2 3" xfId="11429" xr:uid="{705BE462-3C17-4216-BA7B-729E9EDE816C}"/>
    <cellStyle name="Currency 6 3 2 3 2" xfId="11430" xr:uid="{368489AB-9A71-440F-89F7-0D7AF62165BC}"/>
    <cellStyle name="Currency 6 3 2 3 2 2" xfId="16780" xr:uid="{155D9822-0C44-4B96-9437-A3A63AE0DBE5}"/>
    <cellStyle name="Currency 6 3 2 4" xfId="12754" xr:uid="{31E4A8A2-C5EA-4296-B45D-F0B5FD701A75}"/>
    <cellStyle name="Currency 6 3 3" xfId="11431" xr:uid="{5A63637D-0CEE-4CF2-9EF6-9EEC5733DB61}"/>
    <cellStyle name="Currency 6 4" xfId="1231" xr:uid="{DEA1D2F5-56ED-4E28-9E29-06AF66132085}"/>
    <cellStyle name="Currency 6 4 2" xfId="1232" xr:uid="{E49C36F2-582C-43FF-A563-B728B452669B}"/>
    <cellStyle name="Currency 6 4 2 2" xfId="11432" xr:uid="{A786A078-4EC9-4FAF-A34F-085839519101}"/>
    <cellStyle name="Currency 6 4 2 3" xfId="11433" xr:uid="{18DB46EE-EC64-43FC-8D5D-134ED2BDEF68}"/>
    <cellStyle name="Currency 6 4 2 3 2" xfId="11434" xr:uid="{99D9EC86-1F8D-40AC-BC2A-12CE0F3F8703}"/>
    <cellStyle name="Currency 6 4 2 3 2 2" xfId="16782" xr:uid="{8302C047-8D5E-4A74-BBA2-9BDBCF6FEECB}"/>
    <cellStyle name="Currency 6 4 2 4" xfId="12755" xr:uid="{9CA7E63E-88AC-4DD0-B183-EB405BD47575}"/>
    <cellStyle name="Currency 6 4 3" xfId="11435" xr:uid="{60D01001-D417-4D2B-B8B6-2BD0AFC6952D}"/>
    <cellStyle name="Currency 6 4 3 2" xfId="11436" xr:uid="{0FF91F7C-8446-44B5-B969-F77C09709CE7}"/>
    <cellStyle name="Currency 6 4 3 2 2" xfId="11437" xr:uid="{1FED9EFE-684A-47A2-85CE-A6F66E1DCC0F}"/>
    <cellStyle name="Currency 6 4 3 2 2 2" xfId="16236" xr:uid="{A0EA3D45-DF3F-43F4-AC20-30F54DF81DA4}"/>
    <cellStyle name="Currency 6 4 3 2 2 3" xfId="17349" xr:uid="{9E41D371-4071-44F5-B97B-C3F1B16BBF0A}"/>
    <cellStyle name="Currency 6 4 3 2 2 3 2" xfId="21654" xr:uid="{7FE24663-3827-4E19-B2DB-A0B53EF04ADB}"/>
    <cellStyle name="Currency 6 4 3 2 2 3 2 2" xfId="33915" xr:uid="{D5A00F97-E14C-48EF-8AD1-EB136DD474F5}"/>
    <cellStyle name="Currency 6 4 3 2 2 3 3" xfId="29612" xr:uid="{1342B12F-E0D8-442B-A8F0-2C0EEA2AFB5D}"/>
    <cellStyle name="Currency 6 4 3 2 2 4" xfId="19934" xr:uid="{A6BB8E9B-96B0-44FB-8185-BEFC317A25FC}"/>
    <cellStyle name="Currency 6 4 3 2 2 4 2" xfId="32195" xr:uid="{92E8060F-B954-456E-BB8F-52EB051EA59A}"/>
    <cellStyle name="Currency 6 4 3 2 2 5" xfId="15226" xr:uid="{1B6620CD-7606-4EE0-8F49-BB7EECCB2CE6}"/>
    <cellStyle name="Currency 6 4 3 2 2 5 2" xfId="27892" xr:uid="{56C75BD3-99FD-4D3D-9DC4-B7A3BEB53F51}"/>
    <cellStyle name="Currency 6 4 3 2 3" xfId="16012" xr:uid="{E7697721-C2C7-4347-9887-04B46F4E7B92}"/>
    <cellStyle name="Currency 6 4 3 2 3 2" xfId="20651" xr:uid="{76CAB547-2A6C-4A49-BBD5-2027C34CCB6D}"/>
    <cellStyle name="Currency 6 4 3 2 3 2 2" xfId="32912" xr:uid="{C01B6AD6-F8C7-4842-B9FD-637B3454A22C}"/>
    <cellStyle name="Currency 6 4 3 2 3 3" xfId="28609" xr:uid="{06FFD527-B7B3-4488-8266-33F668E211A2}"/>
    <cellStyle name="Currency 6 4 3 2 4" xfId="22730" xr:uid="{BE3F3899-D1E8-4609-8268-8B353EDC7DD6}"/>
    <cellStyle name="Currency 6 4 3 2 4 2" xfId="34887" xr:uid="{0E94D590-84E6-4014-8AEB-82C8DB4F2CBD}"/>
    <cellStyle name="Currency 6 4 3 2 5" xfId="25100" xr:uid="{7F6E3A9B-8DC2-47F1-B0DA-65D2D26CDAF3}"/>
    <cellStyle name="Currency 6 4 3 3" xfId="11438" xr:uid="{9D174E6F-2CBA-4DC3-AACD-784263D2C779}"/>
    <cellStyle name="Currency 6 4 3 3 2" xfId="12756" xr:uid="{9770BBA7-C4AF-4518-AC8F-4AA145773E80}"/>
    <cellStyle name="Currency 6 4 3 3 2 2" xfId="15733" xr:uid="{3B151A05-8DC6-49F8-A512-925430EF7219}"/>
    <cellStyle name="Currency 6 4 3 3 2 2 2" xfId="17817" xr:uid="{B1B64E19-4152-4FE9-A750-C0C72DCF5E50}"/>
    <cellStyle name="Currency 6 4 3 3 2 2 2 2" xfId="22122" xr:uid="{7D024A9A-5410-4684-B20D-69657DB07172}"/>
    <cellStyle name="Currency 6 4 3 3 2 2 2 2 2" xfId="34383" xr:uid="{0587C91E-99B1-4E34-B29E-A30DD2C5DF61}"/>
    <cellStyle name="Currency 6 4 3 3 2 2 2 3" xfId="30080" xr:uid="{41A6BE1A-72B4-4303-A909-46179765B424}"/>
    <cellStyle name="Currency 6 4 3 3 2 2 3" xfId="20402" xr:uid="{0A464241-CF76-4E1B-A618-4C67BAD93E38}"/>
    <cellStyle name="Currency 6 4 3 3 2 2 3 2" xfId="32663" xr:uid="{D728CDA2-BE10-463F-8EDA-F0F865F8F8BD}"/>
    <cellStyle name="Currency 6 4 3 3 2 2 4" xfId="28360" xr:uid="{E9DA835F-801E-4008-ABF8-0B6F0104C06C}"/>
    <cellStyle name="Currency 6 4 3 3 2 3" xfId="14962" xr:uid="{8FB74347-1FBD-4944-BDA6-3030CE2E759C}"/>
    <cellStyle name="Currency 6 4 3 3 2 3 2" xfId="19727" xr:uid="{A06BCE63-90E3-4887-B004-05A440B04545}"/>
    <cellStyle name="Currency 6 4 3 3 2 3 2 2" xfId="31988" xr:uid="{93F4CD7C-7247-43DB-8E7B-66108C43F9A2}"/>
    <cellStyle name="Currency 6 4 3 3 2 3 3" xfId="27685" xr:uid="{DB47606C-011C-4A85-A4F7-2AEA955163DF}"/>
    <cellStyle name="Currency 6 4 3 3 2 4" xfId="17142" xr:uid="{EF83DFC8-64F9-4534-825B-447CF6A2195A}"/>
    <cellStyle name="Currency 6 4 3 3 2 4 2" xfId="21447" xr:uid="{AAD106B2-6C45-4813-9E42-63ADA6773A93}"/>
    <cellStyle name="Currency 6 4 3 3 2 4 2 2" xfId="33708" xr:uid="{657A1FBF-87DD-42CF-BA3C-3A9EBF8DF002}"/>
    <cellStyle name="Currency 6 4 3 3 2 4 3" xfId="29405" xr:uid="{561DF824-A006-4ADD-A7E2-A457A27FF3DB}"/>
    <cellStyle name="Currency 6 4 3 3 2 5" xfId="18773" xr:uid="{7329C3DA-BC27-4B48-AF1B-14C683DF5602}"/>
    <cellStyle name="Currency 6 4 3 3 2 5 2" xfId="31034" xr:uid="{C7AC559C-5D86-445C-8974-748AF6046AC7}"/>
    <cellStyle name="Currency 6 4 3 3 2 6" xfId="13977" xr:uid="{B85E58E1-5419-4E1C-AFE9-F31469E6C13C}"/>
    <cellStyle name="Currency 6 4 3 3 2 6 2" xfId="26731" xr:uid="{58A208CA-14DE-4528-9875-9FC1CA161BB3}"/>
    <cellStyle name="Currency 6 4 3 3 2 7" xfId="25705" xr:uid="{95E90E1B-B0F8-4C4A-BE83-268A61634E6A}"/>
    <cellStyle name="Currency 6 4 3 3 3" xfId="15427" xr:uid="{D15513D8-143B-4616-BC4A-F8FFAAC6BACF}"/>
    <cellStyle name="Currency 6 4 3 3 3 2" xfId="17511" xr:uid="{42B3C8A2-D9E1-4837-82DD-89A327E21D21}"/>
    <cellStyle name="Currency 6 4 3 3 3 2 2" xfId="21816" xr:uid="{45B33B9C-ECE7-4D98-806F-9A4B1258240D}"/>
    <cellStyle name="Currency 6 4 3 3 3 2 2 2" xfId="34077" xr:uid="{69E2EAC6-E9D4-4863-9367-1FBAB789EC2A}"/>
    <cellStyle name="Currency 6 4 3 3 3 2 3" xfId="29774" xr:uid="{626ADFC9-A53F-47B4-9E86-74D7997B67FF}"/>
    <cellStyle name="Currency 6 4 3 3 3 3" xfId="20096" xr:uid="{F443EFDA-3CC4-4711-864F-1E40630DF246}"/>
    <cellStyle name="Currency 6 4 3 3 3 3 2" xfId="32357" xr:uid="{40B38175-4BF7-44AF-BF03-0DF6ED49FA42}"/>
    <cellStyle name="Currency 6 4 3 3 3 4" xfId="28054" xr:uid="{F3265833-B14A-4A43-9D22-7A2165695CA9}"/>
    <cellStyle name="Currency 6 4 3 3 4" xfId="14654" xr:uid="{9F769703-741C-4675-849E-DE28174D8FB4}"/>
    <cellStyle name="Currency 6 4 3 3 4 2" xfId="19419" xr:uid="{EAC3A8B0-EFA3-40C7-9DF3-C8475CD1370D}"/>
    <cellStyle name="Currency 6 4 3 3 4 2 2" xfId="31680" xr:uid="{7F36059B-D000-4DD0-88FB-AC154949CA7E}"/>
    <cellStyle name="Currency 6 4 3 3 4 3" xfId="27377" xr:uid="{5F28E769-80D9-4693-99F6-5B869A1F6C98}"/>
    <cellStyle name="Currency 6 4 3 3 5" xfId="16338" xr:uid="{97505E89-7A97-4764-AADA-617312AE7A48}"/>
    <cellStyle name="Currency 6 4 3 3 5 2" xfId="20829" xr:uid="{7CDFE7D2-8ABD-4FC4-A226-DC3B04882744}"/>
    <cellStyle name="Currency 6 4 3 3 5 2 2" xfId="33090" xr:uid="{3397088A-AA63-4BB4-9FD5-9A216003C3BE}"/>
    <cellStyle name="Currency 6 4 3 3 5 3" xfId="28787" xr:uid="{5E9233F4-DBE0-4A2D-A741-79C63B3FFF93}"/>
    <cellStyle name="Currency 6 4 3 3 6" xfId="18465" xr:uid="{3973D3DC-E226-4C90-A633-F2CF9B68D74B}"/>
    <cellStyle name="Currency 6 4 3 3 6 2" xfId="30726" xr:uid="{4FA37AE1-D09A-4574-82DE-AB44A7196FF2}"/>
    <cellStyle name="Currency 6 4 3 3 7" xfId="13667" xr:uid="{B0F15113-218D-41B7-8621-4D293684D6E1}"/>
    <cellStyle name="Currency 6 4 3 3 7 2" xfId="26421" xr:uid="{9E437DD6-4810-4E9A-AD47-0DD10C1DC703}"/>
    <cellStyle name="Currency 6 4 3 3 8" xfId="22731" xr:uid="{FAD2A6C4-9118-4887-8FAD-9A3B522B6BFD}"/>
    <cellStyle name="Currency 6 4 3 3 8 2" xfId="34888" xr:uid="{579E5192-5AB8-48DD-9BDE-C1A02B7BF48A}"/>
    <cellStyle name="Currency 6 4 3 3 9" xfId="25101" xr:uid="{8EEDEED5-BE26-4490-A801-27DEF677F2A6}"/>
    <cellStyle name="Currency 6 4 3 4" xfId="12757" xr:uid="{5FF93A5D-0F9A-4EFB-BBDF-F3AE6ECBE850}"/>
    <cellStyle name="Currency 6 4 3 4 2" xfId="15581" xr:uid="{2F70E5D7-DD82-4367-B70B-9E7EC0506D25}"/>
    <cellStyle name="Currency 6 4 3 4 2 2" xfId="17665" xr:uid="{36281F38-0741-428E-9B88-26BDC2840AA6}"/>
    <cellStyle name="Currency 6 4 3 4 2 2 2" xfId="21970" xr:uid="{5D152955-50F8-4D81-981D-74167C59D6EE}"/>
    <cellStyle name="Currency 6 4 3 4 2 2 2 2" xfId="34231" xr:uid="{C396E08A-8003-4E08-B3A5-A2F08B57D3AA}"/>
    <cellStyle name="Currency 6 4 3 4 2 2 3" xfId="29928" xr:uid="{303386F4-BC47-4418-AA78-4BF262989CE2}"/>
    <cellStyle name="Currency 6 4 3 4 2 3" xfId="20250" xr:uid="{76B6DDCB-9D40-4227-9330-81F5621B7354}"/>
    <cellStyle name="Currency 6 4 3 4 2 3 2" xfId="32511" xr:uid="{184B41FA-EC26-44E0-B7DB-36B651269FC8}"/>
    <cellStyle name="Currency 6 4 3 4 2 4" xfId="28208" xr:uid="{0FCA246D-B427-43FF-956A-82C556F3AD1D}"/>
    <cellStyle name="Currency 6 4 3 4 3" xfId="14810" xr:uid="{8DFCA045-18E1-44DF-9C64-69AFD59AFAE8}"/>
    <cellStyle name="Currency 6 4 3 4 3 2" xfId="19575" xr:uid="{D16DF4D5-5DF0-42D2-8863-222869242CA4}"/>
    <cellStyle name="Currency 6 4 3 4 3 2 2" xfId="31836" xr:uid="{54D8013E-E508-4F98-B8CE-4B4866C1EA60}"/>
    <cellStyle name="Currency 6 4 3 4 3 3" xfId="27533" xr:uid="{2106020C-7A57-4F42-85BE-28AF6692DED1}"/>
    <cellStyle name="Currency 6 4 3 4 4" xfId="16991" xr:uid="{C6ED5DE9-D18F-41D8-863F-AD32F68A4F35}"/>
    <cellStyle name="Currency 6 4 3 4 4 2" xfId="21296" xr:uid="{FADEA10C-1E32-4AB4-A3E2-103AE702906E}"/>
    <cellStyle name="Currency 6 4 3 4 4 2 2" xfId="33557" xr:uid="{BE3C95E9-23D5-4B80-B5F3-162BE4FD2471}"/>
    <cellStyle name="Currency 6 4 3 4 4 3" xfId="29254" xr:uid="{141A72AA-AB62-42A2-8591-8A54270DFAD9}"/>
    <cellStyle name="Currency 6 4 3 4 5" xfId="18621" xr:uid="{CE77C472-997F-4872-8517-2ADB470DD5DA}"/>
    <cellStyle name="Currency 6 4 3 4 5 2" xfId="30882" xr:uid="{C8A4B78B-E10C-48B4-BA03-CE8DA47443A8}"/>
    <cellStyle name="Currency 6 4 3 4 6" xfId="13824" xr:uid="{994F88E1-763B-47D5-9316-BF24BBA4900A}"/>
    <cellStyle name="Currency 6 4 3 4 6 2" xfId="26578" xr:uid="{94EDD5A6-E92F-4621-B0DA-DECCF78D5C7F}"/>
    <cellStyle name="Currency 6 4 3 4 7" xfId="25706" xr:uid="{4454A478-C075-4E71-92B0-F21ACCF4222C}"/>
    <cellStyle name="Currency 6 4 3 5" xfId="12758" xr:uid="{52A95308-3BCF-4EDE-839D-37F5141BF954}"/>
    <cellStyle name="Currency 6 4 3 5 2" xfId="14501" xr:uid="{2429C46F-6B3E-412B-A128-C1ECC0A01B33}"/>
    <cellStyle name="Currency 6 4 3 5 2 2" xfId="19267" xr:uid="{372A3690-A0B3-448F-9283-E428D0472428}"/>
    <cellStyle name="Currency 6 4 3 5 2 2 2" xfId="31528" xr:uid="{26907A7D-7B4D-4C93-824D-517B87C4C00C}"/>
    <cellStyle name="Currency 6 4 3 5 2 3" xfId="27225" xr:uid="{268DAC56-405F-436C-A349-DC7130D89B4F}"/>
    <cellStyle name="Currency 6 4 3 5 3" xfId="16449" xr:uid="{0D12E5D8-F3F7-4C65-B819-E22DB997CBBC}"/>
    <cellStyle name="Currency 6 4 3 5 3 2" xfId="20928" xr:uid="{4774C261-721A-4141-AC36-6755A81B585A}"/>
    <cellStyle name="Currency 6 4 3 5 3 2 2" xfId="33189" xr:uid="{6C3217CA-4A8E-4A74-A752-75CE9B4B4B46}"/>
    <cellStyle name="Currency 6 4 3 5 3 3" xfId="28886" xr:uid="{8EC82FE0-06F0-4E2E-A3E6-C248151EAF7A}"/>
    <cellStyle name="Currency 6 4 3 5 4" xfId="18313" xr:uid="{7EB6042D-3780-4E18-88CC-C2EA5CE3C373}"/>
    <cellStyle name="Currency 6 4 3 5 4 2" xfId="30574" xr:uid="{D5994C5A-BEF2-49C6-B979-8D9CD7BD14D6}"/>
    <cellStyle name="Currency 6 4 3 5 5" xfId="13457" xr:uid="{AD78E0BE-85D7-48B9-AC1D-39779EF7E4FF}"/>
    <cellStyle name="Currency 6 4 3 5 5 2" xfId="26267" xr:uid="{8A2624EC-3E1D-43E7-B6B9-2A2965A665A2}"/>
    <cellStyle name="Currency 6 4 3 5 6" xfId="25707" xr:uid="{B6C64DE1-15A9-4C9D-B844-E63431A8C5F0}"/>
    <cellStyle name="Currency 6 4 4" xfId="11439" xr:uid="{0319D5F4-8807-4F3D-9A09-025ECFDC0B92}"/>
    <cellStyle name="Currency 6 4 5" xfId="11440" xr:uid="{979AEC12-5A97-4FC5-BAB4-42E7E731B6EE}"/>
    <cellStyle name="Currency 6 4 5 2" xfId="11441" xr:uid="{34CA7BE7-BAC0-4371-B281-E434EE6C6AEC}"/>
    <cellStyle name="Currency 6 4 5 2 2" xfId="15657" xr:uid="{5513EDCF-343C-4AA6-B2D7-0A4598F628A0}"/>
    <cellStyle name="Currency 6 4 5 2 2 2" xfId="17741" xr:uid="{8BD1215D-87A3-4E4B-BB65-E0DD7E73AC9B}"/>
    <cellStyle name="Currency 6 4 5 2 2 2 2" xfId="22046" xr:uid="{2054A81F-3BB5-4A05-9B2A-4A38BAC95782}"/>
    <cellStyle name="Currency 6 4 5 2 2 2 2 2" xfId="34307" xr:uid="{F23F68F9-7608-4919-9F53-011BA8726817}"/>
    <cellStyle name="Currency 6 4 5 2 2 2 3" xfId="30004" xr:uid="{CA23C336-E0B8-41E4-BA40-914411EE1768}"/>
    <cellStyle name="Currency 6 4 5 2 2 3" xfId="20326" xr:uid="{89B9D2D5-264E-4449-AD2F-AAAE09CC1C3A}"/>
    <cellStyle name="Currency 6 4 5 2 2 3 2" xfId="32587" xr:uid="{7493F7F5-A62A-4F0E-8F6D-654EAB897FC9}"/>
    <cellStyle name="Currency 6 4 5 2 2 4" xfId="28284" xr:uid="{C29F1649-78CE-4F90-930D-CAFC7C95A5A1}"/>
    <cellStyle name="Currency 6 4 5 2 3" xfId="14886" xr:uid="{D4811B0D-46FC-4D7D-97D1-0531A11CC269}"/>
    <cellStyle name="Currency 6 4 5 2 3 2" xfId="19651" xr:uid="{519FA7FD-A6D2-4DCC-A84C-7CD442A69188}"/>
    <cellStyle name="Currency 6 4 5 2 3 2 2" xfId="31912" xr:uid="{BFBB2726-E730-431F-A148-93507442ADE6}"/>
    <cellStyle name="Currency 6 4 5 2 3 3" xfId="27609" xr:uid="{1F909B19-5517-4BCC-95AD-E1175649AC9A}"/>
    <cellStyle name="Currency 6 4 5 2 4" xfId="16781" xr:uid="{3171B8CB-C996-4CE1-A198-90DEE5D77D28}"/>
    <cellStyle name="Currency 6 4 5 2 5" xfId="17067" xr:uid="{8A1CC06B-033F-46AD-9CBD-CBC4183ACD3A}"/>
    <cellStyle name="Currency 6 4 5 2 5 2" xfId="21372" xr:uid="{61D8DC13-E6D8-468E-A87D-3C598146E9BF}"/>
    <cellStyle name="Currency 6 4 5 2 5 2 2" xfId="33633" xr:uid="{E920B332-9246-4998-947F-5562E193A7A3}"/>
    <cellStyle name="Currency 6 4 5 2 5 3" xfId="29330" xr:uid="{DBAA255B-7A96-4AF8-9D0F-A192D83E17BE}"/>
    <cellStyle name="Currency 6 4 5 2 6" xfId="18697" xr:uid="{CF5F7955-DDEA-4406-8AC7-0DD429C9563C}"/>
    <cellStyle name="Currency 6 4 5 2 6 2" xfId="30958" xr:uid="{2EA1CF33-C902-467E-A28D-3078B65999BA}"/>
    <cellStyle name="Currency 6 4 5 2 7" xfId="13901" xr:uid="{2EE64C14-6A6C-479C-9F0D-3C5FC95A1AB6}"/>
    <cellStyle name="Currency 6 4 5 2 7 2" xfId="26655" xr:uid="{84F94715-CC80-4416-B902-6C93DC4A14BE}"/>
    <cellStyle name="Currency 6 4 5 2 8" xfId="22732" xr:uid="{24A96433-BB79-435A-AC7D-D421BCF1199E}"/>
    <cellStyle name="Currency 6 4 5 2 8 2" xfId="34889" xr:uid="{AF3D3519-4006-4BAB-814D-21A616BC64A4}"/>
    <cellStyle name="Currency 6 4 5 2 9" xfId="25102" xr:uid="{A911C6BA-B5C5-491B-A2BA-3462E0B1F2AF}"/>
    <cellStyle name="Currency 6 4 5 3" xfId="12759" xr:uid="{F2BBD3E6-315E-40E1-8BF9-7AC8492EA334}"/>
    <cellStyle name="Currency 6 4 5 3 2" xfId="14578" xr:uid="{79C95571-0634-40E1-8D55-4A68A1CF42BE}"/>
    <cellStyle name="Currency 6 4 5 3 2 2" xfId="19343" xr:uid="{D997667D-D0A9-4641-9620-2EC446DB42C9}"/>
    <cellStyle name="Currency 6 4 5 3 2 2 2" xfId="31604" xr:uid="{69E93C86-B905-4608-93B4-4B5803FF33AC}"/>
    <cellStyle name="Currency 6 4 5 3 2 3" xfId="27301" xr:uid="{035CE2C9-DDB8-410B-B542-E9A7BEB707AD}"/>
    <cellStyle name="Currency 6 4 5 3 3" xfId="16841" xr:uid="{AB7F375B-69A3-49A1-B081-ABF5AF102F1F}"/>
    <cellStyle name="Currency 6 4 5 3 3 2" xfId="21146" xr:uid="{38426560-04A0-42E8-8DE1-1444B5BFFED1}"/>
    <cellStyle name="Currency 6 4 5 3 3 2 2" xfId="33407" xr:uid="{DB7EDCD9-E48D-470F-B13A-82F85E1F4966}"/>
    <cellStyle name="Currency 6 4 5 3 3 3" xfId="29104" xr:uid="{97A6EAC8-729F-48DC-8194-92E76D7A9A47}"/>
    <cellStyle name="Currency 6 4 5 3 4" xfId="18389" xr:uid="{3FB398DF-45A4-42C4-A6FE-481FBBEE8D35}"/>
    <cellStyle name="Currency 6 4 5 3 4 2" xfId="30650" xr:uid="{136DFAEF-0CEB-45FC-B017-28445C2AE774}"/>
    <cellStyle name="Currency 6 4 5 3 5" xfId="13591" xr:uid="{DE13C101-98C8-4A61-AE9B-7D730C7CFE9E}"/>
    <cellStyle name="Currency 6 4 5 3 5 2" xfId="26345" xr:uid="{0A80093D-05CA-4217-8FEF-956669F340AC}"/>
    <cellStyle name="Currency 6 4 5 3 6" xfId="25708" xr:uid="{0C83B279-5E9F-4706-8D0D-D90ECB730BB1}"/>
    <cellStyle name="Currency 6 4 5 4" xfId="15233" xr:uid="{E6CBC0F9-08C0-40B3-8FD2-1FC4A068A294}"/>
    <cellStyle name="Currency 6 4 5 4 2" xfId="17356" xr:uid="{6DE873B6-15BD-4D38-913A-A886C43A659E}"/>
    <cellStyle name="Currency 6 4 5 4 2 2" xfId="21661" xr:uid="{703EB210-A2A2-4DE3-A717-59897F4AEF9D}"/>
    <cellStyle name="Currency 6 4 5 4 2 2 2" xfId="33922" xr:uid="{54B84712-6DB2-4FD7-8501-BC7FB282F393}"/>
    <cellStyle name="Currency 6 4 5 4 2 3" xfId="29619" xr:uid="{CACC246F-C011-4AEB-BBB9-C3252E72FB57}"/>
    <cellStyle name="Currency 6 4 5 4 3" xfId="19941" xr:uid="{EA69A550-8539-4F62-87A1-98395E17731A}"/>
    <cellStyle name="Currency 6 4 5 4 3 2" xfId="32202" xr:uid="{354B13EE-FD3D-4581-9A03-E5573245DAE3}"/>
    <cellStyle name="Currency 6 4 5 4 4" xfId="27899" xr:uid="{8609E969-0B5B-4329-948C-4A461A8BBC21}"/>
    <cellStyle name="Currency 6 4 5 5" xfId="16020" xr:uid="{78F21DD0-1A31-4326-9A33-972EE9B96F94}"/>
    <cellStyle name="Currency 6 4 5 5 2" xfId="20659" xr:uid="{9B03FB5D-C739-4A1E-BD9E-D4D4084ABAC9}"/>
    <cellStyle name="Currency 6 4 5 5 2 2" xfId="32920" xr:uid="{5F6C13E3-9E43-42BD-A201-241F4E8EE99C}"/>
    <cellStyle name="Currency 6 4 5 5 3" xfId="28617" xr:uid="{0B81295C-D87D-4C97-99BA-A50866E362B8}"/>
    <cellStyle name="Currency 6 4 6" xfId="12760" xr:uid="{34DC6AE0-9CCE-4C56-98B9-2B8587EB42FF}"/>
    <cellStyle name="Currency 6 4 6 2" xfId="12761" xr:uid="{ED1F0D08-2E1B-47EC-AAEE-82A89C2E164F}"/>
    <cellStyle name="Currency 6 4 6 2 2" xfId="14734" xr:uid="{49501F29-698A-45DA-89E0-36739BC6B271}"/>
    <cellStyle name="Currency 6 4 6 2 2 2" xfId="19499" xr:uid="{6241A2A3-72FF-4609-B092-6F56E89DB062}"/>
    <cellStyle name="Currency 6 4 6 2 2 2 2" xfId="31760" xr:uid="{4708DDFD-AFAC-4F9C-B3E8-CC8D38C4BF56}"/>
    <cellStyle name="Currency 6 4 6 2 2 3" xfId="27457" xr:uid="{48187608-33DA-4C95-8402-53DD11AA2FBA}"/>
    <cellStyle name="Currency 6 4 6 2 3" xfId="16915" xr:uid="{F83D9E5C-AE95-4D7F-84D5-C65A02042148}"/>
    <cellStyle name="Currency 6 4 6 2 3 2" xfId="21220" xr:uid="{E369CB63-2C06-4448-AFBA-D375426ACEF7}"/>
    <cellStyle name="Currency 6 4 6 2 3 2 2" xfId="33481" xr:uid="{D48ED5B8-1BF4-438A-AB68-F5C6837526BF}"/>
    <cellStyle name="Currency 6 4 6 2 3 3" xfId="29178" xr:uid="{3387AEDB-AF72-4D30-A143-B3300F75E8A3}"/>
    <cellStyle name="Currency 6 4 6 2 4" xfId="18545" xr:uid="{A06AFB2C-E6D2-4A51-A66F-CA1D78E7D16B}"/>
    <cellStyle name="Currency 6 4 6 2 4 2" xfId="30806" xr:uid="{2032E2FE-7CB1-4A02-8CEB-CC00C1EF95EE}"/>
    <cellStyle name="Currency 6 4 6 2 5" xfId="13748" xr:uid="{99A5CAE7-99DE-4CAD-94F4-472DE4155623}"/>
    <cellStyle name="Currency 6 4 6 2 5 2" xfId="26502" xr:uid="{00279866-03D3-40D3-ADD8-DDB7EC461DE1}"/>
    <cellStyle name="Currency 6 4 6 2 6" xfId="25710" xr:uid="{87C5D909-9129-4E48-9CEA-760BB9E0AD1B}"/>
    <cellStyle name="Currency 6 4 6 3" xfId="15506" xr:uid="{EA058ADC-8D8A-4B93-B508-6642FE44EAAE}"/>
    <cellStyle name="Currency 6 4 6 3 2" xfId="17590" xr:uid="{EAC155AC-D05D-4BEF-9293-4647BFA171B4}"/>
    <cellStyle name="Currency 6 4 6 3 2 2" xfId="21895" xr:uid="{FFF6400C-D452-4F86-9344-243135BCD99A}"/>
    <cellStyle name="Currency 6 4 6 3 2 2 2" xfId="34156" xr:uid="{FBC7B2E7-0506-4E94-A40B-90248AEE44FF}"/>
    <cellStyle name="Currency 6 4 6 3 2 3" xfId="29853" xr:uid="{D5D236EA-6F65-4484-A285-4E89B6E3A221}"/>
    <cellStyle name="Currency 6 4 6 3 3" xfId="20175" xr:uid="{33752A19-431C-400B-BF88-215C0CCE539C}"/>
    <cellStyle name="Currency 6 4 6 3 3 2" xfId="32436" xr:uid="{2CE8DA4C-4A1E-44F0-BE6C-743494ECCD14}"/>
    <cellStyle name="Currency 6 4 6 3 4" xfId="28133" xr:uid="{42FB5C8A-BB0D-468B-90DF-A876D70658A4}"/>
    <cellStyle name="Currency 6 4 6 4" xfId="14325" xr:uid="{5D95A3AB-83A7-47C9-8B13-B6BCC4DD3390}"/>
    <cellStyle name="Currency 6 4 6 4 2" xfId="19114" xr:uid="{7F68C160-6B0B-4769-87E8-B54766EA63EE}"/>
    <cellStyle name="Currency 6 4 6 4 2 2" xfId="31375" xr:uid="{E5FE08E7-DA55-46E2-85EA-740A443DD74F}"/>
    <cellStyle name="Currency 6 4 6 4 3" xfId="27072" xr:uid="{24F1DC3D-879E-40C4-B969-6F0F03A72DB6}"/>
    <cellStyle name="Currency 6 4 6 5" xfId="15859" xr:uid="{27B1E1D8-A145-4467-BF0A-B98D6F92F7F9}"/>
    <cellStyle name="Currency 6 4 6 5 2" xfId="20498" xr:uid="{2EC22789-C4DD-4FCD-BECF-1290748E4F90}"/>
    <cellStyle name="Currency 6 4 6 5 2 2" xfId="32759" xr:uid="{7591C744-1176-4630-BEAC-46F6A1FE245E}"/>
    <cellStyle name="Currency 6 4 6 5 3" xfId="28456" xr:uid="{ACDDF8BF-DE7B-4113-A4B1-6CFBAFE8831F}"/>
    <cellStyle name="Currency 6 4 6 6" xfId="18158" xr:uid="{E60E9B70-3C43-490F-86DD-81A7A90DF08E}"/>
    <cellStyle name="Currency 6 4 6 6 2" xfId="30421" xr:uid="{F09E3966-4364-4EAF-9C60-45E1807F087D}"/>
    <cellStyle name="Currency 6 4 6 7" xfId="13244" xr:uid="{4B00C814-612B-4DA8-8B61-19AC09E9B49B}"/>
    <cellStyle name="Currency 6 4 6 7 2" xfId="26114" xr:uid="{2AB33CB8-6037-4A96-B9A2-2876CA699F25}"/>
    <cellStyle name="Currency 6 4 6 8" xfId="25709" xr:uid="{22636608-D566-48A2-81AE-667ECB478952}"/>
    <cellStyle name="Currency 6 4 7" xfId="12762" xr:uid="{0B714BE0-7BA4-4213-B08D-3D9F1DAAF9D0}"/>
    <cellStyle name="Currency 6 4 7 2" xfId="14425" xr:uid="{9646C49E-852E-42C1-8FE6-7908AB6CCA55}"/>
    <cellStyle name="Currency 6 4 7 2 2" xfId="19191" xr:uid="{1B126AFC-8122-493B-970F-27B18CD6C3E7}"/>
    <cellStyle name="Currency 6 4 7 2 2 2" xfId="31452" xr:uid="{43A8531F-2B42-445A-A06C-A72BF2AF2CB4}"/>
    <cellStyle name="Currency 6 4 7 2 3" xfId="27149" xr:uid="{2A9F608C-E3E8-4C6C-BA95-81D3401BAD3A}"/>
    <cellStyle name="Currency 6 4 7 3" xfId="16685" xr:uid="{806E8021-9DA7-4899-BB5C-973E2A0EF565}"/>
    <cellStyle name="Currency 6 4 7 3 2" xfId="21089" xr:uid="{269527BD-2345-484A-8CE0-7CF576DDEE3F}"/>
    <cellStyle name="Currency 6 4 7 3 2 2" xfId="33350" xr:uid="{AF021D09-7811-45F7-B4CE-3031F0AC5E52}"/>
    <cellStyle name="Currency 6 4 7 3 3" xfId="29047" xr:uid="{71E946CB-184A-44B0-8CBE-E262D648C3FD}"/>
    <cellStyle name="Currency 6 4 7 4" xfId="18237" xr:uid="{A122291B-1A85-4039-9F6A-29527FD5E3A2}"/>
    <cellStyle name="Currency 6 4 7 4 2" xfId="30498" xr:uid="{3FDB9A37-847B-4D3B-A7C3-2AAAF746427E}"/>
    <cellStyle name="Currency 6 4 7 5" xfId="13381" xr:uid="{BBC49089-9696-45DB-91DA-5533F1A32F7C}"/>
    <cellStyle name="Currency 6 4 7 5 2" xfId="26191" xr:uid="{15C4AD90-3469-473F-921E-D882CACFD176}"/>
    <cellStyle name="Currency 6 4 7 6" xfId="25711" xr:uid="{05DFC06D-E111-4161-A69A-481290A67C0F}"/>
    <cellStyle name="Currency 6 4 8" xfId="22733" xr:uid="{9196B804-2F8E-49AF-AB8B-B72A183A5797}"/>
    <cellStyle name="Currency 6 4 8 2" xfId="34890" xr:uid="{41021C3F-6912-4BAF-AE65-992D15CE2D4B}"/>
    <cellStyle name="Currency 6 4 9" xfId="24804" xr:uid="{9A4388EF-E35F-4C73-BD44-4481AFDA5B4D}"/>
    <cellStyle name="Currency 6 5" xfId="11442" xr:uid="{77465546-7EDB-429B-8EA3-D61C3EE37F8C}"/>
    <cellStyle name="Currency 6 6" xfId="11443" xr:uid="{02743980-C971-4F3B-997A-848AA70065D5}"/>
    <cellStyle name="Currency 7" xfId="308" xr:uid="{7B16E233-5E3F-4D5E-9964-2183AAE23C2D}"/>
    <cellStyle name="Currency 7 2" xfId="309" xr:uid="{07188551-70E7-4454-86A0-A05E854A71D5}"/>
    <cellStyle name="Currency 7 2 2" xfId="1233" xr:uid="{C53FB021-B3D5-4F6F-9670-65D4B94CD2D7}"/>
    <cellStyle name="Currency 7 2 2 2" xfId="11444" xr:uid="{3506C1D5-EF99-40D5-B97A-46D03D7C8EB8}"/>
    <cellStyle name="Currency 7 2 2 2 2" xfId="22734" xr:uid="{879E3AC1-EB9E-4A39-B781-C9AA21BB0119}"/>
    <cellStyle name="Currency 7 2 2 2 2 2" xfId="34891" xr:uid="{7A440884-3900-470D-A2A7-6AADFC8DA5F0}"/>
    <cellStyle name="Currency 7 2 2 3" xfId="11445" xr:uid="{2153C9F8-F3C6-4D20-9DBA-8CC9A07766D5}"/>
    <cellStyle name="Currency 7 2 2 3 2" xfId="11446" xr:uid="{5FD3E259-AD41-45C0-AF76-F20CFAAC7E67}"/>
    <cellStyle name="Currency 7 2 2 3 2 2" xfId="16783" xr:uid="{F0498E32-AF8C-4A92-9DAE-4590204A107D}"/>
    <cellStyle name="Currency 7 2 2 4" xfId="12763" xr:uid="{0A796761-81D0-4787-AA68-5BEA87C06287}"/>
    <cellStyle name="Currency 7 2 2 4 2" xfId="22735" xr:uid="{14A26245-257B-4D3F-93A4-C4D13FA6FE2F}"/>
    <cellStyle name="Currency 7 2 3" xfId="11447" xr:uid="{634B55D1-8D08-4013-B7C3-9855110E9CAE}"/>
    <cellStyle name="Currency 7 2 3 2" xfId="22736" xr:uid="{4B149EBA-9DF6-4EDF-8C54-E3CD8E3A4771}"/>
    <cellStyle name="Currency 7 2 3 2 2" xfId="34892" xr:uid="{3202CDE9-8F8B-427E-A740-27C89A7872B7}"/>
    <cellStyle name="Currency 7 2 4" xfId="11448" xr:uid="{6A91DCDB-00C9-4493-9C2E-277E7C8DBC5E}"/>
    <cellStyle name="Currency 7 2 5" xfId="22737" xr:uid="{C6198118-2923-4709-A9FD-F9E6EDF15785}"/>
    <cellStyle name="Currency 7 2 5 2" xfId="34893" xr:uid="{150C0459-7BF8-49D9-8D49-A8957642BC70}"/>
    <cellStyle name="Currency 7 3" xfId="310" xr:uid="{5F432F03-4122-490F-8398-4EE329AD60D7}"/>
    <cellStyle name="Currency 7 3 2" xfId="1234" xr:uid="{31CC2E10-373C-433C-B0B0-0E04F35BE613}"/>
    <cellStyle name="Currency 7 3 2 2" xfId="11449" xr:uid="{2DF5852F-5E59-429B-83A0-FC7DC961ACE8}"/>
    <cellStyle name="Currency 7 3 2 3" xfId="11450" xr:uid="{66784EA1-0916-471D-9FB8-C58C08F6C70F}"/>
    <cellStyle name="Currency 7 3 2 3 2" xfId="11451" xr:uid="{74F79EBC-7C02-41D2-8927-BBD2D67E5A97}"/>
    <cellStyle name="Currency 7 3 2 3 2 2" xfId="16784" xr:uid="{18314D83-C225-4C25-BF0F-85CCCA4F8115}"/>
    <cellStyle name="Currency 7 3 2 4" xfId="12764" xr:uid="{BF481929-F2EB-4453-B944-E67BFB8061A6}"/>
    <cellStyle name="Currency 7 3 2 4 2" xfId="22738" xr:uid="{B9D8439C-2E56-4B54-A7FE-0A59F94BCA23}"/>
    <cellStyle name="Currency 7 3 3" xfId="11452" xr:uid="{DFA5808E-4D10-4A15-BD58-8D7D7AC3D75D}"/>
    <cellStyle name="Currency 7 3 4" xfId="22739" xr:uid="{15A67E29-2DDF-4BFC-8E8F-2BA261C97416}"/>
    <cellStyle name="Currency 7 3 4 2" xfId="34894" xr:uid="{B7B026BC-755D-4B06-8132-DD8BFC6ABB13}"/>
    <cellStyle name="Currency 7 4" xfId="11453" xr:uid="{07F0E5F3-DF4B-4C26-8CAC-DCF8B854124A}"/>
    <cellStyle name="Currency 7 4 2" xfId="22740" xr:uid="{8AA2F3A9-E2E8-4CC0-9469-90A5EFC7E8B9}"/>
    <cellStyle name="Currency 7 4 2 2" xfId="34895" xr:uid="{665C405D-ED69-4CA2-8B76-C379636F46BF}"/>
    <cellStyle name="Currency 7 5" xfId="11454" xr:uid="{4461EFE8-09DE-4071-9C65-0D1C9D3BAC81}"/>
    <cellStyle name="Currency 7 6" xfId="11455" xr:uid="{195EE447-5A5D-42D3-9AD2-72C89071B84B}"/>
    <cellStyle name="Currency 7 6 2" xfId="15150" xr:uid="{2F5A0488-8008-41C9-AF86-BE25AE3BE758}"/>
    <cellStyle name="Currency 7 6 2 2" xfId="22741" xr:uid="{084BA0ED-5AA8-4637-9C06-76E30F6A4611}"/>
    <cellStyle name="Currency 7 6 3" xfId="13053" xr:uid="{3D62D204-2949-46E6-B078-E82A2C4D49ED}"/>
    <cellStyle name="Currency 7 7" xfId="11456" xr:uid="{6AAEE222-A8E2-4BBE-B124-F20912B9DD84}"/>
    <cellStyle name="Currency 7 8" xfId="22742" xr:uid="{A0450FCB-AB70-4B02-9E2D-66EAB215F9B8}"/>
    <cellStyle name="Currency 7 8 2" xfId="34896" xr:uid="{E1DCA19D-9A8C-4F8D-93C1-4A199569F9D7}"/>
    <cellStyle name="Currency 8" xfId="311" xr:uid="{32444B1C-4CED-4909-A6A7-269A553690AD}"/>
    <cellStyle name="Currency 8 2" xfId="312" xr:uid="{A4189E2D-3FB8-4CF6-802E-C4E2B1DE5927}"/>
    <cellStyle name="Currency 8 2 2" xfId="1235" xr:uid="{CB5B017E-8FD5-4278-A91A-525062CDFF0A}"/>
    <cellStyle name="Currency 8 2 2 2" xfId="11457" xr:uid="{9B77D908-8C8E-49E2-B84E-759C2A1C6450}"/>
    <cellStyle name="Currency 8 2 2 3" xfId="11458" xr:uid="{EBBB8213-2D16-480E-9469-3A80F64F241F}"/>
    <cellStyle name="Currency 8 2 2 3 2" xfId="11459" xr:uid="{DEC06A41-82DA-4764-BA2C-44F8A123986C}"/>
    <cellStyle name="Currency 8 2 2 3 2 2" xfId="16785" xr:uid="{408F720E-9DD0-4009-8FCD-AA717232871A}"/>
    <cellStyle name="Currency 8 2 2 4" xfId="12765" xr:uid="{0424A76C-A409-4252-9D06-91AD5B49A8DB}"/>
    <cellStyle name="Currency 8 2 3" xfId="11460" xr:uid="{869CDECB-5A5E-4640-A171-0B5776580782}"/>
    <cellStyle name="Currency 8 3" xfId="313" xr:uid="{DF0C853D-EB67-4CAA-8529-3CC7ACA8FFE5}"/>
    <cellStyle name="Currency 8 3 2" xfId="1236" xr:uid="{353852C0-547B-4514-804A-883FFF93E851}"/>
    <cellStyle name="Currency 8 3 2 2" xfId="11461" xr:uid="{574421F9-3857-4054-BBD2-2C62C388B0C0}"/>
    <cellStyle name="Currency 8 3 2 3" xfId="11462" xr:uid="{3AE14ABC-1D44-4E3D-8CB2-368B6414ABA0}"/>
    <cellStyle name="Currency 8 3 2 3 2" xfId="11463" xr:uid="{493A6282-B45A-47BD-918E-DED712CC41E6}"/>
    <cellStyle name="Currency 8 3 2 3 2 2" xfId="16786" xr:uid="{88799591-35AB-475E-8B85-A1167A857784}"/>
    <cellStyle name="Currency 8 3 2 4" xfId="12766" xr:uid="{549A5961-4861-4F38-8EDF-CEAFA9F349D2}"/>
    <cellStyle name="Currency 8 3 3" xfId="11464" xr:uid="{C07C2F5D-5C60-4838-8531-FE77B10238B2}"/>
    <cellStyle name="Currency 8 4" xfId="314" xr:uid="{D6672E6F-2A4E-494B-9A21-F08DD4133679}"/>
    <cellStyle name="Currency 8 4 2" xfId="11465" xr:uid="{D292D8BA-CC97-4574-A251-0370BDB78204}"/>
    <cellStyle name="Currency 8 4 3" xfId="11466" xr:uid="{9B7D5346-6BA7-47DC-AB33-4D70F2418621}"/>
    <cellStyle name="Currency 8 4 3 2" xfId="11467" xr:uid="{B8B3A6D1-68D8-4B7B-B906-F1ACA4FAB0D2}"/>
    <cellStyle name="Currency 8 4 3 2 2" xfId="16787" xr:uid="{540D5314-B319-4559-9C68-E7D907BC0B4E}"/>
    <cellStyle name="Currency 8 5" xfId="1237" xr:uid="{BB3EE2CC-7A3B-4288-ACB1-06A697546535}"/>
    <cellStyle name="Currency 8 5 2" xfId="11468" xr:uid="{86AFA365-EAA5-4F1F-A16F-AD4EEFB7FB43}"/>
    <cellStyle name="Currency 8 5 2 2" xfId="11469" xr:uid="{0427B95C-0AFC-457D-A0EA-DFD21CE7D2A8}"/>
    <cellStyle name="Currency 8 5 2 2 2" xfId="11470" xr:uid="{A4ABE9FD-0B9F-43EA-B611-AA4E22B783B8}"/>
    <cellStyle name="Currency 8 5 2 2 2 2" xfId="16238" xr:uid="{3D6E5648-9F28-44CB-AE9C-A85BDE0BEFFA}"/>
    <cellStyle name="Currency 8 5 2 2 2 3" xfId="17348" xr:uid="{94B2C96C-280D-41C8-9E68-04A4B04464F1}"/>
    <cellStyle name="Currency 8 5 2 2 2 3 2" xfId="21653" xr:uid="{405E2AA1-6F69-436A-92E0-72C718FC3A54}"/>
    <cellStyle name="Currency 8 5 2 2 2 3 2 2" xfId="33914" xr:uid="{EB7A16A0-B9E3-4716-9789-F2B047161BF3}"/>
    <cellStyle name="Currency 8 5 2 2 2 3 3" xfId="29611" xr:uid="{8E61F97B-8BF6-47A4-9B0B-66C9B39729FA}"/>
    <cellStyle name="Currency 8 5 2 2 2 4" xfId="19933" xr:uid="{AB0E8EDD-85BA-4BEB-9D9D-389CC7518BD5}"/>
    <cellStyle name="Currency 8 5 2 2 2 4 2" xfId="32194" xr:uid="{A39D97E8-FE89-4BD9-9DEE-CD62D528BC35}"/>
    <cellStyle name="Currency 8 5 2 2 2 5" xfId="15225" xr:uid="{F9FA1A69-A552-432B-B687-1375F75FBE86}"/>
    <cellStyle name="Currency 8 5 2 2 2 5 2" xfId="27891" xr:uid="{D77B1EFE-09F4-4E19-AA96-6DE18121C53B}"/>
    <cellStyle name="Currency 8 5 2 2 3" xfId="16011" xr:uid="{55CAA25B-2063-4D86-888D-12A49933CB9C}"/>
    <cellStyle name="Currency 8 5 2 2 3 2" xfId="20650" xr:uid="{FD48F1EF-4875-4B6B-B28D-9346DBA0B748}"/>
    <cellStyle name="Currency 8 5 2 2 3 2 2" xfId="32911" xr:uid="{958D41C4-1B10-44E9-B2FE-839F5631D680}"/>
    <cellStyle name="Currency 8 5 2 2 3 3" xfId="28608" xr:uid="{3BB10D5D-96F6-456A-8983-902398C45C38}"/>
    <cellStyle name="Currency 8 5 2 2 4" xfId="22743" xr:uid="{905666C1-2B5E-4942-BFD5-045392530DC8}"/>
    <cellStyle name="Currency 8 5 2 2 4 2" xfId="34897" xr:uid="{5AFFFB3C-28E5-4127-BF40-465D5B152F04}"/>
    <cellStyle name="Currency 8 5 2 2 5" xfId="25103" xr:uid="{FB9DBF7E-5B19-458D-803D-09BDE74D7AAE}"/>
    <cellStyle name="Currency 8 5 2 3" xfId="11471" xr:uid="{ADD56FDA-979C-4656-BCC0-404A2A971D59}"/>
    <cellStyle name="Currency 8 5 2 3 2" xfId="12767" xr:uid="{74DF5105-073C-4B74-8A39-D65AA5E8F6AE}"/>
    <cellStyle name="Currency 8 5 2 3 2 2" xfId="15734" xr:uid="{81B1581F-07C9-4439-BF50-D534D3DD4803}"/>
    <cellStyle name="Currency 8 5 2 3 2 2 2" xfId="17818" xr:uid="{27619251-E5D9-4D9D-AC07-98EA98374B9D}"/>
    <cellStyle name="Currency 8 5 2 3 2 2 2 2" xfId="22123" xr:uid="{9AB3E644-0795-410C-B5E3-8209F982EC94}"/>
    <cellStyle name="Currency 8 5 2 3 2 2 2 2 2" xfId="34384" xr:uid="{9EAD0B53-5BC9-4393-BF44-66448A88AF43}"/>
    <cellStyle name="Currency 8 5 2 3 2 2 2 3" xfId="30081" xr:uid="{51A978E2-3DED-47C3-B7CE-5503A8B7AD20}"/>
    <cellStyle name="Currency 8 5 2 3 2 2 3" xfId="20403" xr:uid="{8CB34D97-DAE7-47A8-AA7E-6FC541D21C14}"/>
    <cellStyle name="Currency 8 5 2 3 2 2 3 2" xfId="32664" xr:uid="{FF4B00CB-EFC9-4DF4-897E-596866A1FE14}"/>
    <cellStyle name="Currency 8 5 2 3 2 2 4" xfId="28361" xr:uid="{1C1E4754-8FF6-4261-8DE2-1A35FF3249E6}"/>
    <cellStyle name="Currency 8 5 2 3 2 3" xfId="14963" xr:uid="{C4D9694D-DFFC-43F5-86F4-BA330CC0262D}"/>
    <cellStyle name="Currency 8 5 2 3 2 3 2" xfId="19728" xr:uid="{A05E365A-E04D-4C23-89C1-CC95C27F8262}"/>
    <cellStyle name="Currency 8 5 2 3 2 3 2 2" xfId="31989" xr:uid="{CBD3621B-E80C-4219-97A3-43BDBE4CB69E}"/>
    <cellStyle name="Currency 8 5 2 3 2 3 3" xfId="27686" xr:uid="{AF4468C4-E77B-45F0-B417-E258CFDFE7F8}"/>
    <cellStyle name="Currency 8 5 2 3 2 4" xfId="17143" xr:uid="{7EFFEAFC-462E-4D3B-931D-1B133CBA4ED0}"/>
    <cellStyle name="Currency 8 5 2 3 2 4 2" xfId="21448" xr:uid="{6EE6B10B-EAB1-4D79-A6D7-DC79F8E01E9B}"/>
    <cellStyle name="Currency 8 5 2 3 2 4 2 2" xfId="33709" xr:uid="{5C26D14A-8D3C-4AFD-AB45-C06099A9A2A4}"/>
    <cellStyle name="Currency 8 5 2 3 2 4 3" xfId="29406" xr:uid="{A31B9C97-FFAB-4033-A7E4-B457AF629E16}"/>
    <cellStyle name="Currency 8 5 2 3 2 5" xfId="18774" xr:uid="{188F7431-EBAE-4682-A86B-E06BF912E2B5}"/>
    <cellStyle name="Currency 8 5 2 3 2 5 2" xfId="31035" xr:uid="{1994A4CA-DB16-4EFF-B8E7-D28C0C789C98}"/>
    <cellStyle name="Currency 8 5 2 3 2 6" xfId="13978" xr:uid="{5A0EE2F7-D1FC-4AAA-86DB-4937AD79A5E2}"/>
    <cellStyle name="Currency 8 5 2 3 2 6 2" xfId="26732" xr:uid="{48992FB4-C324-44AA-8299-9EB2BA98F29D}"/>
    <cellStyle name="Currency 8 5 2 3 2 7" xfId="25712" xr:uid="{1115FC20-8AF5-436D-80EE-B772E916F7B3}"/>
    <cellStyle name="Currency 8 5 2 3 3" xfId="15428" xr:uid="{8AA4B91C-4896-4B66-B1EF-369F37A60F40}"/>
    <cellStyle name="Currency 8 5 2 3 3 2" xfId="17512" xr:uid="{005C1602-BBBD-4597-BBA1-48D11265DA81}"/>
    <cellStyle name="Currency 8 5 2 3 3 2 2" xfId="21817" xr:uid="{62285D82-1F91-4428-9B0F-F13381829777}"/>
    <cellStyle name="Currency 8 5 2 3 3 2 2 2" xfId="34078" xr:uid="{462B02B4-86F4-4E1B-A050-BB79FA448914}"/>
    <cellStyle name="Currency 8 5 2 3 3 2 3" xfId="29775" xr:uid="{06BFFBE2-2E2F-4467-99CF-C1D1C9492C2C}"/>
    <cellStyle name="Currency 8 5 2 3 3 3" xfId="20097" xr:uid="{F32A9408-7595-4586-8FE2-56DECAFA670C}"/>
    <cellStyle name="Currency 8 5 2 3 3 3 2" xfId="32358" xr:uid="{39F1B53B-4D5A-4045-AE6C-0E929EFB1832}"/>
    <cellStyle name="Currency 8 5 2 3 3 4" xfId="28055" xr:uid="{214E6A8D-F960-4737-8D99-1D69AB8F6C20}"/>
    <cellStyle name="Currency 8 5 2 3 4" xfId="14655" xr:uid="{96BEA0F4-E6EC-43E7-BFAF-730C9A816C36}"/>
    <cellStyle name="Currency 8 5 2 3 4 2" xfId="19420" xr:uid="{D2ED024C-86B1-4B06-AAF0-011C92E78E13}"/>
    <cellStyle name="Currency 8 5 2 3 4 2 2" xfId="31681" xr:uid="{08734F3F-539A-4113-A3E6-71EEE4E4DA76}"/>
    <cellStyle name="Currency 8 5 2 3 4 3" xfId="27378" xr:uid="{5A66D177-952A-44B5-9B24-D7CC562C9EE3}"/>
    <cellStyle name="Currency 8 5 2 3 5" xfId="16339" xr:uid="{1614C261-F12A-4171-8CCF-29219ED4DC8D}"/>
    <cellStyle name="Currency 8 5 2 3 5 2" xfId="20830" xr:uid="{D58EB17D-7F6D-4453-A1D1-6C5436B61A60}"/>
    <cellStyle name="Currency 8 5 2 3 5 2 2" xfId="33091" xr:uid="{E13475AA-DA9A-452E-87E4-BFA5EBD737DE}"/>
    <cellStyle name="Currency 8 5 2 3 5 3" xfId="28788" xr:uid="{C1EB8A70-86FB-4C0F-9770-9F3F028FE6D1}"/>
    <cellStyle name="Currency 8 5 2 3 6" xfId="18466" xr:uid="{9C87476D-1521-48A9-A16B-CDD53EBF6F5A}"/>
    <cellStyle name="Currency 8 5 2 3 6 2" xfId="30727" xr:uid="{3D07C0EC-B69F-49C8-A1E9-C04721D4988E}"/>
    <cellStyle name="Currency 8 5 2 3 7" xfId="13668" xr:uid="{228FE359-8731-4024-8BCC-B5722DB52A53}"/>
    <cellStyle name="Currency 8 5 2 3 7 2" xfId="26422" xr:uid="{8233690E-5CF7-4B17-BAC0-25B0B020987E}"/>
    <cellStyle name="Currency 8 5 2 3 8" xfId="22744" xr:uid="{92184893-F0FA-4CA5-B52A-F035B9F9053E}"/>
    <cellStyle name="Currency 8 5 2 3 8 2" xfId="34898" xr:uid="{C8A386D3-0575-4AE5-AF55-12B238AF578A}"/>
    <cellStyle name="Currency 8 5 2 3 9" xfId="25104" xr:uid="{6DD46B6E-5AEF-4A67-83A0-8310687A152F}"/>
    <cellStyle name="Currency 8 5 2 4" xfId="12768" xr:uid="{B8C9CC1C-8858-4BBF-94BD-D15F5F8DE296}"/>
    <cellStyle name="Currency 8 5 2 4 2" xfId="15582" xr:uid="{4C4A37C0-DF9B-436C-B4D1-3BEAC012CBFE}"/>
    <cellStyle name="Currency 8 5 2 4 2 2" xfId="17666" xr:uid="{11B8B487-F138-4F80-8238-BE3C908C12D3}"/>
    <cellStyle name="Currency 8 5 2 4 2 2 2" xfId="21971" xr:uid="{90063CDD-24C1-4935-BDF5-143EF03F84EC}"/>
    <cellStyle name="Currency 8 5 2 4 2 2 2 2" xfId="34232" xr:uid="{68926EFE-7D85-4A87-89D4-F7DF6540CB06}"/>
    <cellStyle name="Currency 8 5 2 4 2 2 3" xfId="29929" xr:uid="{65ACECB8-5929-442B-B31C-1F7152F71C07}"/>
    <cellStyle name="Currency 8 5 2 4 2 3" xfId="20251" xr:uid="{D3D28596-D761-4F36-B9A5-C1AD6EF33BCA}"/>
    <cellStyle name="Currency 8 5 2 4 2 3 2" xfId="32512" xr:uid="{FA0A95E2-4EF4-428A-A21A-FD9E1BC80194}"/>
    <cellStyle name="Currency 8 5 2 4 2 4" xfId="28209" xr:uid="{D2F6447B-7D9A-40F2-B0AC-B93DE8CD235F}"/>
    <cellStyle name="Currency 8 5 2 4 3" xfId="14811" xr:uid="{6B226B71-2FE3-495B-80AC-C645879EF1CA}"/>
    <cellStyle name="Currency 8 5 2 4 3 2" xfId="19576" xr:uid="{20B19D92-338C-4997-9F57-B51BCC06FCB6}"/>
    <cellStyle name="Currency 8 5 2 4 3 2 2" xfId="31837" xr:uid="{812C1E58-A03B-463A-B19F-BC4FB5442011}"/>
    <cellStyle name="Currency 8 5 2 4 3 3" xfId="27534" xr:uid="{908B3224-0D33-4441-BD91-7A3D629C0842}"/>
    <cellStyle name="Currency 8 5 2 4 4" xfId="16992" xr:uid="{3FA85AFC-F825-42D5-8897-3CC24D7C945E}"/>
    <cellStyle name="Currency 8 5 2 4 4 2" xfId="21297" xr:uid="{1CADCEE7-193D-4BE7-9383-C0EE08D57ADD}"/>
    <cellStyle name="Currency 8 5 2 4 4 2 2" xfId="33558" xr:uid="{CB694A0D-1400-411D-90D5-41FE907030BF}"/>
    <cellStyle name="Currency 8 5 2 4 4 3" xfId="29255" xr:uid="{E3393351-84F2-4EFF-AB05-EB1FFE127C1A}"/>
    <cellStyle name="Currency 8 5 2 4 5" xfId="18622" xr:uid="{97F8B32A-04B3-4FC1-B09C-25DCE4605E99}"/>
    <cellStyle name="Currency 8 5 2 4 5 2" xfId="30883" xr:uid="{B792ADCB-17F5-40A0-ADAA-664814A5BB76}"/>
    <cellStyle name="Currency 8 5 2 4 6" xfId="13825" xr:uid="{C957BF75-A1F1-492E-AF5F-9A68F2A0CE68}"/>
    <cellStyle name="Currency 8 5 2 4 6 2" xfId="26579" xr:uid="{38CE3AD1-7CC3-43C1-A9D9-0E9C8B883C84}"/>
    <cellStyle name="Currency 8 5 2 4 7" xfId="25713" xr:uid="{B4EB0BA6-DF31-49BA-882D-DBB1073942FB}"/>
    <cellStyle name="Currency 8 5 2 5" xfId="12769" xr:uid="{0CD3561E-DCAA-4CD8-921D-C034501CA6D0}"/>
    <cellStyle name="Currency 8 5 2 5 2" xfId="14502" xr:uid="{D0FEC1F7-DA34-423A-B8B3-D89E9E45F100}"/>
    <cellStyle name="Currency 8 5 2 5 2 2" xfId="19268" xr:uid="{6899B770-CDD1-4A27-AA79-DD96DEB3CA26}"/>
    <cellStyle name="Currency 8 5 2 5 2 2 2" xfId="31529" xr:uid="{BB22F15B-AD98-4946-A5E9-FF610E8AECA3}"/>
    <cellStyle name="Currency 8 5 2 5 2 3" xfId="27226" xr:uid="{37B68DBD-A5AA-45FF-A9C7-E7BCCD7313C6}"/>
    <cellStyle name="Currency 8 5 2 5 3" xfId="16482" xr:uid="{02889A92-0467-46F6-9BE0-61A8FDF38F44}"/>
    <cellStyle name="Currency 8 5 2 5 3 2" xfId="20955" xr:uid="{87BB9625-0CE1-4D18-AF40-AEC2F04A4FE5}"/>
    <cellStyle name="Currency 8 5 2 5 3 2 2" xfId="33216" xr:uid="{513C933A-521C-4CF3-8DB9-6046409827D4}"/>
    <cellStyle name="Currency 8 5 2 5 3 3" xfId="28913" xr:uid="{DA2963F5-3E15-44C8-9C84-7B03102796E7}"/>
    <cellStyle name="Currency 8 5 2 5 4" xfId="18314" xr:uid="{BF0832DA-5CC7-48BC-807C-1B9EF5D3356F}"/>
    <cellStyle name="Currency 8 5 2 5 4 2" xfId="30575" xr:uid="{E244CC79-FED9-44EB-9F8B-3CA36AFA3BD5}"/>
    <cellStyle name="Currency 8 5 2 5 5" xfId="13458" xr:uid="{9682E19E-1964-42DE-9486-2C42FBD9D115}"/>
    <cellStyle name="Currency 8 5 2 5 5 2" xfId="26268" xr:uid="{394B890D-1F8C-4048-ACA0-57BD1F864B37}"/>
    <cellStyle name="Currency 8 5 2 5 6" xfId="25714" xr:uid="{5EFA4024-59DA-4652-8904-3C57E4D3AA24}"/>
    <cellStyle name="Currency 8 5 3" xfId="11472" xr:uid="{FA72A82F-A252-44A2-B41B-A51F8AC0B228}"/>
    <cellStyle name="Currency 8 5 3 2" xfId="11473" xr:uid="{AD4B0BCC-2BAB-45F3-9555-78A791AE0045}"/>
    <cellStyle name="Currency 8 5 3 2 2" xfId="16237" xr:uid="{57627224-82B1-42D9-ADB5-E254B2370FFA}"/>
    <cellStyle name="Currency 8 5 3 2 3" xfId="17357" xr:uid="{2768F260-1D9A-45C1-9A94-0D7165E5B617}"/>
    <cellStyle name="Currency 8 5 3 2 3 2" xfId="21662" xr:uid="{F1F81BD6-352D-41F8-99D4-85FD07AC8D22}"/>
    <cellStyle name="Currency 8 5 3 2 3 2 2" xfId="33923" xr:uid="{9CA3DC83-1C6B-4475-A62E-1DD6EC141CE2}"/>
    <cellStyle name="Currency 8 5 3 2 3 3" xfId="29620" xr:uid="{9517EFA7-A4C3-40F7-9558-6DFAF9CE19B0}"/>
    <cellStyle name="Currency 8 5 3 2 4" xfId="19942" xr:uid="{F3D53406-C787-4ADB-A48C-C031703C04C0}"/>
    <cellStyle name="Currency 8 5 3 2 4 2" xfId="32203" xr:uid="{9AF0CBCD-2105-4D12-AEFF-2D2ECB0A69CF}"/>
    <cellStyle name="Currency 8 5 3 2 5" xfId="15234" xr:uid="{98A00AED-28B9-47B8-8F12-A0877035868B}"/>
    <cellStyle name="Currency 8 5 3 2 5 2" xfId="27900" xr:uid="{65DD3481-5917-43FC-BA23-BDB657F087E3}"/>
    <cellStyle name="Currency 8 5 3 3" xfId="11474" xr:uid="{38486FCF-CE86-40BC-A383-3A34815ACD3D}"/>
    <cellStyle name="Currency 8 5 3 3 2" xfId="20661" xr:uid="{B0969B65-FABE-4C72-9165-F44966C9F923}"/>
    <cellStyle name="Currency 8 5 3 3 2 2" xfId="32922" xr:uid="{4BB62220-9104-412F-854B-BC2B51FEFA74}"/>
    <cellStyle name="Currency 8 5 3 3 3" xfId="16022" xr:uid="{43784B43-C0A9-4385-A81A-FD5B3C4787C2}"/>
    <cellStyle name="Currency 8 5 3 3 3 2" xfId="28619" xr:uid="{810E3B6A-0957-49FD-8065-BBFECB275108}"/>
    <cellStyle name="Currency 8 5 3 3 4" xfId="22745" xr:uid="{E6AA29E1-AE1C-40F6-A3E4-E3893DDE467A}"/>
    <cellStyle name="Currency 8 5 3 3 4 2" xfId="34899" xr:uid="{E6C2EBA9-AA68-4E26-B644-FBC001684CE7}"/>
    <cellStyle name="Currency 8 5 3 3 5" xfId="25105" xr:uid="{48BEFD86-0D11-47A9-9776-8CE326CFF0DA}"/>
    <cellStyle name="Currency 8 5 4" xfId="11475" xr:uid="{9D7A78EC-C864-4F42-AC0E-F8D339664F4F}"/>
    <cellStyle name="Currency 8 5 4 10" xfId="25106" xr:uid="{072A5167-BBF1-43E2-8702-A54C9390AECC}"/>
    <cellStyle name="Currency 8 5 4 2" xfId="12770" xr:uid="{53D89882-6948-4707-8B97-D71FB8B7A4F3}"/>
    <cellStyle name="Currency 8 5 4 2 2" xfId="15658" xr:uid="{ED2D0EBC-F1E6-42BF-95DA-E2283E445199}"/>
    <cellStyle name="Currency 8 5 4 2 2 2" xfId="17742" xr:uid="{A08BEFC1-7D0B-4F08-B2EF-BFE129D7A685}"/>
    <cellStyle name="Currency 8 5 4 2 2 2 2" xfId="22047" xr:uid="{8367688A-AD2B-443A-9BBD-8F71776CD367}"/>
    <cellStyle name="Currency 8 5 4 2 2 2 2 2" xfId="34308" xr:uid="{8EDEB099-EC54-44E5-A5FB-0E1A49497704}"/>
    <cellStyle name="Currency 8 5 4 2 2 2 3" xfId="30005" xr:uid="{4420AA28-AD9C-4394-BDF7-8243985402E1}"/>
    <cellStyle name="Currency 8 5 4 2 2 3" xfId="20327" xr:uid="{DF575588-92B6-4626-932C-3B65D2E4AFEF}"/>
    <cellStyle name="Currency 8 5 4 2 2 3 2" xfId="32588" xr:uid="{201A111F-DAC9-42B2-871A-C649B56CF919}"/>
    <cellStyle name="Currency 8 5 4 2 2 4" xfId="28285" xr:uid="{92C472C5-562E-4211-8A8F-43FE25BA0963}"/>
    <cellStyle name="Currency 8 5 4 2 3" xfId="14887" xr:uid="{7F742EF1-87EA-4B56-99AA-51B005EC4394}"/>
    <cellStyle name="Currency 8 5 4 2 3 2" xfId="19652" xr:uid="{D89B18C9-CC53-41C9-9039-3C37AA138B92}"/>
    <cellStyle name="Currency 8 5 4 2 3 2 2" xfId="31913" xr:uid="{F55F3C5E-4539-445D-B7B4-7BD4124DC576}"/>
    <cellStyle name="Currency 8 5 4 2 3 3" xfId="27610" xr:uid="{8AAAE7EE-E03C-458D-AD30-649EBFE9E263}"/>
    <cellStyle name="Currency 8 5 4 2 4" xfId="17068" xr:uid="{355015E1-CF78-4C6E-A70A-EF8F558691EC}"/>
    <cellStyle name="Currency 8 5 4 2 4 2" xfId="21373" xr:uid="{B14B0FF5-6990-4420-82DF-2E8A1022BC07}"/>
    <cellStyle name="Currency 8 5 4 2 4 2 2" xfId="33634" xr:uid="{9F23FFC2-2C39-484B-B522-7B7D89FE2BE2}"/>
    <cellStyle name="Currency 8 5 4 2 4 3" xfId="29331" xr:uid="{0A6B2E23-D060-4EA3-8434-680A4479A143}"/>
    <cellStyle name="Currency 8 5 4 2 5" xfId="18698" xr:uid="{CC59ECF2-9A0D-442A-80BC-948E3F51CD49}"/>
    <cellStyle name="Currency 8 5 4 2 5 2" xfId="30959" xr:uid="{40407B02-2F35-4DBF-AE40-E4ABD3D5A320}"/>
    <cellStyle name="Currency 8 5 4 2 6" xfId="13902" xr:uid="{0A845C4D-5BC0-4AD5-8917-96E819B1E9DD}"/>
    <cellStyle name="Currency 8 5 4 2 6 2" xfId="26656" xr:uid="{9999A140-D8F8-47F7-877E-1B86F132F629}"/>
    <cellStyle name="Currency 8 5 4 2 7" xfId="25715" xr:uid="{E61EB6A9-9E21-49A0-977E-64168938627C}"/>
    <cellStyle name="Currency 8 5 4 3" xfId="12771" xr:uid="{59EE72E2-24E1-4EC8-AC07-655227F00D56}"/>
    <cellStyle name="Currency 8 5 4 3 2" xfId="14579" xr:uid="{7D1F3EA8-E015-47B5-A3E5-A4426F08952E}"/>
    <cellStyle name="Currency 8 5 4 3 2 2" xfId="19344" xr:uid="{B06ED8EB-67CA-46C3-8E29-32A8E69B58CD}"/>
    <cellStyle name="Currency 8 5 4 3 2 2 2" xfId="31605" xr:uid="{9069122A-C170-4A83-8F72-1F67DE3FD350}"/>
    <cellStyle name="Currency 8 5 4 3 2 3" xfId="27302" xr:uid="{60691209-1E18-4524-B88E-C784EF18A98D}"/>
    <cellStyle name="Currency 8 5 4 3 3" xfId="16842" xr:uid="{F18049A1-D148-4EAE-BFAE-241A73526DED}"/>
    <cellStyle name="Currency 8 5 4 3 3 2" xfId="21147" xr:uid="{BD3C7D88-EECE-48F9-A161-42B98CAE6E21}"/>
    <cellStyle name="Currency 8 5 4 3 3 2 2" xfId="33408" xr:uid="{E6D72795-FBC8-4D7A-881B-6DCF246B902D}"/>
    <cellStyle name="Currency 8 5 4 3 3 3" xfId="29105" xr:uid="{12F22E86-CB8C-4B87-A71B-9E820062EAEB}"/>
    <cellStyle name="Currency 8 5 4 3 4" xfId="18390" xr:uid="{F60B80A2-26DE-4581-A7F2-224FD3BF49BB}"/>
    <cellStyle name="Currency 8 5 4 3 4 2" xfId="30651" xr:uid="{91FADEE2-9E2F-436C-814A-C79A583538C0}"/>
    <cellStyle name="Currency 8 5 4 3 5" xfId="13592" xr:uid="{581203B5-D6AD-4B1E-BBC1-A3E0B952FA9B}"/>
    <cellStyle name="Currency 8 5 4 3 5 2" xfId="26346" xr:uid="{3AA980C7-E96C-4733-B13E-55F06A74D02F}"/>
    <cellStyle name="Currency 8 5 4 3 6" xfId="25716" xr:uid="{BAC50128-09DB-4196-8FA0-A3A4C34499A0}"/>
    <cellStyle name="Currency 8 5 4 4" xfId="15353" xr:uid="{4BC91904-F695-435D-8AF3-A8FD0D904B1D}"/>
    <cellStyle name="Currency 8 5 4 4 2" xfId="17437" xr:uid="{3999F4F8-CAB8-455E-A4B9-B2FB620ECB2E}"/>
    <cellStyle name="Currency 8 5 4 4 2 2" xfId="21742" xr:uid="{ACC87387-4E41-4F59-9D90-F6F62A8CD981}"/>
    <cellStyle name="Currency 8 5 4 4 2 2 2" xfId="34003" xr:uid="{2B9D05D9-59CE-4774-952E-ED7A6D09D6FF}"/>
    <cellStyle name="Currency 8 5 4 4 2 3" xfId="29700" xr:uid="{0E6D2F9E-4701-4F4A-BD83-25F6C76136A7}"/>
    <cellStyle name="Currency 8 5 4 4 3" xfId="20022" xr:uid="{81474819-E7DC-4027-AE11-A0FD3028ED0A}"/>
    <cellStyle name="Currency 8 5 4 4 3 2" xfId="32283" xr:uid="{A10CB8B4-6BB8-4139-A1F0-8E43E6F7A1C0}"/>
    <cellStyle name="Currency 8 5 4 4 4" xfId="27980" xr:uid="{53942DFE-D846-448C-8AF7-FEC9855858AB}"/>
    <cellStyle name="Currency 8 5 4 5" xfId="14323" xr:uid="{D1DFF45E-C301-4CD9-AB75-3712781024B1}"/>
    <cellStyle name="Currency 8 5 4 5 2" xfId="19112" xr:uid="{584576CF-38FE-4216-9B99-9D15EB8A702E}"/>
    <cellStyle name="Currency 8 5 4 5 2 2" xfId="31373" xr:uid="{B52784D2-CB9F-4184-9FBE-142293A18450}"/>
    <cellStyle name="Currency 8 5 4 5 3" xfId="27070" xr:uid="{02A883D1-7CA3-4546-AE2D-F7589CB4069D}"/>
    <cellStyle name="Currency 8 5 4 6" xfId="16264" xr:uid="{D44D5E18-AB78-4420-BBA3-714692A52DA9}"/>
    <cellStyle name="Currency 8 5 4 6 2" xfId="20755" xr:uid="{FFF0E545-A87A-4CC1-A5C6-01859D092DE1}"/>
    <cellStyle name="Currency 8 5 4 6 2 2" xfId="33016" xr:uid="{CEB4717E-554D-42FF-91E0-4C33FA7299AC}"/>
    <cellStyle name="Currency 8 5 4 6 3" xfId="28713" xr:uid="{67B0E320-1487-465E-ADA0-ABC1E286B64C}"/>
    <cellStyle name="Currency 8 5 4 7" xfId="18156" xr:uid="{37237EF4-62CE-49AA-AFC4-B5D4EDFE53F2}"/>
    <cellStyle name="Currency 8 5 4 7 2" xfId="30419" xr:uid="{4E4B45C3-39F5-4647-895B-C8C44802E711}"/>
    <cellStyle name="Currency 8 5 4 8" xfId="13242" xr:uid="{CCE730C5-CFA9-4FF1-ACF6-FCB8DD169A29}"/>
    <cellStyle name="Currency 8 5 4 8 2" xfId="26112" xr:uid="{771B54B8-DE4D-456A-9982-F4BE66388C80}"/>
    <cellStyle name="Currency 8 5 4 9" xfId="22746" xr:uid="{85E16012-119C-4667-92D5-7EBCBFADE06C}"/>
    <cellStyle name="Currency 8 5 4 9 2" xfId="34900" xr:uid="{70027C19-70B9-49FC-981F-1B407DE733A4}"/>
    <cellStyle name="Currency 8 5 5" xfId="12772" xr:uid="{8D15BF0B-5A38-4188-AAD7-F190E8A08FA6}"/>
    <cellStyle name="Currency 8 5 5 2" xfId="15507" xr:uid="{A5C008AD-51B9-4131-89F7-A30E9C1CE86A}"/>
    <cellStyle name="Currency 8 5 5 2 2" xfId="17591" xr:uid="{3F96A5D9-C44C-4DDF-9DD1-8F1835B83AAD}"/>
    <cellStyle name="Currency 8 5 5 2 2 2" xfId="21896" xr:uid="{AE93E444-C87F-41C1-83FF-2F4FBF182A0D}"/>
    <cellStyle name="Currency 8 5 5 2 2 2 2" xfId="34157" xr:uid="{FFA20C09-F2AF-4D47-9D63-11BDD809DD29}"/>
    <cellStyle name="Currency 8 5 5 2 2 3" xfId="29854" xr:uid="{A54872D9-0D29-40E1-90D6-6A4A52D2233D}"/>
    <cellStyle name="Currency 8 5 5 2 3" xfId="20176" xr:uid="{142E3793-DC61-4920-8319-FF9942E70732}"/>
    <cellStyle name="Currency 8 5 5 2 3 2" xfId="32437" xr:uid="{D30FC955-59B1-4073-912A-C4D08D8E9293}"/>
    <cellStyle name="Currency 8 5 5 2 4" xfId="28134" xr:uid="{1D8D863D-7E4C-4AD2-92F2-C7F7C7CB5B43}"/>
    <cellStyle name="Currency 8 5 5 3" xfId="14735" xr:uid="{7DDC02BD-5723-4D7D-8979-852E54DEB6C1}"/>
    <cellStyle name="Currency 8 5 5 3 2" xfId="19500" xr:uid="{20372B8E-0871-4B2F-AC5B-E5B040AD2563}"/>
    <cellStyle name="Currency 8 5 5 3 2 2" xfId="31761" xr:uid="{F6B6E331-D898-4AE9-ACFC-1B8CBDE11FD5}"/>
    <cellStyle name="Currency 8 5 5 3 3" xfId="27458" xr:uid="{2E89B28C-DC74-4F64-A278-AB04599AE91C}"/>
    <cellStyle name="Currency 8 5 5 4" xfId="16916" xr:uid="{A92B5532-7333-45B0-94AE-1569B0B55542}"/>
    <cellStyle name="Currency 8 5 5 4 2" xfId="21221" xr:uid="{A9B2F442-7163-4EE7-A4F5-A1819FA27970}"/>
    <cellStyle name="Currency 8 5 5 4 2 2" xfId="33482" xr:uid="{56164C17-8A13-4EC1-8499-567282ED6121}"/>
    <cellStyle name="Currency 8 5 5 4 3" xfId="29179" xr:uid="{A0E0D229-4BF5-470D-8991-F1F41EC3DE24}"/>
    <cellStyle name="Currency 8 5 5 5" xfId="18546" xr:uid="{7F1FAECD-EC74-41AB-A9A2-AFCA4841FB84}"/>
    <cellStyle name="Currency 8 5 5 5 2" xfId="30807" xr:uid="{C1A7B366-7936-4AE5-B30C-E2ACDDA80915}"/>
    <cellStyle name="Currency 8 5 5 6" xfId="13749" xr:uid="{D9C10A6F-C77C-49B4-851C-6D4789BF5898}"/>
    <cellStyle name="Currency 8 5 5 6 2" xfId="26503" xr:uid="{AB9CF858-BA1A-4255-B32D-6323AA35CE6B}"/>
    <cellStyle name="Currency 8 5 5 7" xfId="25717" xr:uid="{CEBAB9A5-C379-47C0-85BD-BEA6546E0B66}"/>
    <cellStyle name="Currency 8 5 6" xfId="12773" xr:uid="{124E1637-8C80-49B3-9C00-127FDDB8A497}"/>
    <cellStyle name="Currency 8 5 6 2" xfId="14426" xr:uid="{E9223AE1-E6F6-42C2-9C40-78E56A878F52}"/>
    <cellStyle name="Currency 8 5 6 2 2" xfId="19192" xr:uid="{2F69275A-9F05-4727-A980-593A537681E8}"/>
    <cellStyle name="Currency 8 5 6 2 2 2" xfId="31453" xr:uid="{B753738F-E809-4D88-81A0-99DB9BA3CD93}"/>
    <cellStyle name="Currency 8 5 6 2 3" xfId="27150" xr:uid="{077CD0D2-9EC7-4C95-AAE5-E9F6F2DABD2B}"/>
    <cellStyle name="Currency 8 5 6 3" xfId="16610" xr:uid="{EE730AB4-1717-4613-B189-5FDF0355AD58}"/>
    <cellStyle name="Currency 8 5 6 3 2" xfId="21042" xr:uid="{33180BAB-A69B-468D-BC87-34EFDD22E86D}"/>
    <cellStyle name="Currency 8 5 6 3 2 2" xfId="33303" xr:uid="{1EF161FA-FEF9-4C37-8AF2-0056A88F43F1}"/>
    <cellStyle name="Currency 8 5 6 3 3" xfId="29000" xr:uid="{E0BE6DF4-BFAC-4A59-86C7-8CE46798816C}"/>
    <cellStyle name="Currency 8 5 6 4" xfId="18238" xr:uid="{E99AE2D8-696B-4DCA-9C3C-FDF346AF009D}"/>
    <cellStyle name="Currency 8 5 6 4 2" xfId="30499" xr:uid="{C1EF331A-F910-4596-9471-757C3D2B9B38}"/>
    <cellStyle name="Currency 8 5 6 5" xfId="13382" xr:uid="{3CC566F9-04ED-42B7-B524-B66834703D45}"/>
    <cellStyle name="Currency 8 5 6 5 2" xfId="26192" xr:uid="{32136F3C-A32B-4A9D-A64B-D3B5E9AC37CD}"/>
    <cellStyle name="Currency 8 5 6 6" xfId="25718" xr:uid="{F1F72A33-3301-453D-A8CB-C8B4E76A6F7A}"/>
    <cellStyle name="Currency 8 5 7" xfId="22747" xr:uid="{BCEEDEBC-0CB9-436B-9502-C6565B79AA0B}"/>
    <cellStyle name="Currency 8 5 7 2" xfId="34901" xr:uid="{E0BC4C3F-D255-4EAD-AF29-D8752F6F0EFA}"/>
    <cellStyle name="Currency 8 5 8" xfId="24805" xr:uid="{EF15985A-034D-44CE-AA91-9B8DD373BD94}"/>
    <cellStyle name="Currency 8 6" xfId="11476" xr:uid="{27CDFEA4-5C67-463E-8958-111A19D3A694}"/>
    <cellStyle name="Currency 8 7" xfId="22748" xr:uid="{CA0620FA-BD60-4168-BB71-02333CC507A8}"/>
    <cellStyle name="Currency 9" xfId="315" xr:uid="{034395A1-4DC8-4FBC-8E30-C6E43B4C3D92}"/>
    <cellStyle name="Currency 9 2" xfId="316" xr:uid="{B474CA24-A9F4-43FE-9FB5-1A5FE0552472}"/>
    <cellStyle name="Currency 9 2 2" xfId="1238" xr:uid="{003BE1E1-CEBC-485F-ACCB-2BC7953E77B3}"/>
    <cellStyle name="Currency 9 2 2 2" xfId="22749" xr:uid="{DB45D846-AD04-47DB-A567-7A4D67CAF03A}"/>
    <cellStyle name="Currency 9 2 3" xfId="22750" xr:uid="{DE533EF5-7AFD-4C1B-81D3-F7D7F0D21F83}"/>
    <cellStyle name="Currency 9 3" xfId="11477" xr:uid="{3D4179EF-9352-40E1-8D6E-0CFB4C669A52}"/>
    <cellStyle name="Currency 9 3 2" xfId="22751" xr:uid="{C0B1A763-4384-40A6-AE9F-AC593404AF53}"/>
    <cellStyle name="Currency 9 4" xfId="11478" xr:uid="{4BABBD32-AA63-4F50-979E-B8EF13280DE0}"/>
    <cellStyle name="Currency 9 4 2" xfId="22752" xr:uid="{9B5B4C52-E12F-43BC-8934-66318CD4873B}"/>
    <cellStyle name="Currency 9 5" xfId="22753" xr:uid="{63F15186-2911-472D-9EBD-76E1D0FA9BE6}"/>
    <cellStyle name="Currency[0]" xfId="22754" xr:uid="{910FFC82-06A6-4A92-AF37-F922F9A22F6C}"/>
    <cellStyle name="Currency0" xfId="22755" xr:uid="{6D2E1336-9AED-4277-966E-DB473498518F}"/>
    <cellStyle name="Currency0 2" xfId="22756" xr:uid="{94BF4A38-2FF5-40CA-A792-0DD923DBC62F}"/>
    <cellStyle name="Currency0 2 2" xfId="22757" xr:uid="{E662B571-BAA8-439E-AAFE-2690176392EE}"/>
    <cellStyle name="Currency0 2 3" xfId="22758" xr:uid="{C7679A15-0718-422C-8D38-9537302B13C6}"/>
    <cellStyle name="Currency0 3" xfId="22759" xr:uid="{ED4DC0A2-E0FD-4194-A91C-2AB3CB2DB72E}"/>
    <cellStyle name="Currency0 3 2" xfId="22760" xr:uid="{E6EB012B-DE4C-4C27-8CEE-235FE467DE5B}"/>
    <cellStyle name="Currency0 4" xfId="22761" xr:uid="{256ABAEA-0E3B-4F7F-A5AB-9538FF937CF5}"/>
    <cellStyle name="Currency0 5" xfId="22762" xr:uid="{2BF6F5C4-8886-486F-89A7-FE149C38681A}"/>
    <cellStyle name="Date" xfId="22763" xr:uid="{C05C78B3-DC2E-44BB-AC1D-E88F728F63A2}"/>
    <cellStyle name="Date 2" xfId="22764" xr:uid="{5A55F35A-AFC7-4C68-808D-D01191CCD14B}"/>
    <cellStyle name="Date 2 2" xfId="22765" xr:uid="{F24BFE35-14D6-412E-AC21-C1DB128A5060}"/>
    <cellStyle name="Date 2 3" xfId="22766" xr:uid="{5AAAF523-0349-4A3A-A245-411246CD5735}"/>
    <cellStyle name="Date 3" xfId="22767" xr:uid="{1D3F444D-EDD6-4221-A865-B7D57DAC166A}"/>
    <cellStyle name="Date 3 2" xfId="22768" xr:uid="{A1AD39D9-0D3F-4A8B-BEED-05F83F35B268}"/>
    <cellStyle name="Date 4" xfId="22769" xr:uid="{766B21D7-AF53-4388-A7CD-410813C73ADB}"/>
    <cellStyle name="Date 5" xfId="22770" xr:uid="{7176CAC7-60AD-454F-94F4-DDE316C4A5A6}"/>
    <cellStyle name="Dezimal [0]_Compiling Utility Macros" xfId="317" xr:uid="{B10F48C4-5E39-4A70-B168-79037B0B739C}"/>
    <cellStyle name="Dezimal_Compiling Utility Macros" xfId="318" xr:uid="{0C27AE26-E3E9-422F-8204-E7FC3D2F782D}"/>
    <cellStyle name="Explanatory Text 2" xfId="319" xr:uid="{C28BF7A3-E2AC-423E-A893-4BF84AAE5390}"/>
    <cellStyle name="Explanatory Text 2 2" xfId="11479" xr:uid="{1022721C-984D-4A7B-8CCF-967A2DA805A5}"/>
    <cellStyle name="Explanatory Text 2 2 2" xfId="11480" xr:uid="{C0183B33-B767-40DB-B13E-A2E09AD84D4C}"/>
    <cellStyle name="Explanatory Text 2 2 2 2" xfId="16647" xr:uid="{B120A3DA-FEF6-457A-ABBA-364C028EB437}"/>
    <cellStyle name="Explanatory Text 2 3" xfId="11481" xr:uid="{4E81096A-113E-42CD-8008-542730B22241}"/>
    <cellStyle name="Explanatory Text 2 4" xfId="22771" xr:uid="{9B3ED616-BB43-410E-8B5B-C4B9585FF5B1}"/>
    <cellStyle name="Explanatory Text 3" xfId="320" xr:uid="{26D41AAF-0F63-40F7-B46D-09BCF233EB90}"/>
    <cellStyle name="Explanatory Text 3 2" xfId="11482" xr:uid="{1101FACF-67B2-485D-A362-62020C17E279}"/>
    <cellStyle name="Explanatory Text 3 2 2" xfId="11483" xr:uid="{BCFAEEC7-5194-4163-958A-D1BAF9B91554}"/>
    <cellStyle name="Explanatory Text 3 2 2 2" xfId="16706" xr:uid="{F17FF9D3-0B06-4580-A3C4-FD81AE87C321}"/>
    <cellStyle name="Explanatory Text 4" xfId="11484" xr:uid="{2731C866-29FC-43F0-96F8-3F4A8B356F93}"/>
    <cellStyle name="Explanatory Text 4 2" xfId="11485" xr:uid="{EF616580-B313-421F-B5EF-4353B724313B}"/>
    <cellStyle name="Explanatory Text 4 2 2" xfId="16737" xr:uid="{9165E652-D1F7-4EE6-90C1-5D30D512510E}"/>
    <cellStyle name="Explanatory Text 5" xfId="11486" xr:uid="{B3EF109C-00EB-4765-8156-340087788160}"/>
    <cellStyle name="Fixed" xfId="22772" xr:uid="{037F5C18-3AEF-4490-8BF3-344CB5CD8FE1}"/>
    <cellStyle name="Fixed 2" xfId="22773" xr:uid="{4F2E5086-3AB6-4586-9BE1-E963B3E65770}"/>
    <cellStyle name="Fixed 2 2" xfId="22774" xr:uid="{BC2B1DBB-D20A-4FD9-9877-766B7E14495D}"/>
    <cellStyle name="Fixed 2 3" xfId="22775" xr:uid="{6239343D-B6BF-4A41-8FDE-3ED0D0ED58AA}"/>
    <cellStyle name="Fixed 3" xfId="22776" xr:uid="{2D2216C7-9C79-43CF-9AB7-0EF64E17A606}"/>
    <cellStyle name="Fixed 3 2" xfId="22777" xr:uid="{CF0627AF-F7A9-4783-B5FC-B52A6EB9CA03}"/>
    <cellStyle name="Fixed 4" xfId="22778" xr:uid="{BC7D1203-0897-4A04-948D-7C472E384290}"/>
    <cellStyle name="Fixed 5" xfId="22779" xr:uid="{8E45BA50-010E-49C9-B68E-8F647222523B}"/>
    <cellStyle name="Good 2" xfId="321" xr:uid="{9801DB0D-8031-4A13-B62A-09491B13C0B8}"/>
    <cellStyle name="Good 2 2" xfId="11487" xr:uid="{8F7CC5B7-C552-4BC8-9B73-BD6EECE7B8AE}"/>
    <cellStyle name="Good 2 2 2" xfId="11488" xr:uid="{990447E8-C917-4436-AC82-9A1202100AAA}"/>
    <cellStyle name="Good 2 2 2 2" xfId="16648" xr:uid="{124DB455-8C38-48BE-B10E-4714B1A61580}"/>
    <cellStyle name="Good 2 3" xfId="11489" xr:uid="{042B90CB-7AEB-4434-959C-5836AAAF9881}"/>
    <cellStyle name="Good 2 4" xfId="22780" xr:uid="{E5929E4C-C1AB-4E76-AE73-80D493BD7B76}"/>
    <cellStyle name="Good 3" xfId="322" xr:uid="{F642552F-8A0D-4FB9-9A6C-F0436EB044EF}"/>
    <cellStyle name="Good 3 2" xfId="11490" xr:uid="{67E26823-70E5-4E4F-BE54-8F2C46AC5D56}"/>
    <cellStyle name="Good 3 2 2" xfId="11491" xr:uid="{526B5611-4720-4FCA-A969-91C7D18D6C21}"/>
    <cellStyle name="Good 3 2 2 2" xfId="16707" xr:uid="{D5CB8E82-6B54-4315-944E-4844D2391C89}"/>
    <cellStyle name="Good 4" xfId="11492" xr:uid="{0E244CE5-F794-4D83-AE32-CD0C9E388DF2}"/>
    <cellStyle name="Good 4 2" xfId="11493" xr:uid="{46CF3945-89BD-4BE4-8CB1-FCEE9AC0140D}"/>
    <cellStyle name="Good 4 2 2" xfId="16738" xr:uid="{6162D6D7-4CE4-4993-A3B4-F438926C29A9}"/>
    <cellStyle name="Good 5" xfId="11494" xr:uid="{8D797868-1078-4261-AE42-FD1BBA316A34}"/>
    <cellStyle name="Grey" xfId="11495" xr:uid="{B5F05CFA-B26C-49EF-9EED-00918F6E4F76}"/>
    <cellStyle name="Heading 1 2" xfId="323" xr:uid="{EDDD67A2-B21D-4A48-8BEB-3EF6669BBD42}"/>
    <cellStyle name="Heading 1 2 2" xfId="11496" xr:uid="{D1043860-EBD6-41D3-93B0-3D43D5A0B960}"/>
    <cellStyle name="Heading 1 2 2 2" xfId="11497" xr:uid="{36C05821-F27B-4649-9FA1-3D35A03D1B64}"/>
    <cellStyle name="Heading 1 2 2 2 2" xfId="16649" xr:uid="{DEE389A0-5703-4630-B389-EBBD5F0C4185}"/>
    <cellStyle name="Heading 1 2 2 3" xfId="22781" xr:uid="{0269CF61-3400-4D0A-BA26-C96F5152632A}"/>
    <cellStyle name="Heading 1 2 3" xfId="11498" xr:uid="{BDE7684A-3A87-4F7A-AB67-B0B8C7CC72D2}"/>
    <cellStyle name="Heading 1 2 4" xfId="22782" xr:uid="{AFFFDD06-BFEB-480D-B242-59A953948C73}"/>
    <cellStyle name="Heading 1 3" xfId="324" xr:uid="{A3FAFB4C-342C-48AC-B3CC-50A5081ED522}"/>
    <cellStyle name="Heading 1 3 2" xfId="11499" xr:uid="{0932DFD4-71F2-41B3-A8FB-569A8ACDEB36}"/>
    <cellStyle name="Heading 1 3 2 2" xfId="11500" xr:uid="{E9EF1FF7-EE72-423C-8285-57FD576353B8}"/>
    <cellStyle name="Heading 1 3 2 2 2" xfId="16708" xr:uid="{523DB8FE-7C83-4581-94BE-EE5D36D8A29C}"/>
    <cellStyle name="Heading 1 3 2 3" xfId="22783" xr:uid="{61E41A6D-64C7-43E9-BC46-2CA1F55666DD}"/>
    <cellStyle name="Heading 1 3 3" xfId="22784" xr:uid="{13A0DC45-3191-4D28-BA17-D9D83CB650B8}"/>
    <cellStyle name="Heading 1 4" xfId="11501" xr:uid="{DD9EC5AA-769E-4230-93DE-757183210570}"/>
    <cellStyle name="Heading 1 4 2" xfId="11502" xr:uid="{E89613A3-9774-4239-A268-C7434426B235}"/>
    <cellStyle name="Heading 1 4 2 2" xfId="16739" xr:uid="{D3B890B6-A443-4A72-85F5-E59EE33E4F47}"/>
    <cellStyle name="Heading 1 4 3" xfId="22785" xr:uid="{74CD59B1-988C-4788-8004-6E65D0B033AD}"/>
    <cellStyle name="Heading 1 5" xfId="11503" xr:uid="{1DC738D1-8241-4CD4-A44F-1CA01459441B}"/>
    <cellStyle name="Heading 1 6" xfId="22786" xr:uid="{9CE9058A-ABD2-4945-8EAE-90D831E8C5FA}"/>
    <cellStyle name="Heading 2 2" xfId="325" xr:uid="{B09A6E3F-4C36-4CA7-83D1-6EA7CDB86A5F}"/>
    <cellStyle name="Heading 2 2 2" xfId="11504" xr:uid="{4DAC89A5-3105-4F08-9A16-4BE4E44969AF}"/>
    <cellStyle name="Heading 2 2 2 2" xfId="11505" xr:uid="{59A34B36-5FEC-48D8-8951-01146C95BA49}"/>
    <cellStyle name="Heading 2 2 2 2 2" xfId="16650" xr:uid="{9DFF348C-2D21-4158-ABDA-943AAF44AE4A}"/>
    <cellStyle name="Heading 2 2 2 3" xfId="22787" xr:uid="{926A5E64-0F83-4232-A5BE-F0F2D10B0B7F}"/>
    <cellStyle name="Heading 2 2 3" xfId="11506" xr:uid="{8038F530-43FC-4E4F-A275-1A074A44C59A}"/>
    <cellStyle name="Heading 2 2 4" xfId="22788" xr:uid="{20AF56A9-5F8C-46AB-814B-D550EFAA8C9F}"/>
    <cellStyle name="Heading 2 3" xfId="326" xr:uid="{B830AFD2-A24D-4E1B-81DA-1BFB96894C93}"/>
    <cellStyle name="Heading 2 3 2" xfId="11507" xr:uid="{199AE174-4C2C-4F2C-B8B7-9F350B5F38CD}"/>
    <cellStyle name="Heading 2 3 2 2" xfId="11508" xr:uid="{B1E3E005-8FC8-4F84-B5F2-4D6F1E594DD4}"/>
    <cellStyle name="Heading 2 3 2 2 2" xfId="16709" xr:uid="{C5BCB83B-17E0-4923-BECF-044D26A84F7A}"/>
    <cellStyle name="Heading 2 3 2 3" xfId="22789" xr:uid="{3E8DB642-15A9-41D5-891F-EF40A8CA44AC}"/>
    <cellStyle name="Heading 2 3 3" xfId="22790" xr:uid="{45FB2F35-4C88-4C56-ABB5-AC674BAC0B3C}"/>
    <cellStyle name="Heading 2 4" xfId="11509" xr:uid="{CF8A138D-318C-4A0B-9809-BB230CBB5ECF}"/>
    <cellStyle name="Heading 2 4 2" xfId="11510" xr:uid="{B36AACAF-366D-428F-B28C-2DF7C4F0DE9C}"/>
    <cellStyle name="Heading 2 4 2 2" xfId="16740" xr:uid="{63EFD133-3B4C-42AF-8469-96120958B7BC}"/>
    <cellStyle name="Heading 2 4 3" xfId="22791" xr:uid="{4BCBC6E5-8FDF-46D5-8198-4DB8B81233A4}"/>
    <cellStyle name="Heading 2 5" xfId="11511" xr:uid="{9504A8AC-D9CD-444A-B2C8-6E37A4A3A384}"/>
    <cellStyle name="Heading 2 6" xfId="22792" xr:uid="{36427CA1-6E98-4619-8215-AB0390ED3C4D}"/>
    <cellStyle name="Heading 3 2" xfId="327" xr:uid="{17BB84D8-49DD-4BF3-8008-16E519DF7944}"/>
    <cellStyle name="Heading 3 2 2" xfId="11512" xr:uid="{1B8FDEBA-27DD-49E7-AF61-2AB7AB36167B}"/>
    <cellStyle name="Heading 3 2 2 2" xfId="11513" xr:uid="{AFCEF5AE-D640-4C12-8EA0-8190A5553C53}"/>
    <cellStyle name="Heading 3 2 2 2 2" xfId="16651" xr:uid="{DB8577BA-2DA7-4042-9E98-D52E3D82341C}"/>
    <cellStyle name="Heading 3 2 3" xfId="11514" xr:uid="{0C9E5E3D-931D-4383-9E1E-EB1E939CF9E4}"/>
    <cellStyle name="Heading 3 2 4" xfId="22793" xr:uid="{BD1EC7DD-6C7A-4444-8E56-68DC83268A4D}"/>
    <cellStyle name="Heading 3 3" xfId="328" xr:uid="{1C1582A8-5C77-432A-9C7D-72DD867F947B}"/>
    <cellStyle name="Heading 3 3 2" xfId="11515" xr:uid="{ED814DCA-F556-4806-B175-9C2D556DA4D6}"/>
    <cellStyle name="Heading 3 3 2 2" xfId="11516" xr:uid="{2DF40ED2-EE52-48E1-8FC3-1FB1AA10CDD8}"/>
    <cellStyle name="Heading 3 3 2 2 2" xfId="16710" xr:uid="{CE886F6C-1309-492B-A7B7-36808CCB5733}"/>
    <cellStyle name="Heading 3 4" xfId="11517" xr:uid="{9E751C81-F22C-4406-8684-7835685AE894}"/>
    <cellStyle name="Heading 3 4 2" xfId="11518" xr:uid="{0CFFEFC0-D75B-4716-B5CC-205300081A1E}"/>
    <cellStyle name="Heading 3 4 2 2" xfId="16741" xr:uid="{492F92A0-04D7-4CED-8E72-5862B3D5705C}"/>
    <cellStyle name="Heading 3 5" xfId="11519" xr:uid="{E031CA43-0104-4BDB-B36F-570003A3B002}"/>
    <cellStyle name="Heading 4 2" xfId="329" xr:uid="{09A0F31E-CF6D-4ACD-8E2B-C23B68D1AE73}"/>
    <cellStyle name="Heading 4 2 2" xfId="11520" xr:uid="{A44B104E-4589-4D64-8E4C-3636CBB42C2D}"/>
    <cellStyle name="Heading 4 2 2 2" xfId="11521" xr:uid="{441205D1-26F5-4ED9-9AA0-489A761F800D}"/>
    <cellStyle name="Heading 4 2 2 2 2" xfId="16652" xr:uid="{5976676A-8664-4B2C-8C84-5AD3596F25EA}"/>
    <cellStyle name="Heading 4 2 3" xfId="11522" xr:uid="{899DDD00-F89E-4583-BDD4-AA4F6FC4585F}"/>
    <cellStyle name="Heading 4 2 4" xfId="22794" xr:uid="{60628EA1-D0A4-4287-9078-3059147D0BB4}"/>
    <cellStyle name="Heading 4 3" xfId="330" xr:uid="{8C20404D-18A6-43BC-819C-2F5C86168497}"/>
    <cellStyle name="Heading 4 3 2" xfId="11523" xr:uid="{8822F5C2-798A-498E-B144-F386CC8AA125}"/>
    <cellStyle name="Heading 4 3 2 2" xfId="11524" xr:uid="{ED965ED2-32B8-4AE6-9524-0EA7D3482DC1}"/>
    <cellStyle name="Heading 4 3 2 2 2" xfId="16711" xr:uid="{26FD0D17-B5A9-45C3-95E7-F52685879EE1}"/>
    <cellStyle name="Heading 4 4" xfId="11525" xr:uid="{42476A13-6AB7-4D42-8CA3-8CD365CF308F}"/>
    <cellStyle name="Heading 4 4 2" xfId="11526" xr:uid="{A0FA9016-1D6C-4B69-81DD-16743DF954BE}"/>
    <cellStyle name="Heading 4 4 2 2" xfId="16742" xr:uid="{A44C2E5D-8973-45C1-8F52-58427DFDBC72}"/>
    <cellStyle name="Heading 4 5" xfId="11527" xr:uid="{751E11EE-4D63-4FF2-9B79-BF202A030F01}"/>
    <cellStyle name="Hyperlink 2" xfId="11528" xr:uid="{A21296A2-03EF-4C9A-B025-34E064CDE2AE}"/>
    <cellStyle name="Hyperlink 2 2" xfId="11529" xr:uid="{7A86C341-BFE6-415A-A102-EFF07D646B8A}"/>
    <cellStyle name="Hyperlink 2 2 2" xfId="16750" xr:uid="{D0E28E28-3A3A-41B8-AD1D-9E3862E8BFCD}"/>
    <cellStyle name="Hyperlink 2 3" xfId="22795" xr:uid="{FEA214D4-80D9-44E9-AA78-62FD889F0CF0}"/>
    <cellStyle name="Hyperlink 3" xfId="11530" xr:uid="{FD8010BF-3E10-43E1-83E9-7863CCB7DB01}"/>
    <cellStyle name="Hyperlink 3 2" xfId="22796" xr:uid="{71F61FBF-5227-435B-BCCB-56FD588D6079}"/>
    <cellStyle name="Hyperlink 3 3" xfId="22797" xr:uid="{A44D6DA3-475F-4A65-9EF9-384DD612A55C}"/>
    <cellStyle name="Hyperlink 4" xfId="22798" xr:uid="{848C042A-9CBE-4851-BAA5-E47A74C333C8}"/>
    <cellStyle name="Input [yellow]" xfId="11531" xr:uid="{A8243F63-04A8-41F1-8802-5DEF8F41A0BB}"/>
    <cellStyle name="Input [yellow] 2" xfId="11532" xr:uid="{97D6E543-85D1-4BEA-A907-28F92E84764D}"/>
    <cellStyle name="Input [yellow] 2 2" xfId="15073" xr:uid="{730A79F0-B06B-4B7D-B1CF-C67B79136A25}"/>
    <cellStyle name="Input [yellow] 2 2 2" xfId="22799" xr:uid="{E81DE4AA-366F-4C1B-8ED6-5A7CB177DB54}"/>
    <cellStyle name="Input [yellow] 2 3" xfId="22800" xr:uid="{819D5CD8-7F10-48A2-A336-9F6A5D17F016}"/>
    <cellStyle name="Input [yellow] 2 4" xfId="25107" xr:uid="{94ADC87B-6311-4381-9AA3-CE40C13919CC}"/>
    <cellStyle name="Input [yellow] 3" xfId="15823" xr:uid="{39F76770-10B8-49D8-AB3C-07594B026DAF}"/>
    <cellStyle name="Input [yellow] 3 2" xfId="22801" xr:uid="{75FD5547-8CF4-4971-9E24-340F7513C161}"/>
    <cellStyle name="Input [yellow] 4" xfId="14576" xr:uid="{FC61EE16-75A5-4A83-843F-F3F022097CD8}"/>
    <cellStyle name="Input [yellow] 4 2" xfId="22802" xr:uid="{91B9DC0E-399F-4630-9115-2D496F8A53D4}"/>
    <cellStyle name="Input [yellow] 5" xfId="13536" xr:uid="{27C93BB2-2A85-439D-817F-553DA000BD56}"/>
    <cellStyle name="Input [yellow] 6" xfId="22803" xr:uid="{7DB3F35E-ECE0-41A1-BCE5-144AC84B42C4}"/>
    <cellStyle name="Input 10" xfId="11533" xr:uid="{D50275BB-C177-4130-99C2-5E5C61D68506}"/>
    <cellStyle name="Input 10 2" xfId="15344" xr:uid="{9AD15A9E-B296-4837-9289-17BA780AEE8B}"/>
    <cellStyle name="Input 10 3" xfId="15064" xr:uid="{C6263941-F95A-4499-B7C6-75E1F97FBD4A}"/>
    <cellStyle name="Input 10 4" xfId="13572" xr:uid="{5AB3BB47-4653-496F-A7C6-B68C1F844B14}"/>
    <cellStyle name="Input 11" xfId="11534" xr:uid="{3AA155D6-D7A5-4FFF-B864-8234E3B65FF8}"/>
    <cellStyle name="Input 11 2" xfId="15097" xr:uid="{816BF0E4-E20B-4BDC-BF38-BAFCC019E0D0}"/>
    <cellStyle name="Input 11 3" xfId="15061" xr:uid="{BD0C0690-9F0D-4280-A4CA-F023E1D804EA}"/>
    <cellStyle name="Input 11 4" xfId="13545" xr:uid="{10E07D61-F534-421B-988C-56781731098C}"/>
    <cellStyle name="Input 12" xfId="11535" xr:uid="{44228170-81D4-45E5-8E97-3ADAF4B68A33}"/>
    <cellStyle name="Input 12 2" xfId="15340" xr:uid="{1A198FF8-9BDD-4C0C-89CD-DBB1E1D77CFF}"/>
    <cellStyle name="Input 12 3" xfId="15820" xr:uid="{D70704BF-E248-4F93-91DF-77F7F56CC7F5}"/>
    <cellStyle name="Input 12 4" xfId="13571" xr:uid="{6442BB79-7648-4925-8DC1-D158958F8EBF}"/>
    <cellStyle name="Input 13" xfId="11536" xr:uid="{7F1DD785-B83C-4D79-91FF-A77791894F68}"/>
    <cellStyle name="Input 13 2" xfId="15095" xr:uid="{2080C40F-1776-47F4-A25E-C8CD158B8250}"/>
    <cellStyle name="Input 13 3" xfId="15334" xr:uid="{FE3666B8-0F34-4210-9085-4B676F5EF98E}"/>
    <cellStyle name="Input 13 4" xfId="13544" xr:uid="{2D95789E-D2FE-4B41-9974-E17710FF72DD}"/>
    <cellStyle name="Input 14" xfId="11537" xr:uid="{AC1F8409-AF0B-4286-B254-44281EA7FC21}"/>
    <cellStyle name="Input 14 2" xfId="15345" xr:uid="{8CFFECE7-0E0C-41CA-8639-550E51AE3AE8}"/>
    <cellStyle name="Input 14 3" xfId="15837" xr:uid="{6ADCFE75-AD56-4676-8A99-C8DCB0BC67AC}"/>
    <cellStyle name="Input 14 4" xfId="13570" xr:uid="{ED443682-E5C4-4FA5-990B-4C4CA8ABDC8B}"/>
    <cellStyle name="Input 15" xfId="11538" xr:uid="{2241BDED-FB26-4A28-805D-52AFE4F12957}"/>
    <cellStyle name="Input 15 2" xfId="15053" xr:uid="{6C937433-E361-4841-8082-7904D79D4B2D}"/>
    <cellStyle name="Input 15 3" xfId="15086" xr:uid="{6888D88E-F076-4657-A0A7-D3E97995F221}"/>
    <cellStyle name="Input 15 4" xfId="13543" xr:uid="{700F3B84-FEEB-425B-B821-5143636866E0}"/>
    <cellStyle name="Input 16" xfId="11539" xr:uid="{87E91F10-9D5A-454C-BE42-28A2B49634B3}"/>
    <cellStyle name="Input 16 2" xfId="15346" xr:uid="{7856697C-84E1-4B5F-ADFD-D4D3CD1C852D}"/>
    <cellStyle name="Input 16 3" xfId="15827" xr:uid="{B22D30C2-5B6E-4045-B170-0B3017EE8096}"/>
    <cellStyle name="Input 16 4" xfId="13569" xr:uid="{AC643603-9B6E-4E81-AFB3-9A907AABDCBC}"/>
    <cellStyle name="Input 17" xfId="11540" xr:uid="{F20C5FBF-1E56-4F0A-9981-8FF24DDCC0AC}"/>
    <cellStyle name="Input 17 2" xfId="15099" xr:uid="{AA041396-EFFD-4F21-88B5-0F5755C22C13}"/>
    <cellStyle name="Input 17 3" xfId="15822" xr:uid="{BE738B08-B352-4FA4-B707-F936AA93BC58}"/>
    <cellStyle name="Input 17 4" xfId="13542" xr:uid="{BBDF6BCC-F5F3-42DA-BAFD-EF8684EAFC7F}"/>
    <cellStyle name="Input 18" xfId="11541" xr:uid="{2F68E66B-4D57-4D3C-8CB8-557AE4A96ABB}"/>
    <cellStyle name="Input 18 2" xfId="15347" xr:uid="{394E6530-DFE9-4FBA-BE9E-6586A88F2D48}"/>
    <cellStyle name="Input 18 3" xfId="15055" xr:uid="{8696D519-9F4C-46B1-AE48-B65A781DF9FF}"/>
    <cellStyle name="Input 18 4" xfId="13568" xr:uid="{C22DFA04-9266-403D-B662-F12C0F50CD79}"/>
    <cellStyle name="Input 19" xfId="11542" xr:uid="{8E5697A4-EF9E-4B93-86EF-0B8E0146D18D}"/>
    <cellStyle name="Input 19 2" xfId="15065" xr:uid="{498E3849-4973-483C-A92D-E0D53B9CDB43}"/>
    <cellStyle name="Input 19 3" xfId="15839" xr:uid="{89D490FC-4205-4B6B-B5F6-8479325C302D}"/>
    <cellStyle name="Input 19 4" xfId="13541" xr:uid="{67421B4D-3982-4EAA-A44B-F5A735F8C5B5}"/>
    <cellStyle name="Input 2" xfId="331" xr:uid="{87B60A7A-EEE1-41D6-9814-4392604F98D4}"/>
    <cellStyle name="Input 2 2" xfId="11543" xr:uid="{E31CD7FA-DDE8-4240-AA70-CBF19644C6F4}"/>
    <cellStyle name="Input 2 2 2" xfId="11544" xr:uid="{BEFA139F-6769-45E4-9F05-B83EC2FF0DFE}"/>
    <cellStyle name="Input 2 2 2 2" xfId="16653" xr:uid="{A10F6F15-3BE0-4201-9778-DF203608670B}"/>
    <cellStyle name="Input 2 2 2 3" xfId="13537" xr:uid="{02696F3E-7391-46B4-B81B-89B1777D7287}"/>
    <cellStyle name="Input 2 2 3" xfId="15044" xr:uid="{1BCD004E-4CD6-4B74-8BD2-EED09067D11B}"/>
    <cellStyle name="Input 2 2 4" xfId="15327" xr:uid="{0E1C8116-67B7-4476-B1AB-80DCA9716E7F}"/>
    <cellStyle name="Input 2 3" xfId="11545" xr:uid="{C973CEA4-8140-4DC2-8ED3-0194BF20DEAB}"/>
    <cellStyle name="Input 2 3 2" xfId="12774" xr:uid="{1DEE9794-3CEF-4446-90B4-A8A0B767A822}"/>
    <cellStyle name="Input 2 3 2 2" xfId="14410" xr:uid="{EBFFC2F8-24DD-481C-9609-A74639454483}"/>
    <cellStyle name="Input 2 3 2 2 2" xfId="22804" xr:uid="{8B10F103-E74E-488C-994C-7A208463F120}"/>
    <cellStyle name="Input 2 3 2 3" xfId="13356" xr:uid="{B74A30D0-013B-4C55-B5C8-33B9B0917982}"/>
    <cellStyle name="Input 2 3 2 3 2" xfId="22805" xr:uid="{4BADC78E-8D6B-49AA-99CF-A1BD6A6C7E9A}"/>
    <cellStyle name="Input 2 3 2 4" xfId="22806" xr:uid="{9F9CEF4A-B03C-41F3-8E3E-3EF6DF0258D2}"/>
    <cellStyle name="Input 2 3 3" xfId="12775" xr:uid="{35C55172-C90F-4B17-A4A6-C26A7903B2A2}"/>
    <cellStyle name="Input 2 3 3 2" xfId="14217" xr:uid="{DE9F775F-B320-45F7-BE89-F445CBD3915D}"/>
    <cellStyle name="Input 2 3 3 2 2" xfId="22807" xr:uid="{8E207EBD-8F75-47AD-95AD-BAA7066BC7FB}"/>
    <cellStyle name="Input 2 3 3 3" xfId="13130" xr:uid="{A69F3D2B-75BB-4ED4-895B-D7E8A175C5CB}"/>
    <cellStyle name="Input 2 3 3 3 2" xfId="22808" xr:uid="{59B509A1-09C8-4B41-929F-E8EB10DD97FB}"/>
    <cellStyle name="Input 2 3 3 4" xfId="22809" xr:uid="{446432A0-B63D-4459-A2EF-2EFCCBF6F820}"/>
    <cellStyle name="Input 2 3 4" xfId="12776" xr:uid="{FCA0B8B4-2EC6-4B71-A7B7-4D99D1A9AC6F}"/>
    <cellStyle name="Input 2 3 4 2" xfId="13358" xr:uid="{FDED20A4-A0FD-45ED-991B-99AB564A4017}"/>
    <cellStyle name="Input 2 3 4 2 2" xfId="22810" xr:uid="{8A645390-1E12-400F-96FE-5DCC5D28806D}"/>
    <cellStyle name="Input 2 3 4 3" xfId="22811" xr:uid="{EF867716-93F4-4B7B-A70E-BC4A0DA0DEA9}"/>
    <cellStyle name="Input 2 3 5" xfId="13274" xr:uid="{6DF1BC5E-8163-4A67-A5A0-A2DE0794082D}"/>
    <cellStyle name="Input 2 3 5 2" xfId="22812" xr:uid="{4B5A0041-B4E2-4AFC-B51B-35F287CE8A43}"/>
    <cellStyle name="Input 2 3 6" xfId="22813" xr:uid="{334DAF05-D92A-409B-BC41-1096C725D9B3}"/>
    <cellStyle name="Input 2 4" xfId="11546" xr:uid="{49FFAD4D-1952-4CC4-92FA-9141942C8928}"/>
    <cellStyle name="Input 2 4 2" xfId="12777" xr:uid="{489698B9-FFA0-4E9E-BCE9-8BC43438A0C3}"/>
    <cellStyle name="Input 2 4 2 2" xfId="14409" xr:uid="{9367F9A0-CFA3-4209-88B1-5434DC119230}"/>
    <cellStyle name="Input 2 4 2 2 2" xfId="22814" xr:uid="{4B5D3B6C-1BBC-41C2-9F52-431BE2F0E969}"/>
    <cellStyle name="Input 2 4 2 3" xfId="13355" xr:uid="{C8CE58EE-F872-48BE-88FD-E917652CB9E2}"/>
    <cellStyle name="Input 2 4 2 3 2" xfId="22815" xr:uid="{BAD4C5ED-B7A9-4197-9100-3CDE667AC3A2}"/>
    <cellStyle name="Input 2 4 2 4" xfId="22816" xr:uid="{D67C2D74-6AC3-44ED-B361-D8A9B113932C}"/>
    <cellStyle name="Input 2 4 3" xfId="12778" xr:uid="{EE61655C-E3D0-4B02-9E46-86578F38897D}"/>
    <cellStyle name="Input 2 4 3 2" xfId="14415" xr:uid="{3115181E-96C5-4EF3-A4F5-0296C98F06A2}"/>
    <cellStyle name="Input 2 4 3 2 2" xfId="22817" xr:uid="{2827538D-3DFC-4600-9F7C-724813266AA2}"/>
    <cellStyle name="Input 2 4 3 3" xfId="13366" xr:uid="{59B77BAB-6FF1-4F05-A3AB-CF26FE667F44}"/>
    <cellStyle name="Input 2 4 3 3 2" xfId="22818" xr:uid="{36CD5ECC-28C3-4404-B240-5E3C11C6E21C}"/>
    <cellStyle name="Input 2 4 3 4" xfId="22819" xr:uid="{8E9B2127-54B8-4011-9B72-C1E62359E1E6}"/>
    <cellStyle name="Input 2 4 4" xfId="12779" xr:uid="{FBB28265-3001-4DED-B029-4D6424897126}"/>
    <cellStyle name="Input 2 4 4 2" xfId="13357" xr:uid="{1AAF975D-867E-4955-9721-236D7056A764}"/>
    <cellStyle name="Input 2 4 4 2 2" xfId="22820" xr:uid="{D2CA41E6-4D72-4CCA-B9FB-CA97C57A7689}"/>
    <cellStyle name="Input 2 4 4 3" xfId="22821" xr:uid="{5CFF0A60-DEB1-4BE0-9F07-79612D62DBC6}"/>
    <cellStyle name="Input 2 4 5" xfId="13275" xr:uid="{EB0011D1-E09C-4F64-9161-14422C3BF9E4}"/>
    <cellStyle name="Input 2 4 5 2" xfId="22822" xr:uid="{2B8C8C1B-632E-4979-A008-B49BC4026B0F}"/>
    <cellStyle name="Input 2 4 6" xfId="22823" xr:uid="{5D82E50E-9CEE-491A-BF6C-632492D8F45F}"/>
    <cellStyle name="Input 2 5" xfId="11547" xr:uid="{7F862E71-2C03-4AEE-BCC0-DD66432385AA}"/>
    <cellStyle name="Input 2 5 2" xfId="12780" xr:uid="{671EA812-800C-4220-81ED-6C6765865C4E}"/>
    <cellStyle name="Input 2 5 2 2" xfId="14408" xr:uid="{96544AF7-B736-43FC-BBE8-EFF2D343575D}"/>
    <cellStyle name="Input 2 5 2 2 2" xfId="22824" xr:uid="{6E430AE1-E089-40CA-95E9-B2EF6F352847}"/>
    <cellStyle name="Input 2 5 2 3" xfId="13354" xr:uid="{ABDE6CC1-A652-4A1A-AEFD-465E5D095EAE}"/>
    <cellStyle name="Input 2 5 2 3 2" xfId="22825" xr:uid="{68BC30D9-A2DD-4A97-A735-8525FC1DA3B9}"/>
    <cellStyle name="Input 2 5 2 4" xfId="22826" xr:uid="{61B10F2F-7EBA-4796-811D-B0477383823D}"/>
    <cellStyle name="Input 2 5 3" xfId="12781" xr:uid="{19125313-75C1-4A37-98F8-3B7F1ACEF143}"/>
    <cellStyle name="Input 2 5 3 2" xfId="14416" xr:uid="{E091E4ED-A144-4CED-9517-7A71E7E60637}"/>
    <cellStyle name="Input 2 5 3 2 2" xfId="22827" xr:uid="{3C96E5E7-2C44-4639-A5E4-DA8484121864}"/>
    <cellStyle name="Input 2 5 3 3" xfId="13367" xr:uid="{0B2AA75B-1E79-4BDD-9EF3-2F2B5DA51832}"/>
    <cellStyle name="Input 2 5 3 3 2" xfId="22828" xr:uid="{94D30A8C-8C70-472F-8A35-66C9CEB45D89}"/>
    <cellStyle name="Input 2 5 3 4" xfId="22829" xr:uid="{4EB2753E-7F6B-4B21-A976-4E5094C1955E}"/>
    <cellStyle name="Input 2 5 4" xfId="12782" xr:uid="{A0005AE8-87C3-48D6-8034-36510AB037CE}"/>
    <cellStyle name="Input 2 5 4 2" xfId="13250" xr:uid="{F8FB3A0E-55D6-4DC6-8B8A-6F33F6415571}"/>
    <cellStyle name="Input 2 5 4 2 2" xfId="22830" xr:uid="{CD85A878-6976-4287-A29F-A2527AC080E9}"/>
    <cellStyle name="Input 2 5 4 3" xfId="22831" xr:uid="{58743905-FE86-4797-B533-193E1D1D07C9}"/>
    <cellStyle name="Input 2 5 5" xfId="13276" xr:uid="{0FB9A187-BDD8-40A5-8126-C851DD7CC6D7}"/>
    <cellStyle name="Input 2 5 5 2" xfId="22832" xr:uid="{4F9D8B5D-54E0-4403-8023-2D1CF078E72B}"/>
    <cellStyle name="Input 2 5 6" xfId="22833" xr:uid="{0F7B1E51-C989-4FC6-870C-5AB322641238}"/>
    <cellStyle name="Input 2 6" xfId="22834" xr:uid="{1BD3F1CF-6335-4581-9685-8E3E96064F4B}"/>
    <cellStyle name="Input 20" xfId="11548" xr:uid="{331D3CD7-1DB9-4F97-AF7B-98441DC4E914}"/>
    <cellStyle name="Input 20 2" xfId="15348" xr:uid="{7DBC1A65-A6EE-491F-B5B2-DD2C3F29D901}"/>
    <cellStyle name="Input 20 3" xfId="15814" xr:uid="{F1856F51-B342-4692-9A50-A3F5C542312E}"/>
    <cellStyle name="Input 20 4" xfId="13567" xr:uid="{BD61CE99-0ADF-46B4-A8A8-FD1D4BE48C6C}"/>
    <cellStyle name="Input 21" xfId="11549" xr:uid="{985ABC2B-29CB-4594-BC96-1380CADE391E}"/>
    <cellStyle name="Input 21 2" xfId="15100" xr:uid="{886EE52B-B403-4BF4-87D0-BAB96F59657E}"/>
    <cellStyle name="Input 21 3" xfId="15830" xr:uid="{BA4DF581-9800-4720-8B6C-17F50BF93286}"/>
    <cellStyle name="Input 21 4" xfId="13540" xr:uid="{761AB786-C4B8-4DFE-9FB6-2A8D7C02FD91}"/>
    <cellStyle name="Input 22" xfId="11550" xr:uid="{0E69F85B-D87F-4067-A107-3D9267A565FC}"/>
    <cellStyle name="Input 22 2" xfId="15114" xr:uid="{6C45F5CF-D9FD-439E-BB25-0373D712FF0C}"/>
    <cellStyle name="Input 22 3" xfId="15832" xr:uid="{E2D6BC59-5958-4C95-AC77-398F352E73C8}"/>
    <cellStyle name="Input 22 4" xfId="13566" xr:uid="{3B01BE8B-4131-4782-936A-7CE9F2C164C9}"/>
    <cellStyle name="Input 23" xfId="11551" xr:uid="{F3A158D8-B3B4-4DE5-A671-5022B6B6A8E0}"/>
    <cellStyle name="Input 23 2" xfId="15098" xr:uid="{6EFBC905-4323-4D16-924C-42CC990F40AD}"/>
    <cellStyle name="Input 23 3" xfId="15328" xr:uid="{577B64FA-2452-4630-AAB5-19EBC97DF6FE}"/>
    <cellStyle name="Input 23 4" xfId="13539" xr:uid="{63F39107-BF0E-44A3-B81F-243733F2A9F0}"/>
    <cellStyle name="Input 24" xfId="11552" xr:uid="{3CFE863F-BD15-4A10-822C-A653CBA3A001}"/>
    <cellStyle name="Input 24 2" xfId="15324" xr:uid="{AA3185FB-806C-4BB7-8417-1733099727DC}"/>
    <cellStyle name="Input 24 3" xfId="15824" xr:uid="{3AC23E7B-3FD4-42C8-9C53-4C5976D172B8}"/>
    <cellStyle name="Input 24 4" xfId="13565" xr:uid="{666C3452-7814-4C27-9D4F-432DD068D01D}"/>
    <cellStyle name="Input 25" xfId="11553" xr:uid="{1B2B55E3-DF48-4521-8C05-5D2C630B02B6}"/>
    <cellStyle name="Input 25 2" xfId="15349" xr:uid="{87E752D2-7247-434B-BCAC-A8726DA3335C}"/>
    <cellStyle name="Input 25 3" xfId="15821" xr:uid="{F3548497-B3F9-4A83-A6A1-47E92F820F04}"/>
    <cellStyle name="Input 25 4" xfId="13564" xr:uid="{1CF891D0-4426-4A2F-9496-77FF7997035A}"/>
    <cellStyle name="Input 26" xfId="11554" xr:uid="{54159442-B833-4005-9351-1BC16F1669B5}"/>
    <cellStyle name="Input 26 2" xfId="15092" xr:uid="{A75E0B33-735E-4D72-96AC-E009C85EB16F}"/>
    <cellStyle name="Input 26 3" xfId="15336" xr:uid="{2E99E9F0-CEFE-4C5C-8C16-DA7FE1FBFCC4}"/>
    <cellStyle name="Input 26 4" xfId="13575" xr:uid="{885A6E00-B760-4602-8BFF-707CAF3C3E36}"/>
    <cellStyle name="Input 27" xfId="11555" xr:uid="{A93B9972-0C61-495E-BFBB-ABF778750AE2}"/>
    <cellStyle name="Input 27 2" xfId="15068" xr:uid="{D485A225-F12D-4DCA-9877-3353F0477D1D}"/>
    <cellStyle name="Input 27 3" xfId="15331" xr:uid="{0E42CB96-7A82-4E23-9692-BD0FEC70EABD}"/>
    <cellStyle name="Input 27 4" xfId="13576" xr:uid="{9167EB2E-CEF7-4C40-9863-4FDF4E3C7873}"/>
    <cellStyle name="Input 28" xfId="11556" xr:uid="{EABFA573-487A-427B-BCDB-C715076758D0}"/>
    <cellStyle name="Input 28 2" xfId="15069" xr:uid="{31E04730-F16B-4B7F-89C1-3907688588B8}"/>
    <cellStyle name="Input 28 3" xfId="15335" xr:uid="{11CDB6FF-0C13-4216-B004-75CAB095CFCF}"/>
    <cellStyle name="Input 28 4" xfId="13577" xr:uid="{068E90C1-E451-4264-B03B-D1128F34EDEC}"/>
    <cellStyle name="Input 29" xfId="11557" xr:uid="{98564071-343A-47D4-86C3-EDED931A7F21}"/>
    <cellStyle name="Input 29 2" xfId="15070" xr:uid="{EC3ED1C7-3FCC-405C-8833-3BD72BF112E0}"/>
    <cellStyle name="Input 29 3" xfId="15813" xr:uid="{56AF1B95-EC8F-4387-A955-8753E6754C78}"/>
    <cellStyle name="Input 29 4" xfId="13578" xr:uid="{DEEBF856-809B-4288-912C-D87CE69D4DE5}"/>
    <cellStyle name="Input 3" xfId="332" xr:uid="{4E149E43-D3C0-4196-93DD-E8A51E33B188}"/>
    <cellStyle name="Input 3 2" xfId="11558" xr:uid="{65032F6D-E143-49B0-93B5-A275BF9DC965}"/>
    <cellStyle name="Input 3 2 2" xfId="11559" xr:uid="{05E977AF-0835-4298-A176-764B7B43E5BB}"/>
    <cellStyle name="Input 3 2 2 2" xfId="16712" xr:uid="{5F4506E0-AE6E-40A8-B9F1-8E50D783A10E}"/>
    <cellStyle name="Input 3 2 2 3" xfId="13538" xr:uid="{637D5756-40DD-4B60-9BAB-CAF57127D150}"/>
    <cellStyle name="Input 3 2 3" xfId="15104" xr:uid="{80309995-8FCA-47CA-881B-9274480D537B}"/>
    <cellStyle name="Input 3 2 4" xfId="15056" xr:uid="{1D4B6A35-1E7A-4BAA-962C-8D310352958B}"/>
    <cellStyle name="Input 30" xfId="11560" xr:uid="{28EA5321-484C-4085-BA4B-735533F0901A}"/>
    <cellStyle name="Input 30 2" xfId="15058" xr:uid="{2DCD96A2-C02B-4A4F-BD47-B5F900CC09BF}"/>
    <cellStyle name="Input 30 3" xfId="15330" xr:uid="{990E8FAA-2BEE-42AC-BC29-DC710441F64A}"/>
    <cellStyle name="Input 30 4" xfId="13579" xr:uid="{08EED464-A4E6-4372-BA21-D2FF7CD0DB67}"/>
    <cellStyle name="Input 31" xfId="11561" xr:uid="{C7782156-0B22-43EE-9FB1-FC33F6D6A667}"/>
    <cellStyle name="Input 31 2" xfId="15059" xr:uid="{65AAC5C8-0F53-4170-AC9E-18EE613DCC53}"/>
    <cellStyle name="Input 31 3" xfId="15831" xr:uid="{2AC68C82-7002-42F9-8178-ABC8B5E96EDD}"/>
    <cellStyle name="Input 31 4" xfId="13580" xr:uid="{AA2379FD-8D8D-4B8B-9A17-4DB652F77BFA}"/>
    <cellStyle name="Input 32" xfId="11562" xr:uid="{1B43FDB3-4D59-4F9A-8118-C3FBE8A7D99E}"/>
    <cellStyle name="Input 32 2" xfId="15057" xr:uid="{B81A660A-BCB1-4D97-9B42-473DB073F787}"/>
    <cellStyle name="Input 32 3" xfId="15819" xr:uid="{124A37E2-1D88-4E55-8F8E-09979A9E2388}"/>
    <cellStyle name="Input 32 4" xfId="13581" xr:uid="{7CCD1B42-C5CA-49B4-B8CA-0E644F1C37E2}"/>
    <cellStyle name="Input 33" xfId="11563" xr:uid="{8AC58DEC-352F-4B6D-8B31-F57F9BFC623B}"/>
    <cellStyle name="Input 33 2" xfId="15075" xr:uid="{56EB9EBE-FE93-4176-9F7D-C0A369552E31}"/>
    <cellStyle name="Input 33 3" xfId="15063" xr:uid="{C5F49871-E1BF-48C3-8411-744B38B8C9BE}"/>
    <cellStyle name="Input 33 4" xfId="13582" xr:uid="{35993584-E5FF-4391-B327-E80E11A6546B}"/>
    <cellStyle name="Input 34" xfId="11564" xr:uid="{A5985AC0-4B7C-4D0B-A249-70E0602CF0B1}"/>
    <cellStyle name="Input 34 2" xfId="15326" xr:uid="{DAA57BB7-4147-4727-BAAD-18688B376E72}"/>
    <cellStyle name="Input 34 3" xfId="15811" xr:uid="{A4C4B2FE-1262-4F31-9B44-93C34DFD5A82}"/>
    <cellStyle name="Input 34 4" xfId="13583" xr:uid="{2B191BDF-93E9-4A13-9C91-81AD6993D2BF}"/>
    <cellStyle name="Input 35" xfId="11565" xr:uid="{D8EA6ED5-CDEC-499E-940C-E3B910A627FE}"/>
    <cellStyle name="Input 35 2" xfId="15091" xr:uid="{C09CB1F0-F057-44BC-8881-DCF433F18D20}"/>
    <cellStyle name="Input 35 3" xfId="15818" xr:uid="{4ECB79FC-8101-4C04-9A82-95E7A8A43C81}"/>
    <cellStyle name="Input 35 4" xfId="13584" xr:uid="{D5C18EF0-93F2-4BB9-B89E-7B4EA68267C3}"/>
    <cellStyle name="Input 36" xfId="11566" xr:uid="{16B3873E-DCF0-421A-89B1-7F7AEDF42B77}"/>
    <cellStyle name="Input 36 2" xfId="15071" xr:uid="{C45711AA-9A41-478F-A546-4F764132D9DC}"/>
    <cellStyle name="Input 36 3" xfId="15337" xr:uid="{B73CD36C-207B-49DE-8C40-76E739ADCEC0}"/>
    <cellStyle name="Input 36 4" xfId="13585" xr:uid="{63E299BA-2DFB-4C97-83C9-EF24043DD964}"/>
    <cellStyle name="Input 37" xfId="11567" xr:uid="{E6B8A615-29EF-458F-94A2-06373F0C0092}"/>
    <cellStyle name="Input 37 2" xfId="15323" xr:uid="{3DF07BAB-8ED9-403C-B27E-32319807B3EA}"/>
    <cellStyle name="Input 37 3" xfId="15080" xr:uid="{C1A019E4-E6B3-48DD-98EE-09CBD3AD0D39}"/>
    <cellStyle name="Input 37 4" xfId="13586" xr:uid="{95D1A732-57A2-4FEA-9D26-768C20A32EC1}"/>
    <cellStyle name="Input 38" xfId="11568" xr:uid="{94B095C9-672B-4236-8569-D4401FC6BE31}"/>
    <cellStyle name="Input 38 2" xfId="15090" xr:uid="{1BD30315-DB81-4423-A701-245993207C02}"/>
    <cellStyle name="Input 38 3" xfId="15812" xr:uid="{65D22144-409A-4737-BC9C-E8B465F0EAB4}"/>
    <cellStyle name="Input 38 4" xfId="13587" xr:uid="{DF393B57-8B2B-4BF8-B7CF-FEEFAC921043}"/>
    <cellStyle name="Input 39" xfId="11569" xr:uid="{A62D5762-2291-42DE-A5B0-9ABCDDF7ACFE}"/>
    <cellStyle name="Input 39 2" xfId="15072" xr:uid="{950130FA-7B3A-4C7A-B64A-CD039A60DD10}"/>
    <cellStyle name="Input 39 3" xfId="15836" xr:uid="{E8E91BC3-9841-4FA2-89E0-3EF59C9D7D38}"/>
    <cellStyle name="Input 39 4" xfId="13588" xr:uid="{37B3DC69-D4D5-420F-A6C9-F3944322A6B0}"/>
    <cellStyle name="Input 4" xfId="11570" xr:uid="{9BE5941D-EF95-46B8-80D7-986000C71DA5}"/>
    <cellStyle name="Input 4 2" xfId="11571" xr:uid="{F03415E6-38E7-4A2B-A37C-622FD8357723}"/>
    <cellStyle name="Input 4 2 2" xfId="16743" xr:uid="{F3ED8DEE-FC55-451D-BE0C-5F53270E25ED}"/>
    <cellStyle name="Input 4 2 3" xfId="13535" xr:uid="{B0C9E090-3465-490D-BE5A-545C3A8DB657}"/>
    <cellStyle name="Input 4 3" xfId="15054" xr:uid="{42DD209E-CE28-452E-AB84-4EEB2B0C74CC}"/>
    <cellStyle name="Input 4 4" xfId="15840" xr:uid="{0BCAD3B7-05E8-4116-B60C-3EAF39BB4CDC}"/>
    <cellStyle name="Input 5" xfId="11572" xr:uid="{E5F8A6FF-71C8-4B99-92FC-5D546B51AEB1}"/>
    <cellStyle name="Input 5 2" xfId="11573" xr:uid="{147F234F-5A21-42CC-8EC3-294FFF0FC6BB}"/>
    <cellStyle name="Input 5 2 2" xfId="16578" xr:uid="{49EB8683-05C6-4E3E-BAFA-C0B96E3B194D}"/>
    <cellStyle name="Input 5 2 3" xfId="13548" xr:uid="{73DDFAF8-8DA3-4A64-8766-099B7EAAB7AA}"/>
    <cellStyle name="Input 5 3" xfId="15067" xr:uid="{4E0B514E-C9CD-46AE-A3DB-49B97F167482}"/>
    <cellStyle name="Input 5 4" xfId="15834" xr:uid="{1B50FEC0-3E72-4A88-A87D-717D2FE44272}"/>
    <cellStyle name="Input 6" xfId="11574" xr:uid="{1048F01C-A15D-410B-B681-4D5CB0A9C99B}"/>
    <cellStyle name="Input 6 2" xfId="15343" xr:uid="{D903DD5E-BB58-4F29-9DBF-48874E4A2266}"/>
    <cellStyle name="Input 6 3" xfId="15060" xr:uid="{12E56433-C228-416B-A03B-5B819906B8AF}"/>
    <cellStyle name="Input 6 4" xfId="13574" xr:uid="{6959A9DC-F469-443E-9B68-565BA537DEBC}"/>
    <cellStyle name="Input 7" xfId="11575" xr:uid="{3D5F4454-5AB3-4040-B716-D69A60FAA81F}"/>
    <cellStyle name="Input 7 2" xfId="15096" xr:uid="{482F4FEE-18BF-4D7F-8123-E93CC78F96B9}"/>
    <cellStyle name="Input 7 3" xfId="15826" xr:uid="{EEAE91FD-DC9F-4732-9730-623D1F057A5A}"/>
    <cellStyle name="Input 7 4" xfId="13547" xr:uid="{3F069917-0626-4C0F-AAE9-6A18F77D5F00}"/>
    <cellStyle name="Input 8" xfId="11576" xr:uid="{8432E2AC-5CFE-4BC0-9C2E-22054FBBA843}"/>
    <cellStyle name="Input 8 2" xfId="15339" xr:uid="{4B2D8DD4-6EA2-46B2-928C-760DBCFF3D96}"/>
    <cellStyle name="Input 8 3" xfId="15077" xr:uid="{AA4EC50C-C99B-46EB-B271-B15E72382A27}"/>
    <cellStyle name="Input 8 4" xfId="13573" xr:uid="{5FFDCD74-04F3-44C1-A158-3B8973715F65}"/>
    <cellStyle name="Input 9" xfId="11577" xr:uid="{7874E075-D50B-4E7F-95DE-DC05E9FE7468}"/>
    <cellStyle name="Input 9 2" xfId="15066" xr:uid="{33E8C03C-D5A0-4B57-98A5-7A4E6CC022E9}"/>
    <cellStyle name="Input 9 3" xfId="15325" xr:uid="{8FE5FBE6-C748-4D56-8041-C2DCA3B9C9CA}"/>
    <cellStyle name="Input 9 4" xfId="13546" xr:uid="{24EDF64F-6726-401C-A0B1-868E1516299D}"/>
    <cellStyle name="Linked Cell 2" xfId="333" xr:uid="{0B1E41B1-4C90-4F38-9B7C-BFC18294C242}"/>
    <cellStyle name="Linked Cell 2 2" xfId="11578" xr:uid="{00B8AF94-A749-4AA3-AB18-5CC8765FBBEA}"/>
    <cellStyle name="Linked Cell 2 2 2" xfId="11579" xr:uid="{71DD87C8-DB02-49A0-896E-0D3A310343EC}"/>
    <cellStyle name="Linked Cell 2 2 2 2" xfId="16654" xr:uid="{90E53426-C12D-45B7-968A-55B85ABF207E}"/>
    <cellStyle name="Linked Cell 2 3" xfId="11580" xr:uid="{DECCA7C5-AE08-43FF-9830-6E39E35229E9}"/>
    <cellStyle name="Linked Cell 2 4" xfId="22835" xr:uid="{D46C4AF3-32B2-48E8-98E7-A0D556F89989}"/>
    <cellStyle name="Linked Cell 3" xfId="334" xr:uid="{3A347700-77B8-4048-AA52-F44D2B93E8C5}"/>
    <cellStyle name="Linked Cell 3 2" xfId="11581" xr:uid="{C3C68AAD-F24C-441A-A0AA-2C7C0ABCFD8F}"/>
    <cellStyle name="Linked Cell 3 2 2" xfId="11582" xr:uid="{A4B9BF90-B300-4386-93DC-5A7BFE1BEA40}"/>
    <cellStyle name="Linked Cell 3 2 2 2" xfId="16713" xr:uid="{0A13B183-3C47-43B2-B7CE-29546AD11551}"/>
    <cellStyle name="Linked Cell 4" xfId="11583" xr:uid="{D1D125B9-6849-43C5-95E5-0B6764213C18}"/>
    <cellStyle name="Linked Cell 4 2" xfId="11584" xr:uid="{99BAFBE3-C052-4723-81CC-DFFA64944997}"/>
    <cellStyle name="Linked Cell 4 2 2" xfId="16744" xr:uid="{192BCE0C-8DFC-4173-832E-755F41A96257}"/>
    <cellStyle name="Linked Cell 5" xfId="11585" xr:uid="{6EBA8A5A-FC28-4874-96C5-304A125EB06C}"/>
    <cellStyle name="Neutral 2" xfId="335" xr:uid="{8F42ECEE-C8C5-41E5-9F9E-C6F9BC8616E8}"/>
    <cellStyle name="Neutral 2 2" xfId="11586" xr:uid="{D862644B-038C-4B89-A0DD-062D17062B2D}"/>
    <cellStyle name="Neutral 2 2 2" xfId="11587" xr:uid="{433393A9-A20C-4A6B-BC7F-37CD740548D0}"/>
    <cellStyle name="Neutral 2 2 2 2" xfId="16655" xr:uid="{D0AABE31-3D42-4708-BA94-2BAE74101F21}"/>
    <cellStyle name="Neutral 2 3" xfId="11588" xr:uid="{2A2B2B98-C55E-4977-9C38-F2B155B6C10A}"/>
    <cellStyle name="Neutral 2 4" xfId="22836" xr:uid="{36956152-1DED-42D4-8E23-90B7513BE5EA}"/>
    <cellStyle name="Neutral 3" xfId="336" xr:uid="{0F36FD9F-36F6-4882-A87A-71AE3D1D1D87}"/>
    <cellStyle name="Neutral 3 2" xfId="11589" xr:uid="{B1712DE9-D91E-464F-A1F5-86E1185A05E1}"/>
    <cellStyle name="Neutral 3 2 2" xfId="11590" xr:uid="{AE6F380A-A6B3-43FA-853C-0F9FB214E190}"/>
    <cellStyle name="Neutral 3 2 2 2" xfId="16714" xr:uid="{C2F0ADEA-6E0F-4C9F-9F95-B2A68650EC92}"/>
    <cellStyle name="Neutral 4" xfId="11591" xr:uid="{9DCC6FAE-1228-4536-B1E0-5E557E7DB4D7}"/>
    <cellStyle name="Neutral 4 2" xfId="11592" xr:uid="{85C8ADA6-39BC-4C16-9B34-454D950F5D5C}"/>
    <cellStyle name="Neutral 4 2 2" xfId="16745" xr:uid="{54A74474-FB7C-435C-B7A0-08EE5E253C28}"/>
    <cellStyle name="Neutral 5" xfId="11593" xr:uid="{391BC8B5-546A-464A-91D6-39754A2B3059}"/>
    <cellStyle name="Normal" xfId="0" builtinId="0"/>
    <cellStyle name="Normal - Style1" xfId="11594" xr:uid="{FD6BDCAD-6FC7-4540-9869-899FC3371DB0}"/>
    <cellStyle name="Normal 10" xfId="3" xr:uid="{00000000-0005-0000-0000-00000C000000}"/>
    <cellStyle name="Normal 10 10" xfId="33" xr:uid="{00000000-0005-0000-0000-00000D000000}"/>
    <cellStyle name="Normal 10 10 2" xfId="1239" xr:uid="{A73AFE9F-5A8C-4DF0-8DC6-1CAE394E7AD4}"/>
    <cellStyle name="Normal 10 10 2 2" xfId="22837" xr:uid="{0D0E2ABF-3C0E-4621-8478-D5D31E441C55}"/>
    <cellStyle name="Normal 10 10 3" xfId="22838" xr:uid="{12A1AC3D-D075-40DE-AA04-8B31EE08C4EC}"/>
    <cellStyle name="Normal 10 10 4" xfId="22839" xr:uid="{BA37DDF5-8D0D-4E6C-8ADD-21B7DAEFA34C}"/>
    <cellStyle name="Normal 10 11" xfId="337" xr:uid="{D50650C3-2967-45FF-8B1E-38EAD9B14D08}"/>
    <cellStyle name="Normal 10 11 2" xfId="1240" xr:uid="{7BFA5644-7E26-4B51-B08B-B203ED7027FE}"/>
    <cellStyle name="Normal 10 11 2 2" xfId="22840" xr:uid="{63861292-C9FD-4E40-886B-F2A2A4BEC796}"/>
    <cellStyle name="Normal 10 11 3" xfId="22841" xr:uid="{3D6C5AF8-A8A2-4F7D-9C04-8935DC8F0538}"/>
    <cellStyle name="Normal 10 12" xfId="338" xr:uid="{D7A89142-1A32-459A-87BF-72F6A39CEE66}"/>
    <cellStyle name="Normal 10 12 2" xfId="1241" xr:uid="{BB049350-41CC-4CD9-8432-C92E3A2C1F75}"/>
    <cellStyle name="Normal 10 12 2 2" xfId="22842" xr:uid="{94444C98-F08D-4737-97A9-5D59D9383D35}"/>
    <cellStyle name="Normal 10 12 3" xfId="22843" xr:uid="{F0BC21A8-939C-4A54-BEFE-593C1C0A967D}"/>
    <cellStyle name="Normal 10 13" xfId="339" xr:uid="{8D5250CF-CEDE-4870-84A6-DDC6A6A1C726}"/>
    <cellStyle name="Normal 10 13 2" xfId="1242" xr:uid="{2E3F007F-7E11-4BA0-99AB-E4467E7E91C3}"/>
    <cellStyle name="Normal 10 13 2 2" xfId="22844" xr:uid="{0110D042-04D9-4304-BAE4-4D8550A66BC8}"/>
    <cellStyle name="Normal 10 13 3" xfId="22845" xr:uid="{E0A58902-2EF8-48C4-AD64-36CF23065008}"/>
    <cellStyle name="Normal 10 14" xfId="340" xr:uid="{14FC0796-8BE0-4CC2-93A2-D9AD0525730D}"/>
    <cellStyle name="Normal 10 14 2" xfId="1243" xr:uid="{CB48E2C4-DC4A-4DDE-AA8B-962C16C367E7}"/>
    <cellStyle name="Normal 10 14 2 2" xfId="22846" xr:uid="{7F2B9401-3F3B-4EBA-8393-4C94754C911D}"/>
    <cellStyle name="Normal 10 14 3" xfId="22847" xr:uid="{F9AE56D0-32D8-453B-8BD1-E0424E51AA14}"/>
    <cellStyle name="Normal 10 15" xfId="341" xr:uid="{2607EF11-F534-4289-ABE4-42AA795FE725}"/>
    <cellStyle name="Normal 10 15 2" xfId="1244" xr:uid="{BB5F5A3E-CD5B-4A3E-B209-B46102E2A86A}"/>
    <cellStyle name="Normal 10 15 2 2" xfId="22848" xr:uid="{CA0F5AC7-2665-4502-B84A-9C0F567ED72E}"/>
    <cellStyle name="Normal 10 15 3" xfId="22849" xr:uid="{709D134A-64F6-4E58-A37A-E001286D2E2C}"/>
    <cellStyle name="Normal 10 16" xfId="342" xr:uid="{7CD4D982-97EA-48FF-918D-0B4C31978BA4}"/>
    <cellStyle name="Normal 10 16 2" xfId="1245" xr:uid="{4769F91A-1653-4C9E-AF33-25CF72B5F94E}"/>
    <cellStyle name="Normal 10 16 2 2" xfId="22850" xr:uid="{0A8F5E01-13D7-44D8-8DFB-8C8042A3B945}"/>
    <cellStyle name="Normal 10 16 3" xfId="22851" xr:uid="{353B9960-B3E0-4EA8-BC0D-D0E84DFE0C8A}"/>
    <cellStyle name="Normal 10 17" xfId="343" xr:uid="{0AEA7994-EBBF-401C-AEAC-65119553D06C}"/>
    <cellStyle name="Normal 10 17 2" xfId="1246" xr:uid="{9C8C4C27-0DDA-488B-9AAF-7290ADC1C19F}"/>
    <cellStyle name="Normal 10 17 2 2" xfId="22852" xr:uid="{9D855890-2606-4FD1-9FEB-824AFA5DCA15}"/>
    <cellStyle name="Normal 10 17 3" xfId="22853" xr:uid="{8613D22B-A3F2-4890-9A8E-05C71860B28D}"/>
    <cellStyle name="Normal 10 18" xfId="344" xr:uid="{09FDE0E3-6482-4C70-9C7D-7E03F6E53371}"/>
    <cellStyle name="Normal 10 18 2" xfId="1247" xr:uid="{2B45B84F-28E9-4030-B031-87EF97FA4177}"/>
    <cellStyle name="Normal 10 18 2 2" xfId="22854" xr:uid="{E0B9C43C-FF9E-4BB8-8979-144D399F5F17}"/>
    <cellStyle name="Normal 10 18 3" xfId="22855" xr:uid="{C80C88F8-5E21-448A-8632-F776A8F6E5BF}"/>
    <cellStyle name="Normal 10 19" xfId="345" xr:uid="{865AAFB2-A61A-4229-9B10-70E8EA14D314}"/>
    <cellStyle name="Normal 10 19 2" xfId="1248" xr:uid="{6C2C39AD-4D0B-400D-A458-021CDCC7621C}"/>
    <cellStyle name="Normal 10 19 2 2" xfId="22856" xr:uid="{7B434D6D-3534-4783-9E66-52C08B052AD2}"/>
    <cellStyle name="Normal 10 19 3" xfId="22857" xr:uid="{64842B79-BC6E-481B-9E35-7A08A44B50DF}"/>
    <cellStyle name="Normal 10 2" xfId="346" xr:uid="{50ACEA86-88E1-4E6C-A64B-6E75A54AE02E}"/>
    <cellStyle name="Normal 10 2 2" xfId="1249" xr:uid="{75355615-900D-4DD3-80B2-A0C31BD81227}"/>
    <cellStyle name="Normal 10 2 2 2" xfId="22858" xr:uid="{AA9906B2-6A85-4498-A9D1-372C1C6735ED}"/>
    <cellStyle name="Normal 10 2 3" xfId="22859" xr:uid="{02F51B97-AF72-408D-A040-6EE82F97EFE7}"/>
    <cellStyle name="Normal 10 20" xfId="1250" xr:uid="{C3CC4D3E-9FC7-42DB-AD78-093D87DF7683}"/>
    <cellStyle name="Normal 10 20 2" xfId="22860" xr:uid="{5EEE1696-6815-42CC-8C3D-F0D679BD44D9}"/>
    <cellStyle name="Normal 10 21" xfId="1251" xr:uid="{7A85866A-A592-4C53-A477-B4BE816B1B0B}"/>
    <cellStyle name="Normal 10 21 2" xfId="22861" xr:uid="{8A2A2017-0D68-410A-927A-6DBAB1092E23}"/>
    <cellStyle name="Normal 10 22" xfId="22862" xr:uid="{E1A80EDA-D4E6-443F-A7A7-1351E4C84734}"/>
    <cellStyle name="Normal 10 3" xfId="347" xr:uid="{A17D8377-1A7C-48B6-86DE-1506D5997D8B}"/>
    <cellStyle name="Normal 10 3 2" xfId="1252" xr:uid="{69563C98-DFA5-49E0-86DE-CD7EFC8BB3F0}"/>
    <cellStyle name="Normal 10 3 2 2" xfId="22863" xr:uid="{E23A63F6-68C4-4621-8DDE-11218AE74879}"/>
    <cellStyle name="Normal 10 3 3" xfId="22864" xr:uid="{A1165800-1270-4B1A-8406-C734CE694303}"/>
    <cellStyle name="Normal 10 4" xfId="348" xr:uid="{B5872124-1B6E-4263-8966-3B4E07C2E1CD}"/>
    <cellStyle name="Normal 10 4 2" xfId="1253" xr:uid="{E6F8224E-2168-46D9-AF28-53D504302927}"/>
    <cellStyle name="Normal 10 4 2 2" xfId="22865" xr:uid="{FE1E660F-AF96-45A0-9B4F-4696B326F618}"/>
    <cellStyle name="Normal 10 4 3" xfId="22866" xr:uid="{2FEF3700-91BE-463D-91D3-D683DD2B7439}"/>
    <cellStyle name="Normal 10 5" xfId="349" xr:uid="{3BBCA233-2773-4A86-9FD2-B19A2A9949B7}"/>
    <cellStyle name="Normal 10 5 2" xfId="1254" xr:uid="{FF57B555-E435-4179-B6CD-D17BCB8FC63A}"/>
    <cellStyle name="Normal 10 5 2 2" xfId="22867" xr:uid="{1E6ABD2B-51C3-46AE-B0FC-2E267C8A2CE9}"/>
    <cellStyle name="Normal 10 5 3" xfId="22868" xr:uid="{43D14584-EEA2-490B-9F74-85AC30F90D40}"/>
    <cellStyle name="Normal 10 6" xfId="350" xr:uid="{5FF064C0-6F16-44EA-AF8E-0F305254701C}"/>
    <cellStyle name="Normal 10 6 2" xfId="1255" xr:uid="{EEE2E4A6-38EA-4280-BEA3-B8B635DC89F1}"/>
    <cellStyle name="Normal 10 6 2 2" xfId="22869" xr:uid="{E07DAF50-F657-406A-84EB-7A95E431D1F4}"/>
    <cellStyle name="Normal 10 6 3" xfId="22870" xr:uid="{F2D0F380-3098-430E-ADA8-C0FD4D67A2BE}"/>
    <cellStyle name="Normal 10 7" xfId="351" xr:uid="{1A5011A0-9B33-48DB-A872-22F18D7C3ED1}"/>
    <cellStyle name="Normal 10 7 2" xfId="1256" xr:uid="{B5EA422A-DA0D-4BE4-8B21-7E16D457990E}"/>
    <cellStyle name="Normal 10 7 2 2" xfId="22871" xr:uid="{08968990-AD39-46D7-9114-DB4A66FA2991}"/>
    <cellStyle name="Normal 10 7 3" xfId="22872" xr:uid="{6E99FAF8-C6E1-4FA2-8867-01AF9B656105}"/>
    <cellStyle name="Normal 10 8" xfId="352" xr:uid="{AF711ABF-DD26-47A9-B9E2-1AB7FCB3C879}"/>
    <cellStyle name="Normal 10 8 2" xfId="1257" xr:uid="{5C176734-D672-4B7F-A8A7-7601C66A991E}"/>
    <cellStyle name="Normal 10 8 2 2" xfId="22873" xr:uid="{0FD971D8-E46C-4259-AB83-C33723C08797}"/>
    <cellStyle name="Normal 10 8 3" xfId="22874" xr:uid="{CB0B2238-F6BD-4BD7-8F6B-27815C325D2F}"/>
    <cellStyle name="Normal 10 9" xfId="353" xr:uid="{152A3C48-1635-4A4D-AC57-0A5912CA204B}"/>
    <cellStyle name="Normal 10 9 2" xfId="1258" xr:uid="{21DA6B34-57CC-4027-864F-167B3AD0A074}"/>
    <cellStyle name="Normal 10 9 2 2" xfId="22875" xr:uid="{94A492D0-91A0-4725-AC47-14B24A71D98E}"/>
    <cellStyle name="Normal 10 9 3" xfId="22876" xr:uid="{D3745E2D-4CED-4280-88A0-CE830E6F5D76}"/>
    <cellStyle name="Normal 10_U of O TV Equip and menu board package" xfId="354" xr:uid="{4EA6A6ED-60D9-4FEC-B8B1-0E10F38253AC}"/>
    <cellStyle name="Normal 100" xfId="11595" xr:uid="{7E13EBFF-A1EE-4EF8-AC00-E08284CADAFD}"/>
    <cellStyle name="Normal 100 2" xfId="14347" xr:uid="{CA41843D-0B23-4787-9715-0BD68F553C5C}"/>
    <cellStyle name="Normal 100 2 2" xfId="19128" xr:uid="{BBA9DFEA-AD7E-43AA-B7EA-EC732FC2BFDB}"/>
    <cellStyle name="Normal 100 2 2 2" xfId="31389" xr:uid="{37F5A214-A8B3-4A0D-A8F7-3126C6116A38}"/>
    <cellStyle name="Normal 100 2 3" xfId="27086" xr:uid="{CCD91AE1-4D86-4F96-84F6-C537D36EC301}"/>
    <cellStyle name="Normal 100 3" xfId="16788" xr:uid="{B7BD1030-D630-4E9D-A7FD-9F0844C8F99F}"/>
    <cellStyle name="Normal 100 3 2" xfId="21101" xr:uid="{002FF229-1C86-4D6B-ABDA-7A616B3A6BA6}"/>
    <cellStyle name="Normal 100 3 2 2" xfId="33362" xr:uid="{A2FDDC10-1DD1-47BA-94D0-F87F9CCFFDBD}"/>
    <cellStyle name="Normal 100 3 3" xfId="29059" xr:uid="{375A99BD-7C90-4F0D-A477-1473F33B1AE9}"/>
    <cellStyle name="Normal 100 4" xfId="18174" xr:uid="{BEBF7657-90F9-479F-A6E1-B3DADC893FCB}"/>
    <cellStyle name="Normal 100 4 2" xfId="30435" xr:uid="{34EE14A4-6BDC-42DC-9B0F-B15414A16345}"/>
    <cellStyle name="Normal 100 5" xfId="13277" xr:uid="{8B1CDFFB-4608-41FB-8797-3A0D8C10B203}"/>
    <cellStyle name="Normal 100 5 2" xfId="26128" xr:uid="{56263BFB-FBA5-4066-8633-792A333F69BE}"/>
    <cellStyle name="Normal 100 6" xfId="22877" xr:uid="{DCD85191-70E4-41B1-B3FE-B48ED9FE5A25}"/>
    <cellStyle name="Normal 100 6 2" xfId="34902" xr:uid="{26F9081F-AD7A-4E8E-B6A2-8EE7F5ABA952}"/>
    <cellStyle name="Normal 100 7" xfId="25108" xr:uid="{12991BA8-2F3C-48D5-A7B8-966A29301CA0}"/>
    <cellStyle name="Normal 101" xfId="11596" xr:uid="{CE29271D-45BE-4948-8BD5-C7573098DEF8}"/>
    <cellStyle name="Normal 101 2" xfId="14348" xr:uid="{C89B76BF-79ED-49F8-836F-16F3686CCE53}"/>
    <cellStyle name="Normal 101 2 2" xfId="19129" xr:uid="{ADCAA229-D96A-4701-8CDB-203ED3A20EC6}"/>
    <cellStyle name="Normal 101 2 2 2" xfId="31390" xr:uid="{146DC838-FCB5-44C6-BE51-305C2219F91B}"/>
    <cellStyle name="Normal 101 2 3" xfId="27087" xr:uid="{ECB8BCBD-D143-467D-8682-079E19BE8B6E}"/>
    <cellStyle name="Normal 101 3" xfId="16812" xr:uid="{F3BE4128-3F7E-4F1D-B1C1-DC949D457867}"/>
    <cellStyle name="Normal 101 3 2" xfId="21117" xr:uid="{14B8CE8E-7DFC-420C-A54B-DEE419E67CA1}"/>
    <cellStyle name="Normal 101 3 2 2" xfId="33378" xr:uid="{31E62AC0-C13B-4170-B0DE-A10EBD8E2E34}"/>
    <cellStyle name="Normal 101 3 3" xfId="29075" xr:uid="{7A34983E-ED1F-46B5-A788-6B38FBC97FCD}"/>
    <cellStyle name="Normal 101 4" xfId="18175" xr:uid="{DC00167E-1EE2-4D42-9637-A41645933308}"/>
    <cellStyle name="Normal 101 4 2" xfId="30436" xr:uid="{A8197433-5645-443A-AD84-A164B19EF4F7}"/>
    <cellStyle name="Normal 101 5" xfId="13278" xr:uid="{252F2DFB-F59F-46BA-87E3-28E75F1FA7BE}"/>
    <cellStyle name="Normal 101 5 2" xfId="26129" xr:uid="{212EFA0D-06FB-463F-A54F-64162ACEC9B3}"/>
    <cellStyle name="Normal 101 6" xfId="22878" xr:uid="{8DC92044-D7CA-44B6-8A72-7C5B3B0BCA2A}"/>
    <cellStyle name="Normal 101 6 2" xfId="34903" xr:uid="{1368C11C-7935-4622-8707-B3B4C3646DC0}"/>
    <cellStyle name="Normal 101 7" xfId="25109" xr:uid="{6C1273C6-8D56-4AA7-94F0-41C8EB1F2B64}"/>
    <cellStyle name="Normal 102" xfId="11597" xr:uid="{32CAE839-38B5-4296-8A1E-BCBB7CAC91B6}"/>
    <cellStyle name="Normal 102 2" xfId="14349" xr:uid="{BDA0F44D-A3AF-4AC3-BE2E-640E9A256A78}"/>
    <cellStyle name="Normal 102 2 2" xfId="19130" xr:uid="{60B95C77-3B03-4C2D-8295-B807D36212B4}"/>
    <cellStyle name="Normal 102 2 2 2" xfId="31391" xr:uid="{20A3B28F-7553-4C8C-A8C8-9027EB8492FD}"/>
    <cellStyle name="Normal 102 2 3" xfId="27088" xr:uid="{29BE5C03-23D3-4861-8EBB-3F7AD98FB8DC}"/>
    <cellStyle name="Normal 102 3" xfId="16789" xr:uid="{A3FB6742-B37A-4F6B-AD0D-684237EFB67C}"/>
    <cellStyle name="Normal 102 3 2" xfId="21102" xr:uid="{98083B05-2C8E-4233-A4B2-DB6CDC6622BB}"/>
    <cellStyle name="Normal 102 3 2 2" xfId="33363" xr:uid="{5E2F697C-9F5A-41DC-9B40-9A61C81784C2}"/>
    <cellStyle name="Normal 102 3 3" xfId="29060" xr:uid="{10DD36F5-89AD-4C8B-B8C4-6E2491FD66CC}"/>
    <cellStyle name="Normal 102 4" xfId="18176" xr:uid="{CEC08060-3CD4-45F8-AE60-65622B9756F5}"/>
    <cellStyle name="Normal 102 4 2" xfId="30437" xr:uid="{E2A9BBA6-6FAE-4CBE-954C-9602C8270003}"/>
    <cellStyle name="Normal 102 5" xfId="13279" xr:uid="{B9AF7FDC-D709-43CE-A433-DF8BA8B9284C}"/>
    <cellStyle name="Normal 102 5 2" xfId="26130" xr:uid="{2FAE24F6-4D30-4C72-AAED-65C6A7F438AF}"/>
    <cellStyle name="Normal 102 6" xfId="22879" xr:uid="{BE68BF4D-64FA-4865-ACAA-9280B18BD4F9}"/>
    <cellStyle name="Normal 102 6 2" xfId="34904" xr:uid="{85499CF0-B318-4637-8B62-C7BADA2C5CA4}"/>
    <cellStyle name="Normal 102 7" xfId="25110" xr:uid="{94A4B8EE-26F8-4837-B255-560A12281A97}"/>
    <cellStyle name="Normal 103" xfId="11598" xr:uid="{6B210C4A-F1FF-4FA9-B2C2-D0F04304CD55}"/>
    <cellStyle name="Normal 103 2" xfId="14350" xr:uid="{ACDF3FC4-AE99-4F72-8F34-64A085DA8E83}"/>
    <cellStyle name="Normal 103 2 2" xfId="19131" xr:uid="{7C72C400-DBFB-44E1-9552-BE0FA70EE1D3}"/>
    <cellStyle name="Normal 103 2 2 2" xfId="31392" xr:uid="{47C25554-3CD3-407C-876E-B106CE0FA43C}"/>
    <cellStyle name="Normal 103 2 3" xfId="27089" xr:uid="{25477F82-2AD6-4CC8-822E-582DFE44CB40}"/>
    <cellStyle name="Normal 103 3" xfId="16813" xr:uid="{27E79647-D5BE-4B65-9B9F-E623FA0BE1B5}"/>
    <cellStyle name="Normal 103 3 2" xfId="21118" xr:uid="{E8A2502C-465C-481E-89CC-4D9144DA8601}"/>
    <cellStyle name="Normal 103 3 2 2" xfId="33379" xr:uid="{0CE1036F-6920-4B16-AA68-1673B3BAF16E}"/>
    <cellStyle name="Normal 103 3 3" xfId="29076" xr:uid="{BB41BADC-30D7-44B7-A2AC-DB9E10E247EE}"/>
    <cellStyle name="Normal 103 4" xfId="18177" xr:uid="{AB62A4DD-723B-4CD2-BF2A-52297F0C0A4D}"/>
    <cellStyle name="Normal 103 4 2" xfId="30438" xr:uid="{5C0541D1-3CB8-472C-B485-45CA4641D1AC}"/>
    <cellStyle name="Normal 103 5" xfId="13280" xr:uid="{552B30D7-E9A7-4A6E-8B1F-625B57823203}"/>
    <cellStyle name="Normal 103 5 2" xfId="26131" xr:uid="{F456E607-7D41-4855-91FD-63D80365D45F}"/>
    <cellStyle name="Normal 103 6" xfId="22880" xr:uid="{072E0559-E7BC-4808-B403-AF2E358D64BE}"/>
    <cellStyle name="Normal 103 6 2" xfId="34905" xr:uid="{FF056060-DE4A-44A4-BB22-A366FBE08291}"/>
    <cellStyle name="Normal 103 7" xfId="25111" xr:uid="{ACE1303E-5B1E-44A2-A99E-CFEB074C8522}"/>
    <cellStyle name="Normal 104" xfId="11599" xr:uid="{0ECE7702-21FB-41F8-A03D-FFC510D02370}"/>
    <cellStyle name="Normal 104 2" xfId="14351" xr:uid="{13D87254-AEF6-4EB8-9197-86F3F8451AD5}"/>
    <cellStyle name="Normal 104 2 2" xfId="19132" xr:uid="{3C51A4B2-2F92-4919-BDC0-472007B3E74A}"/>
    <cellStyle name="Normal 104 2 2 2" xfId="31393" xr:uid="{D404AFAF-2579-4D03-9372-112049C78D24}"/>
    <cellStyle name="Normal 104 2 3" xfId="27090" xr:uid="{C9731791-7761-4EF9-BFCF-477BC6B38263}"/>
    <cellStyle name="Normal 104 3" xfId="16811" xr:uid="{E18D34A6-205F-4A06-8B07-3C9D82346BA7}"/>
    <cellStyle name="Normal 104 3 2" xfId="21116" xr:uid="{9AB385D0-F77F-4458-9340-A853FBAC5465}"/>
    <cellStyle name="Normal 104 3 2 2" xfId="33377" xr:uid="{07E55EAC-82DB-4392-8865-917AD669A4D4}"/>
    <cellStyle name="Normal 104 3 3" xfId="29074" xr:uid="{D40DFF40-C82B-4546-8BCA-662414AAB59F}"/>
    <cellStyle name="Normal 104 4" xfId="18178" xr:uid="{E7F86CB2-34D2-41B5-B398-DEF016CE96CC}"/>
    <cellStyle name="Normal 104 4 2" xfId="30439" xr:uid="{F41E8DEB-CFBA-42A2-8B45-E9EA379927A5}"/>
    <cellStyle name="Normal 104 5" xfId="13281" xr:uid="{5FBD1072-02D6-453F-B1AC-559D6616FB39}"/>
    <cellStyle name="Normal 104 5 2" xfId="26132" xr:uid="{16EDE673-51B9-4771-998E-7328739D1BEC}"/>
    <cellStyle name="Normal 104 6" xfId="22881" xr:uid="{F5953D5A-D6CC-49DC-AC42-FB5159CF209E}"/>
    <cellStyle name="Normal 104 6 2" xfId="34906" xr:uid="{01A8940B-DA9F-4B46-90D9-3CD380EE59F5}"/>
    <cellStyle name="Normal 104 7" xfId="25112" xr:uid="{37C8479C-8E95-401C-BCF6-94EC056FE84E}"/>
    <cellStyle name="Normal 105" xfId="11600" xr:uid="{E6B0F7BD-D599-4DF1-9C6F-6995258867DC}"/>
    <cellStyle name="Normal 105 2" xfId="14352" xr:uid="{C529A7C0-BBED-4390-BCB7-1C2C6FA85597}"/>
    <cellStyle name="Normal 105 2 2" xfId="19133" xr:uid="{7ABB02ED-B90A-43E4-9735-1D795097F29C}"/>
    <cellStyle name="Normal 105 2 2 2" xfId="31394" xr:uid="{EE2259B3-9863-41DD-978F-90750AD52479}"/>
    <cellStyle name="Normal 105 2 3" xfId="27091" xr:uid="{4D870F9B-195F-42FF-B1F5-D0657533286F}"/>
    <cellStyle name="Normal 105 3" xfId="16810" xr:uid="{09F982DF-E27E-4733-9B54-8DBBED2CE1F5}"/>
    <cellStyle name="Normal 105 3 2" xfId="21115" xr:uid="{DC2E23E5-DEF4-49BF-931A-971E268A92BB}"/>
    <cellStyle name="Normal 105 3 2 2" xfId="33376" xr:uid="{F8615783-7A59-4DE0-B84A-288699F2A3F3}"/>
    <cellStyle name="Normal 105 3 3" xfId="29073" xr:uid="{96D47859-00A1-4CAC-9760-40D9A3ED86B5}"/>
    <cellStyle name="Normal 105 4" xfId="18179" xr:uid="{8AA60FCB-51E2-46B4-B9AA-B7C07D813C44}"/>
    <cellStyle name="Normal 105 4 2" xfId="30440" xr:uid="{35BC427A-E3DB-45EB-B757-42A19C524E4D}"/>
    <cellStyle name="Normal 105 5" xfId="13282" xr:uid="{5429B46A-46E0-41DA-A87F-1617744471D0}"/>
    <cellStyle name="Normal 105 5 2" xfId="26133" xr:uid="{823A79B1-D83F-4C18-8141-2DFE7084157F}"/>
    <cellStyle name="Normal 105 6" xfId="22882" xr:uid="{A73EF4C2-01B3-4026-8C44-FB09FE4C5BAE}"/>
    <cellStyle name="Normal 105 6 2" xfId="34907" xr:uid="{F210003F-9161-40BA-8C74-3C1ED08D5B0A}"/>
    <cellStyle name="Normal 105 7" xfId="25113" xr:uid="{F02F80ED-F427-4003-A4E1-037A8F2E770F}"/>
    <cellStyle name="Normal 106" xfId="11601" xr:uid="{3B502D3B-74B2-4EC6-8B6B-55E20DA6A29C}"/>
    <cellStyle name="Normal 106 2" xfId="14353" xr:uid="{997BC89F-E6E7-4A90-BAEB-2738D9223C06}"/>
    <cellStyle name="Normal 106 2 2" xfId="19134" xr:uid="{2A08FA39-50E8-4559-BEAB-97BA4EDF26F4}"/>
    <cellStyle name="Normal 106 2 2 2" xfId="31395" xr:uid="{D841F6F3-2E07-45C7-AB2F-65A30C9EE2BE}"/>
    <cellStyle name="Normal 106 2 3" xfId="27092" xr:uid="{D67252A7-C356-4B88-ADA5-604479584A33}"/>
    <cellStyle name="Normal 106 3" xfId="16806" xr:uid="{EA985380-CA4B-453B-BDA5-5FA96655DF63}"/>
    <cellStyle name="Normal 106 3 2" xfId="21111" xr:uid="{194C7567-812C-4D10-8220-7B688390C92B}"/>
    <cellStyle name="Normal 106 3 2 2" xfId="33372" xr:uid="{A2EA08CA-AE8B-4B24-956C-7E6299ACDA3C}"/>
    <cellStyle name="Normal 106 3 3" xfId="29069" xr:uid="{B0410CB1-DFCA-474B-ACA8-561D9B0725D1}"/>
    <cellStyle name="Normal 106 4" xfId="18180" xr:uid="{783057D5-0868-4490-BF3B-E2FB7F046493}"/>
    <cellStyle name="Normal 106 4 2" xfId="30441" xr:uid="{115B7BBB-8929-463A-85EF-A845B62D17B3}"/>
    <cellStyle name="Normal 106 5" xfId="13283" xr:uid="{9451D1FB-C38D-4EC6-987E-79EBFE97C6E6}"/>
    <cellStyle name="Normal 106 5 2" xfId="26134" xr:uid="{65F7A59F-D50B-4589-A544-A57B381D5331}"/>
    <cellStyle name="Normal 106 6" xfId="22883" xr:uid="{E4875B37-3C70-44C4-AA23-5F615A54AAC2}"/>
    <cellStyle name="Normal 106 6 2" xfId="34908" xr:uid="{DFB707AD-7BFC-4D56-B147-8415D957AE61}"/>
    <cellStyle name="Normal 106 7" xfId="25114" xr:uid="{904EACFD-78DA-4DF0-A25E-91F8090981C9}"/>
    <cellStyle name="Normal 107" xfId="1906" xr:uid="{EBB2409C-F8BC-4F0E-ADBC-2BB79BB375D2}"/>
    <cellStyle name="Normal 107 2" xfId="14423" xr:uid="{9135668D-FD7A-4CE4-8318-2420A13202F0}"/>
    <cellStyle name="Normal 107 2 2" xfId="19189" xr:uid="{DB0CF8C9-5B58-45CD-8835-ECB157A55AE7}"/>
    <cellStyle name="Normal 107 2 2 2" xfId="31450" xr:uid="{366CEDE4-59F9-4E02-B991-9DF1D346D591}"/>
    <cellStyle name="Normal 107 2 3" xfId="27147" xr:uid="{007876D7-89A0-420A-8444-67C096AC8715}"/>
    <cellStyle name="Normal 107 3" xfId="16416" xr:uid="{E3E88E22-A37C-4F87-8C96-EA1C7F77B0F3}"/>
    <cellStyle name="Normal 107 4" xfId="16679" xr:uid="{00CB3608-5C6C-4183-A9F1-A5769982390D}"/>
    <cellStyle name="Normal 107 4 2" xfId="21083" xr:uid="{3B3ACBFB-77B6-4CA4-BE5E-2D555210C2F3}"/>
    <cellStyle name="Normal 107 4 2 2" xfId="33344" xr:uid="{1F843265-4405-4489-8575-193DAE7F5C00}"/>
    <cellStyle name="Normal 107 4 3" xfId="29041" xr:uid="{19FFAA28-9847-4C7E-A6B6-5F70A05D829B}"/>
    <cellStyle name="Normal 107 5" xfId="18235" xr:uid="{6CA817DA-4FDC-4873-BBDF-7BF357B31BC3}"/>
    <cellStyle name="Normal 107 5 2" xfId="30496" xr:uid="{0D6DAA69-F703-4AE7-9CA3-06D8B05ECC89}"/>
    <cellStyle name="Normal 107 6" xfId="13376" xr:uid="{02611663-839E-414E-A801-91134B0B063C}"/>
    <cellStyle name="Normal 107 6 2" xfId="26189" xr:uid="{014869C8-9A9E-4EF6-8BBE-5957AA5EDB27}"/>
    <cellStyle name="Normal 108" xfId="1915" xr:uid="{B10C2C4A-F433-4A54-AAE7-AC63E3D6AEAE}"/>
    <cellStyle name="Normal 108 2" xfId="16421" xr:uid="{51A718B9-E851-40F5-96C3-D36417F71B15}"/>
    <cellStyle name="Normal 108 3" xfId="17220" xr:uid="{2A4191FF-FF7F-43D2-8E20-CD1EEAC8CC98}"/>
    <cellStyle name="Normal 108 3 2" xfId="21525" xr:uid="{A780EC03-388D-4381-A172-DE7FBE2E53DB}"/>
    <cellStyle name="Normal 108 3 2 2" xfId="33786" xr:uid="{87C16E59-C9B3-4C61-91B4-1DD8CB9ACE43}"/>
    <cellStyle name="Normal 108 3 3" xfId="29483" xr:uid="{6F62F538-01D9-49BD-AF01-4F7093275F26}"/>
    <cellStyle name="Normal 108 4" xfId="19805" xr:uid="{496738F0-F451-4EB6-8646-4791ABA90328}"/>
    <cellStyle name="Normal 108 4 2" xfId="32066" xr:uid="{8484C5AE-22A4-49B7-9CEF-0BDD55DCBC63}"/>
    <cellStyle name="Normal 108 5" xfId="15040" xr:uid="{24314C3D-8053-469D-BDC1-547C4D655785}"/>
    <cellStyle name="Normal 108 5 2" xfId="27763" xr:uid="{52460165-F5FD-4E74-A95F-1597D87BA5A4}"/>
    <cellStyle name="Normal 109" xfId="11602" xr:uid="{BA08B99F-551D-4A8E-AFEE-8C0BD1A7EFD3}"/>
    <cellStyle name="Normal 109 2" xfId="17247" xr:uid="{C1FE9E44-9A17-4A61-B3B7-268F8EB853FD}"/>
    <cellStyle name="Normal 109 2 2" xfId="21552" xr:uid="{662BAF68-4552-45A2-A4A7-06657988749D}"/>
    <cellStyle name="Normal 109 2 2 2" xfId="33813" xr:uid="{B2ECF4D3-8A33-4EB5-B061-BE9004BF49B4}"/>
    <cellStyle name="Normal 109 2 3" xfId="29510" xr:uid="{4AE88AF1-61EF-4B1B-A99B-824389DC368E}"/>
    <cellStyle name="Normal 109 3" xfId="19832" xr:uid="{BC424C2C-97B7-4B1E-8BEB-6C3D575778AD}"/>
    <cellStyle name="Normal 109 3 2" xfId="32093" xr:uid="{453020F1-CD39-4E6C-B413-2542449D3C8B}"/>
    <cellStyle name="Normal 109 4" xfId="15118" xr:uid="{9E64D610-CB89-45B7-9CBB-B94578BE3C3C}"/>
    <cellStyle name="Normal 109 4 2" xfId="27790" xr:uid="{6C95FC6C-9A39-4B79-9CBF-36E1E0B86A1C}"/>
    <cellStyle name="Normal 11" xfId="355" xr:uid="{97F26D0F-0F7E-44C2-858B-12B77ADBBB45}"/>
    <cellStyle name="Normal 11 10" xfId="356" xr:uid="{FBE62AE3-A394-4435-B000-AD9D6CB7611C}"/>
    <cellStyle name="Normal 11 10 2" xfId="1259" xr:uid="{AC324186-68CC-4CEC-9025-2A2F36BB15E7}"/>
    <cellStyle name="Normal 11 10 2 2" xfId="22884" xr:uid="{B15B3208-2CF8-4AC3-A58D-0EECE78E8A49}"/>
    <cellStyle name="Normal 11 10 3" xfId="22885" xr:uid="{270FCE3B-0360-4B80-B450-93931A07EB4B}"/>
    <cellStyle name="Normal 11 11" xfId="357" xr:uid="{FDE63B4B-8C57-47DE-841D-AE13618E459C}"/>
    <cellStyle name="Normal 11 11 2" xfId="1260" xr:uid="{B901AB6F-8CA1-433E-8D26-B77801B8D9AB}"/>
    <cellStyle name="Normal 11 11 2 2" xfId="22886" xr:uid="{2E631586-6CAF-4762-8EAC-56EEFD66E73F}"/>
    <cellStyle name="Normal 11 11 3" xfId="22887" xr:uid="{CC2724B7-460F-4BF0-9D4C-9FE7F4778611}"/>
    <cellStyle name="Normal 11 12" xfId="358" xr:uid="{5E4786D1-C39D-4FE3-8052-889276FDF68F}"/>
    <cellStyle name="Normal 11 12 2" xfId="1261" xr:uid="{84915ABA-B0EF-497B-93AF-A27D0DA029F6}"/>
    <cellStyle name="Normal 11 12 2 2" xfId="22888" xr:uid="{9B35FB3A-7345-4F07-9138-B95DA6725276}"/>
    <cellStyle name="Normal 11 12 3" xfId="22889" xr:uid="{9BBEA9FB-5C3B-4D66-9970-DA6B3C2EF890}"/>
    <cellStyle name="Normal 11 13" xfId="359" xr:uid="{54E79550-85E7-4187-ADB0-D1B39BD62A31}"/>
    <cellStyle name="Normal 11 13 2" xfId="1262" xr:uid="{0BED0139-ED07-44BA-AE0E-418F4C91467A}"/>
    <cellStyle name="Normal 11 13 2 2" xfId="22890" xr:uid="{749465AB-903E-4FF5-B8A8-2217B4FE378D}"/>
    <cellStyle name="Normal 11 13 3" xfId="22891" xr:uid="{A25662BA-5D24-4983-8786-CFA87B884DB6}"/>
    <cellStyle name="Normal 11 14" xfId="360" xr:uid="{49AE82E7-A254-4987-9042-46B0C916A45F}"/>
    <cellStyle name="Normal 11 14 2" xfId="1263" xr:uid="{3DBF9BAC-BADC-4A97-A7C8-8B8A4A1F7967}"/>
    <cellStyle name="Normal 11 14 2 2" xfId="22892" xr:uid="{E29C63F6-3FF5-4693-9969-865FAF2BD1DC}"/>
    <cellStyle name="Normal 11 14 3" xfId="22893" xr:uid="{500F30C0-42E3-47F2-8862-FA7010942C1A}"/>
    <cellStyle name="Normal 11 15" xfId="361" xr:uid="{9C280628-1A87-4FF2-BAB9-45E4DB4493B1}"/>
    <cellStyle name="Normal 11 15 2" xfId="1264" xr:uid="{28D4F020-D629-48FA-B4CC-2F8D63D1A786}"/>
    <cellStyle name="Normal 11 15 2 2" xfId="22894" xr:uid="{2FA20E25-C6AD-42EE-BA4C-E4A40B10F3ED}"/>
    <cellStyle name="Normal 11 15 3" xfId="22895" xr:uid="{E57E242B-09B2-4BB4-8691-9C1AD648FEB4}"/>
    <cellStyle name="Normal 11 16" xfId="362" xr:uid="{B610CBB6-68F1-4614-AC8F-E1E53D442180}"/>
    <cellStyle name="Normal 11 16 2" xfId="1265" xr:uid="{ACDBB6D6-2F27-429D-823A-B247741D2338}"/>
    <cellStyle name="Normal 11 16 2 2" xfId="22896" xr:uid="{A91223E2-7C66-49F7-9C33-5B7A0A58141C}"/>
    <cellStyle name="Normal 11 16 3" xfId="22897" xr:uid="{A6DD2110-20BC-436D-9FA7-DE75060672A0}"/>
    <cellStyle name="Normal 11 17" xfId="363" xr:uid="{A401344F-E936-432B-99C5-8FDC1AC7E380}"/>
    <cellStyle name="Normal 11 17 2" xfId="1266" xr:uid="{68E7E4F3-F10F-41A3-B38B-9954B478EE01}"/>
    <cellStyle name="Normal 11 17 2 2" xfId="22898" xr:uid="{DF583506-7AB7-4670-9E7D-D87805DDD6DF}"/>
    <cellStyle name="Normal 11 17 3" xfId="22899" xr:uid="{40953A8C-35FE-430E-B655-044A273E07EB}"/>
    <cellStyle name="Normal 11 18" xfId="364" xr:uid="{87F48592-5A2E-4827-BE39-C643F0D0F659}"/>
    <cellStyle name="Normal 11 18 2" xfId="1267" xr:uid="{DFD3C574-14C9-4D47-B67A-91A5F2EE184A}"/>
    <cellStyle name="Normal 11 18 2 2" xfId="22900" xr:uid="{FA1320F1-ECD2-4771-93B2-3990B9A5C6A9}"/>
    <cellStyle name="Normal 11 18 3" xfId="22901" xr:uid="{CC3BBB87-9826-4689-8203-8864D9CB281E}"/>
    <cellStyle name="Normal 11 19" xfId="365" xr:uid="{994C7FFC-5BEA-4925-B5CE-786F660A56E3}"/>
    <cellStyle name="Normal 11 19 2" xfId="1268" xr:uid="{6F950DA0-FD99-44EF-8124-6B5963D6DB86}"/>
    <cellStyle name="Normal 11 19 2 2" xfId="22902" xr:uid="{5DD9D752-5C24-4E4A-92EA-E2E6F53E2C1B}"/>
    <cellStyle name="Normal 11 19 3" xfId="22903" xr:uid="{1BB370FD-B917-4765-A973-44E0532D98CD}"/>
    <cellStyle name="Normal 11 2" xfId="366" xr:uid="{E112BEC3-B59A-4E4D-837B-B31D9B2721A0}"/>
    <cellStyle name="Normal 11 2 2" xfId="1269" xr:uid="{CA8515E9-8471-486E-9451-0FCF0F1DF265}"/>
    <cellStyle name="Normal 11 2 2 2" xfId="22904" xr:uid="{C09A17E1-8229-4131-AEC7-51688DEBD3AC}"/>
    <cellStyle name="Normal 11 2 3" xfId="22905" xr:uid="{63943674-FCBD-4537-B0C1-AE2129A1425A}"/>
    <cellStyle name="Normal 11 20" xfId="1270" xr:uid="{D88E6527-E897-4F9A-A757-84C5D311EBAE}"/>
    <cellStyle name="Normal 11 20 2" xfId="22906" xr:uid="{B4089FBE-DB67-437E-930A-BCCD78DAA728}"/>
    <cellStyle name="Normal 11 21" xfId="1271" xr:uid="{4A670D6F-8F0C-4FAA-A6E2-769F57E79276}"/>
    <cellStyle name="Normal 11 21 2" xfId="22907" xr:uid="{FCCD3045-D955-4752-B607-1865C8BA3057}"/>
    <cellStyle name="Normal 11 22" xfId="22908" xr:uid="{7C27E92F-2979-493B-9D7A-1CF40B4EB8F4}"/>
    <cellStyle name="Normal 11 3" xfId="367" xr:uid="{9863619F-1ADC-461D-A484-7EEC6043D93B}"/>
    <cellStyle name="Normal 11 3 2" xfId="1272" xr:uid="{B46ADFBA-AD43-4F43-B000-C8AA2CA7098E}"/>
    <cellStyle name="Normal 11 3 2 2" xfId="22909" xr:uid="{2354D65A-1AE7-43AE-A1FF-0B81D5C40221}"/>
    <cellStyle name="Normal 11 3 3" xfId="22910" xr:uid="{D2E00560-952E-4B4C-8770-B27F107A566E}"/>
    <cellStyle name="Normal 11 4" xfId="368" xr:uid="{2DB8EE36-8285-43E9-B7EA-5A190F0E6245}"/>
    <cellStyle name="Normal 11 4 2" xfId="1273" xr:uid="{94BE8343-3D09-4F1E-8D6C-3E45B7E11698}"/>
    <cellStyle name="Normal 11 4 2 2" xfId="22911" xr:uid="{A4AD04B9-CD5C-4655-9FD5-8503BB135BD8}"/>
    <cellStyle name="Normal 11 4 3" xfId="22912" xr:uid="{70715732-5AF1-4463-B3D2-5783B99B9EB7}"/>
    <cellStyle name="Normal 11 5" xfId="369" xr:uid="{CD5B4013-9513-4541-801E-2CFBD7ABAC87}"/>
    <cellStyle name="Normal 11 5 2" xfId="1274" xr:uid="{556CC985-1073-47AD-AB98-17DC292674C2}"/>
    <cellStyle name="Normal 11 5 2 2" xfId="22913" xr:uid="{B499E849-A296-4516-82D2-25CD2ADB58B0}"/>
    <cellStyle name="Normal 11 5 3" xfId="22914" xr:uid="{C2BDAAED-A41E-4B01-AB54-015938AA11C2}"/>
    <cellStyle name="Normal 11 6" xfId="370" xr:uid="{A17A6E8E-2A35-42EE-A985-36089D53134A}"/>
    <cellStyle name="Normal 11 6 2" xfId="1275" xr:uid="{02AD338C-FA59-43DA-971C-C1222DCA250B}"/>
    <cellStyle name="Normal 11 6 2 2" xfId="22915" xr:uid="{D29A9F4F-C9CE-45D1-B0FA-1981438F381A}"/>
    <cellStyle name="Normal 11 6 3" xfId="22916" xr:uid="{77A4695B-A00D-4BD7-A6E6-BAC569B28478}"/>
    <cellStyle name="Normal 11 7" xfId="371" xr:uid="{08CCD2A2-9F9F-46D8-8329-DF615F5380BF}"/>
    <cellStyle name="Normal 11 7 2" xfId="1276" xr:uid="{2E689137-A6F0-4BA0-8E1E-9E815D121C6E}"/>
    <cellStyle name="Normal 11 7 2 2" xfId="22917" xr:uid="{06D61618-AD91-4E9A-A0DA-777931F58500}"/>
    <cellStyle name="Normal 11 7 3" xfId="22918" xr:uid="{49BAA8A3-93D3-4251-9D61-E3228C09CCB8}"/>
    <cellStyle name="Normal 11 8" xfId="372" xr:uid="{D6F359D1-406C-47DD-A09A-1F9EF8FA266E}"/>
    <cellStyle name="Normal 11 8 2" xfId="1277" xr:uid="{77FF9084-20F8-47BD-BAFC-B6E1F8618C2E}"/>
    <cellStyle name="Normal 11 8 2 2" xfId="22919" xr:uid="{E8A9D9CA-062E-44E5-B224-D5A172891465}"/>
    <cellStyle name="Normal 11 8 3" xfId="22920" xr:uid="{2F61A1F9-769F-4186-82EE-B7E5E20FB015}"/>
    <cellStyle name="Normal 11 9" xfId="373" xr:uid="{2414E0EE-F534-4FB3-AD1B-69E37655C713}"/>
    <cellStyle name="Normal 11 9 2" xfId="1278" xr:uid="{69C54948-F177-4B4E-ADAE-0A23C82F7402}"/>
    <cellStyle name="Normal 11 9 2 2" xfId="22921" xr:uid="{E06C9351-0301-4343-9A19-EF0FDB1E02FA}"/>
    <cellStyle name="Normal 11 9 3" xfId="22922" xr:uid="{7DFE8B33-B33D-4C3A-9A02-466E8ACAD645}"/>
    <cellStyle name="Normal 11_U of O TV Equip and menu board package" xfId="374" xr:uid="{A79076A7-FB83-42DF-A0A3-EDCC229E32F9}"/>
    <cellStyle name="Normal 110" xfId="11603" xr:uid="{8C813EF0-3F1A-4347-A3AB-1F62854B4531}"/>
    <cellStyle name="Normal 110 2" xfId="15049" xr:uid="{7C014950-670C-497F-800E-2DDDAD52B555}"/>
    <cellStyle name="Normal 111" xfId="11604" xr:uid="{F754FF3A-A49D-40F0-B18F-9AB9D6536D1A}"/>
    <cellStyle name="Normal 111 2" xfId="15115" xr:uid="{5CB1B8C5-7FCC-4361-AFF6-6B4942554987}"/>
    <cellStyle name="Normal 112" xfId="11605" xr:uid="{65B83FAC-3587-44F7-895A-8377F6F01FE4}"/>
    <cellStyle name="Normal 112 2" xfId="17225" xr:uid="{2AB86351-4A71-4D35-990F-60F47F2AB978}"/>
    <cellStyle name="Normal 112 2 2" xfId="21530" xr:uid="{CC34C9AB-F93E-49E1-B26E-D771A7872369}"/>
    <cellStyle name="Normal 112 2 2 2" xfId="33791" xr:uid="{D3C2C6D8-07E5-4BE0-B04F-11500B775716}"/>
    <cellStyle name="Normal 112 2 3" xfId="29488" xr:uid="{0C8EF0E2-85D7-40B4-BCEA-112C3B1B202C}"/>
    <cellStyle name="Normal 112 3" xfId="19810" xr:uid="{E935CA20-023A-4031-80D5-92BBDA4BC9E6}"/>
    <cellStyle name="Normal 112 3 2" xfId="32071" xr:uid="{2CEA642F-5A91-410F-A493-F88985286AAE}"/>
    <cellStyle name="Normal 112 4" xfId="15051" xr:uid="{9372DA47-41B4-41B0-9286-FB84B2B1EE80}"/>
    <cellStyle name="Normal 112 4 2" xfId="27768" xr:uid="{065E0AB2-9004-4438-8E5F-5813D9B5BF5C}"/>
    <cellStyle name="Normal 113" xfId="11606" xr:uid="{D75FA2A9-2642-4BEC-89BF-4ED099E66950}"/>
    <cellStyle name="Normal 113 2" xfId="20480" xr:uid="{2F2AA746-95F7-40DA-924A-2A64A8263385}"/>
    <cellStyle name="Normal 113 2 2" xfId="32741" xr:uid="{7A56558F-0292-434B-B58D-10688A9A8E6E}"/>
    <cellStyle name="Normal 113 3" xfId="15841" xr:uid="{C4353286-6D0E-4CA7-973C-7EC572A54346}"/>
    <cellStyle name="Normal 113 3 2" xfId="28438" xr:uid="{D6614B2D-6CA6-4E72-A9D7-60722C99A734}"/>
    <cellStyle name="Normal 114" xfId="29" xr:uid="{00000000-0005-0000-0000-00000E000000}"/>
    <cellStyle name="Normal 114 2" xfId="45" xr:uid="{00000000-0005-0000-0000-00000F000000}"/>
    <cellStyle name="Normal 114 2 2" xfId="46" xr:uid="{00000000-0005-0000-0000-000010000000}"/>
    <cellStyle name="Normal 114 2 2 2" xfId="33009" xr:uid="{B61B86F5-C850-46FB-807D-FA68004CF250}"/>
    <cellStyle name="Normal 114 2 3" xfId="20748" xr:uid="{0610CF61-DB86-466F-BE1E-B1F0F849E896}"/>
    <cellStyle name="Normal 114 3" xfId="48" xr:uid="{00000000-0005-0000-0000-000011000000}"/>
    <cellStyle name="Normal 114 3 2" xfId="71" xr:uid="{E163D14E-E85A-4947-A4D8-248B637FF234}"/>
    <cellStyle name="Normal 114 3 2 2" xfId="28706" xr:uid="{66768BC9-176B-4EAA-95E0-0656EBB1E40A}"/>
    <cellStyle name="Normal 114 3 3" xfId="16257" xr:uid="{445CE6E0-C1B6-407E-AF30-5BC7FB540B90}"/>
    <cellStyle name="Normal 114 4" xfId="22923" xr:uid="{0D6F63C7-3C95-401A-879F-88BAFA867D98}"/>
    <cellStyle name="Normal 114 4 2" xfId="34909" xr:uid="{B44733A9-3C43-4E11-A2DC-8D4FAFCFE3E2}"/>
    <cellStyle name="Normal 114 5" xfId="25844" xr:uid="{B3D6F0AF-E7A2-45FF-AE5E-36D3B098376C}"/>
    <cellStyle name="Normal 114 6" xfId="12957" xr:uid="{345BAF75-248B-4A9E-BFD9-2CD7B6095F75}"/>
    <cellStyle name="Normal 115" xfId="12960" xr:uid="{FDB17C0A-D6AE-4AA6-9D8E-DA5AEA1E7778}"/>
    <cellStyle name="Normal 115 2" xfId="21062" xr:uid="{A6B92029-1D52-4326-A0E7-64B09842DB5B}"/>
    <cellStyle name="Normal 115 2 2" xfId="22924" xr:uid="{9D76F1CE-D2F0-4DB1-8266-5D8E3281BE0A}"/>
    <cellStyle name="Normal 115 2 2 2" xfId="34910" xr:uid="{44B20A8A-5EAD-4238-AFFC-2D7DBF6C973B}"/>
    <cellStyle name="Normal 115 2 3" xfId="33323" xr:uid="{A7AFC54C-BB37-4270-93BA-3049F7B2ACD3}"/>
    <cellStyle name="Normal 115 3" xfId="16630" xr:uid="{5BD44290-3B6F-49EC-9A6C-D2C9827D7F92}"/>
    <cellStyle name="Normal 115 3 2" xfId="29020" xr:uid="{59B0D0CD-4202-4397-84EE-FC7F00996AD9}"/>
    <cellStyle name="Normal 115 4" xfId="22925" xr:uid="{6BF079DB-BD71-440F-B031-E76BCC0E692C}"/>
    <cellStyle name="Normal 115 4 2" xfId="34911" xr:uid="{3595A93B-773F-4C59-9AE9-A07B074BC8AB}"/>
    <cellStyle name="Normal 115 5" xfId="25847" xr:uid="{BCDA1441-E012-4413-A508-9C00577FDD9E}"/>
    <cellStyle name="Normal 116" xfId="49" xr:uid="{19385FC3-C762-4C27-BDCC-D9E0A9585762}"/>
    <cellStyle name="Normal 116 2" xfId="22926" xr:uid="{508D7BFC-6D16-4D9C-AE86-5A70A16A8252}"/>
    <cellStyle name="Normal 117" xfId="51" xr:uid="{8DD961DA-5C6C-4EFB-8BA8-86D5FAD2F5FF}"/>
    <cellStyle name="Normal 118" xfId="18172" xr:uid="{B8BDB9ED-98F8-4E1D-8D11-1ECDBE67C3EF}"/>
    <cellStyle name="Normal 119" xfId="22927" xr:uid="{14192398-788F-45F2-9269-6350F514D35D}"/>
    <cellStyle name="Normal 12" xfId="375" xr:uid="{41C670C5-E3ED-4680-B153-19FA6CE7CDC1}"/>
    <cellStyle name="Normal 12 10" xfId="376" xr:uid="{07AFC765-38AA-4B2D-AF6A-CF0EBF7B9539}"/>
    <cellStyle name="Normal 12 10 2" xfId="11607" xr:uid="{DCA35EE8-047A-4544-AFF6-A11B3F223130}"/>
    <cellStyle name="Normal 12 10 2 2" xfId="22928" xr:uid="{516F1C0C-F02A-4F38-82DA-4C0D0F67B643}"/>
    <cellStyle name="Normal 12 10 3" xfId="22929" xr:uid="{5631F6B5-03FD-4A8A-AEB9-0B04D78CD6FA}"/>
    <cellStyle name="Normal 12 11" xfId="377" xr:uid="{66042288-30A0-4E83-923A-108E416FF827}"/>
    <cellStyle name="Normal 12 11 2" xfId="11608" xr:uid="{E3D03297-E87E-4171-BB91-7C7C823F29F8}"/>
    <cellStyle name="Normal 12 11 2 2" xfId="22930" xr:uid="{679BCC82-6C1B-42DB-915C-3261FFA83934}"/>
    <cellStyle name="Normal 12 11 3" xfId="22931" xr:uid="{4953C63A-7433-4E83-BF7F-71CC2B88965A}"/>
    <cellStyle name="Normal 12 12" xfId="378" xr:uid="{AAD736E7-4CBF-4CE8-8944-3CCF63D0D33A}"/>
    <cellStyle name="Normal 12 12 2" xfId="11609" xr:uid="{7A15DD54-D0AE-4ED3-9E50-042CD50A1CF0}"/>
    <cellStyle name="Normal 12 12 2 2" xfId="22932" xr:uid="{7CA55183-E6E5-411F-BA8F-4836B67C24F4}"/>
    <cellStyle name="Normal 12 12 3" xfId="22933" xr:uid="{42058F8E-BC28-4BA4-B878-1EF8E41E6D38}"/>
    <cellStyle name="Normal 12 13" xfId="379" xr:uid="{9C5CDF6D-B5D4-465C-8A91-E6FC0E5AA99C}"/>
    <cellStyle name="Normal 12 13 2" xfId="11610" xr:uid="{0A625260-B9CD-443D-9730-C5DA08C30244}"/>
    <cellStyle name="Normal 12 13 2 2" xfId="22934" xr:uid="{C331418A-55D5-4419-88DA-A8737D12C6DC}"/>
    <cellStyle name="Normal 12 13 3" xfId="22935" xr:uid="{C65256A7-79AD-4025-A4DD-6F8A04BC2817}"/>
    <cellStyle name="Normal 12 14" xfId="1279" xr:uid="{D45F165D-B37F-4BBF-A664-C9FF75EF7B8F}"/>
    <cellStyle name="Normal 12 14 2" xfId="22936" xr:uid="{E8CF984E-8048-458C-85D4-0CAC2058F937}"/>
    <cellStyle name="Normal 12 15" xfId="11611" xr:uid="{E204831F-8EB1-4795-A2F3-AEA0F3EBCE23}"/>
    <cellStyle name="Normal 12 15 2" xfId="22937" xr:uid="{773976C6-ADCF-4CA4-A8D1-7DFB6AF17699}"/>
    <cellStyle name="Normal 12 16" xfId="22938" xr:uid="{A93CDC1F-0528-44B2-B1CA-DD472A2727C6}"/>
    <cellStyle name="Normal 12 2" xfId="380" xr:uid="{E6763A88-9B81-4F94-A67E-2DA4DB68952C}"/>
    <cellStyle name="Normal 12 2 2" xfId="381" xr:uid="{A14DBEC4-038E-42A2-A6A0-9134ECEADE32}"/>
    <cellStyle name="Normal 12 2 2 2" xfId="382" xr:uid="{849DD094-3521-457E-89E3-6070800C80E7}"/>
    <cellStyle name="Normal 12 2 2 2 2" xfId="1280" xr:uid="{BED67912-6A4C-4EAC-B140-0C3D41B48A5B}"/>
    <cellStyle name="Normal 12 2 2 2 2 2" xfId="22939" xr:uid="{1EA2A2AD-3861-4ADD-86BA-6F572F7DC9B0}"/>
    <cellStyle name="Normal 12 2 2 2 3" xfId="22940" xr:uid="{CC09DFAE-56A3-4237-99CD-62736F6BF13B}"/>
    <cellStyle name="Normal 12 2 2 3" xfId="1281" xr:uid="{635F3403-D700-4516-873B-5C3783C92516}"/>
    <cellStyle name="Normal 12 2 2 3 2" xfId="11612" xr:uid="{F3BA1D27-7204-47A0-AD83-6C853CEF7B6D}"/>
    <cellStyle name="Normal 12 2 2 4" xfId="22941" xr:uid="{7B767481-0C57-4D26-BE9F-816F08FF4BE2}"/>
    <cellStyle name="Normal 12 2 3" xfId="383" xr:uid="{38D17CC5-53E8-414B-B80F-6E358196DF1B}"/>
    <cellStyle name="Normal 12 2 3 2" xfId="11613" xr:uid="{311B29EE-DA40-4F8F-84DE-C6DC173ED4FE}"/>
    <cellStyle name="Normal 12 2 3 2 2" xfId="22942" xr:uid="{9ECF0DC5-4ADB-4005-AC12-0C020B72B400}"/>
    <cellStyle name="Normal 12 2 3 3" xfId="22943" xr:uid="{E168851E-33F9-4619-9CE5-E5E97EEA205E}"/>
    <cellStyle name="Normal 12 2 4" xfId="384" xr:uid="{B813A0EA-EF50-4B64-8356-DD717A70E31C}"/>
    <cellStyle name="Normal 12 2 4 2" xfId="11614" xr:uid="{76265D62-34BA-434E-AFCD-4185E24590C6}"/>
    <cellStyle name="Normal 12 2 4 2 2" xfId="22944" xr:uid="{ABA6E43A-0047-4473-A1F2-129795704956}"/>
    <cellStyle name="Normal 12 2 4 3" xfId="22945" xr:uid="{93FADF48-DA26-484E-AE28-6F89727F5573}"/>
    <cellStyle name="Normal 12 2 5" xfId="385" xr:uid="{5E12B945-A3AF-4003-9C21-4397E711FC83}"/>
    <cellStyle name="Normal 12 2 5 2" xfId="11615" xr:uid="{0CAD46CF-4CF0-469A-81C2-BB9576757D38}"/>
    <cellStyle name="Normal 12 2 5 2 2" xfId="22946" xr:uid="{D6868BFC-77F1-4508-82DC-A74F47AEE598}"/>
    <cellStyle name="Normal 12 2 5 3" xfId="22947" xr:uid="{114110AB-FFCA-4972-BF5A-E1AC369C74D9}"/>
    <cellStyle name="Normal 12 2 6" xfId="1282" xr:uid="{8F96AA47-0CDC-4EB7-82AC-8CC4461586E2}"/>
    <cellStyle name="Normal 12 2 6 2" xfId="22948" xr:uid="{A54308DD-120C-4E6E-94C6-9F161BB0A200}"/>
    <cellStyle name="Normal 12 2 7" xfId="11616" xr:uid="{6630920D-2A7A-4B76-B914-4FADDE3C05FF}"/>
    <cellStyle name="Normal 12 3" xfId="386" xr:uid="{E0C4A4A7-B1E5-49B2-AB43-13D18054394F}"/>
    <cellStyle name="Normal 12 3 2" xfId="387" xr:uid="{24B98B9D-A07F-46A4-AFED-4DCA77C8B7C5}"/>
    <cellStyle name="Normal 12 3 2 2" xfId="388" xr:uid="{F880E31B-9E2E-4C78-8C72-8CA5C85D56D5}"/>
    <cellStyle name="Normal 12 3 2 2 2" xfId="1283" xr:uid="{F7F41667-9ED3-4FA5-AE62-3974161CE2E4}"/>
    <cellStyle name="Normal 12 3 2 2 2 2" xfId="22949" xr:uid="{4C1B93CD-796A-46F1-B6A6-A948F7A6BD54}"/>
    <cellStyle name="Normal 12 3 2 2 3" xfId="22950" xr:uid="{FFFAE65E-2A31-4DC7-985F-0356107C889C}"/>
    <cellStyle name="Normal 12 3 2 3" xfId="1284" xr:uid="{7E8A8FE9-C5E8-4144-AF11-F85DB312FBA5}"/>
    <cellStyle name="Normal 12 3 2 3 2" xfId="11617" xr:uid="{2B74FF62-BC1A-46BA-97FB-0B8DD78A8161}"/>
    <cellStyle name="Normal 12 3 2 4" xfId="22951" xr:uid="{0F311B25-C753-4E65-A629-B2C529989E4F}"/>
    <cellStyle name="Normal 12 3 3" xfId="389" xr:uid="{7DC6E420-D358-4D90-BB75-19571CEAF236}"/>
    <cellStyle name="Normal 12 3 3 2" xfId="11618" xr:uid="{9E349676-CF60-46CB-A1A2-1AF3C5E86A46}"/>
    <cellStyle name="Normal 12 3 3 2 2" xfId="22952" xr:uid="{B2B775DB-D263-4E71-BAE9-203E22CF6CB5}"/>
    <cellStyle name="Normal 12 3 3 3" xfId="22953" xr:uid="{2DCD9822-A92A-4F41-9D32-FBD9C040313D}"/>
    <cellStyle name="Normal 12 3 4" xfId="390" xr:uid="{3D38F14D-80B5-447B-A19F-7EBCA0DFDD8C}"/>
    <cellStyle name="Normal 12 3 4 2" xfId="11619" xr:uid="{FF33FAF2-4F8F-4270-9880-B8F0551BA263}"/>
    <cellStyle name="Normal 12 3 4 2 2" xfId="22954" xr:uid="{AE99B5B0-04C6-4F04-8CC7-B311D0753B04}"/>
    <cellStyle name="Normal 12 3 4 3" xfId="22955" xr:uid="{038EFDC3-FF3D-4C06-961B-1F895C3BF151}"/>
    <cellStyle name="Normal 12 3 5" xfId="391" xr:uid="{76A05BE4-64E0-4143-B145-6A3D3BF655F4}"/>
    <cellStyle name="Normal 12 3 5 2" xfId="11620" xr:uid="{6570FBE7-449A-4C08-B8AA-B4A9DD7FF549}"/>
    <cellStyle name="Normal 12 3 5 2 2" xfId="22956" xr:uid="{692547D2-A494-4F03-87C4-F679C42465CC}"/>
    <cellStyle name="Normal 12 3 5 3" xfId="22957" xr:uid="{1EC999B5-13C8-4461-B917-342E89239B9A}"/>
    <cellStyle name="Normal 12 3 6" xfId="1285" xr:uid="{3BA30141-CF43-4FBC-AC0D-2A7420286A5F}"/>
    <cellStyle name="Normal 12 3 6 2" xfId="22958" xr:uid="{74F4F076-C617-4C82-9855-2790C3E53F9D}"/>
    <cellStyle name="Normal 12 3 7" xfId="11621" xr:uid="{EBB3D460-7721-474B-9E7A-2C4DA0490085}"/>
    <cellStyle name="Normal 12 3 7 2" xfId="11622" xr:uid="{78DC4A01-BA6A-4E73-9C7E-5F30DCA6CDB5}"/>
    <cellStyle name="Normal 12 4" xfId="392" xr:uid="{B345FD1B-E859-439E-AFC5-B1A553BF6185}"/>
    <cellStyle name="Normal 12 4 2" xfId="1286" xr:uid="{32C62FC4-618F-419D-9D19-BC2C0587ADAE}"/>
    <cellStyle name="Normal 12 4 2 2" xfId="22959" xr:uid="{14C0C1C2-4D6D-45D9-A268-A17FFDAC5306}"/>
    <cellStyle name="Normal 12 4 3" xfId="22960" xr:uid="{812AEB89-5939-4BC7-93A5-5C1E7959D6BA}"/>
    <cellStyle name="Normal 12 5" xfId="393" xr:uid="{08BAF25E-2C0D-4569-B7B1-F6079C7F95C4}"/>
    <cellStyle name="Normal 12 5 2" xfId="1287" xr:uid="{65DD2025-1A7F-4075-837D-7F4DD485A97E}"/>
    <cellStyle name="Normal 12 5 2 2" xfId="22961" xr:uid="{F57ADB2A-14AF-4C5A-8672-48DD3CD9D4DA}"/>
    <cellStyle name="Normal 12 5 3" xfId="22962" xr:uid="{2D0C790B-11A2-4DDE-BF05-CFA240A70A67}"/>
    <cellStyle name="Normal 12 6" xfId="394" xr:uid="{2467B9F6-4207-4C44-ABD3-9718231E8C1A}"/>
    <cellStyle name="Normal 12 6 2" xfId="1288" xr:uid="{DD4253CF-3577-43B1-9F60-EFEB88EB3BE5}"/>
    <cellStyle name="Normal 12 6 2 2" xfId="22963" xr:uid="{C2E0134E-D2D4-41F7-A695-7FC99074832D}"/>
    <cellStyle name="Normal 12 6 3" xfId="22964" xr:uid="{07F7BCA8-ED9D-4B2C-8A95-7E13C8C6C14F}"/>
    <cellStyle name="Normal 12 7" xfId="395" xr:uid="{0B32B1A7-74CF-4C23-AFD2-7AE4BE9D54B3}"/>
    <cellStyle name="Normal 12 7 2" xfId="1289" xr:uid="{1702B82D-F2FA-4A14-842A-91015B6C46F6}"/>
    <cellStyle name="Normal 12 7 2 2" xfId="22965" xr:uid="{5546AD9C-AD45-43C8-81AA-A3A87569B59C}"/>
    <cellStyle name="Normal 12 7 3" xfId="22966" xr:uid="{2E954669-D2A3-4759-AC9A-185893577C27}"/>
    <cellStyle name="Normal 12 8" xfId="396" xr:uid="{13FD2D41-405A-43AF-BAFC-4ABABE988072}"/>
    <cellStyle name="Normal 12 8 2" xfId="1290" xr:uid="{CFF993F7-1E82-4270-A30F-1A6E0CC75714}"/>
    <cellStyle name="Normal 12 8 2 2" xfId="22967" xr:uid="{EE2A6309-8533-4C6F-BBBA-2F367DE74B99}"/>
    <cellStyle name="Normal 12 8 3" xfId="22968" xr:uid="{0A6EF6D0-3D32-4FD4-A7D1-E4B09234B560}"/>
    <cellStyle name="Normal 12 9" xfId="397" xr:uid="{C95245C5-4B8D-4BBE-B815-A0A4D53778C2}"/>
    <cellStyle name="Normal 12 9 2" xfId="11623" xr:uid="{66A0B0A0-32B6-42AB-A401-978FE3E0AD25}"/>
    <cellStyle name="Normal 12 9 2 2" xfId="22969" xr:uid="{2EEC6C32-D681-4295-B199-05524E75B47D}"/>
    <cellStyle name="Normal 12 9 3" xfId="22970" xr:uid="{3E26FA95-C2E9-4852-9531-CD5EE83203B8}"/>
    <cellStyle name="Normal 12_U of O TV Equip and menu board package" xfId="398" xr:uid="{17478BD0-EDB3-4BDE-9D54-EE981927DA93}"/>
    <cellStyle name="Normal 120" xfId="22971" xr:uid="{E50A0D4E-A8C5-43F0-B315-E8CF21BD913B}"/>
    <cellStyle name="Normal 121" xfId="22972" xr:uid="{A1FE63EB-1BDA-4AE1-A4C7-EF2CE392A547}"/>
    <cellStyle name="Normal 122" xfId="24657" xr:uid="{53B4A85B-050C-437B-B4BC-7F883A1F4483}"/>
    <cellStyle name="Normal 122 2" xfId="35157" xr:uid="{BC7B3261-D499-4169-B9CB-617FAF791160}"/>
    <cellStyle name="Normal 123" xfId="24660" xr:uid="{391AD6DB-A44D-4350-8336-F6D9E9044886}"/>
    <cellStyle name="Normal 124" xfId="24661" xr:uid="{131D41D0-EBE8-47A0-8A9D-4CE66AC45CC4}"/>
    <cellStyle name="Normal 13" xfId="399" xr:uid="{17DB2C9A-18E3-4789-9356-57A52D0E5845}"/>
    <cellStyle name="Normal 13 10" xfId="400" xr:uid="{8AB92B10-2749-404C-8CA9-900B066170C6}"/>
    <cellStyle name="Normal 13 10 2" xfId="1291" xr:uid="{88D1AC7F-863E-45FA-BD3C-FC21D9123D38}"/>
    <cellStyle name="Normal 13 10 2 2" xfId="22973" xr:uid="{2CB44FFE-7CA2-473D-B52B-FE7E929F2185}"/>
    <cellStyle name="Normal 13 10 3" xfId="22974" xr:uid="{C9849305-D334-41CC-AA15-E73132C1313E}"/>
    <cellStyle name="Normal 13 11" xfId="401" xr:uid="{AFDA0BEB-73F6-4C57-AAB5-A514CC8F139B}"/>
    <cellStyle name="Normal 13 11 2" xfId="1292" xr:uid="{FABC95FD-32E4-44F8-8382-5863F563477E}"/>
    <cellStyle name="Normal 13 11 2 2" xfId="22975" xr:uid="{02DE798C-0041-4C34-AA88-865A7ECA5A1B}"/>
    <cellStyle name="Normal 13 11 3" xfId="22976" xr:uid="{3BFC7041-A751-496A-BCA2-AD9BF782A51A}"/>
    <cellStyle name="Normal 13 12" xfId="402" xr:uid="{EC823FD8-94CC-4ABB-BBF3-E3E083516C78}"/>
    <cellStyle name="Normal 13 12 2" xfId="1293" xr:uid="{E1756BA9-BCBA-4225-BD98-B225A7E35516}"/>
    <cellStyle name="Normal 13 12 2 2" xfId="22977" xr:uid="{53E38E1A-85DF-4139-8B05-4F4885090C70}"/>
    <cellStyle name="Normal 13 12 3" xfId="22978" xr:uid="{E2E20727-FC1E-4F77-BF6F-C3D30C3AA305}"/>
    <cellStyle name="Normal 13 13" xfId="403" xr:uid="{144298E1-052C-4C9D-8FFA-64EBD9A74B33}"/>
    <cellStyle name="Normal 13 13 2" xfId="1294" xr:uid="{925D202E-424E-4BBC-9F44-2A8211C9A0D2}"/>
    <cellStyle name="Normal 13 13 2 2" xfId="22979" xr:uid="{D2BEC5A6-8A41-47BA-BB82-C0ED0FFB32BE}"/>
    <cellStyle name="Normal 13 13 3" xfId="22980" xr:uid="{39F0D3BC-9D6C-4097-955F-5D1FC0647C0B}"/>
    <cellStyle name="Normal 13 14" xfId="404" xr:uid="{D92372C9-682E-4C77-ACD1-7D5C55A913B2}"/>
    <cellStyle name="Normal 13 14 2" xfId="1295" xr:uid="{1CEA21E3-3549-45D5-B37A-891DAAC9BDD7}"/>
    <cellStyle name="Normal 13 14 2 2" xfId="22981" xr:uid="{DF722012-665E-4AB3-9CE8-ACF23376EECA}"/>
    <cellStyle name="Normal 13 14 3" xfId="22982" xr:uid="{B7856344-90B7-4651-A797-2358A602D36D}"/>
    <cellStyle name="Normal 13 15" xfId="405" xr:uid="{6E247B17-3AF0-4062-93E2-7CDB2360FD98}"/>
    <cellStyle name="Normal 13 15 2" xfId="1296" xr:uid="{6C103AA8-2C0D-433B-8B4F-6612F8260BC5}"/>
    <cellStyle name="Normal 13 15 2 2" xfId="22983" xr:uid="{094D28FE-58B4-4781-B3F2-9ED43FDEBD89}"/>
    <cellStyle name="Normal 13 15 3" xfId="22984" xr:uid="{36229F97-3CF0-48F0-AC64-56B01C2C766F}"/>
    <cellStyle name="Normal 13 16" xfId="406" xr:uid="{2DEF82E7-6B7D-4E63-8392-A124410495C2}"/>
    <cellStyle name="Normal 13 16 2" xfId="1297" xr:uid="{832EA1FD-351F-4623-81E8-63A8133F87DD}"/>
    <cellStyle name="Normal 13 16 2 2" xfId="22985" xr:uid="{A84625A6-49AA-44C2-8A49-5D20084C3BD8}"/>
    <cellStyle name="Normal 13 16 3" xfId="22986" xr:uid="{5E9CB6AD-2569-4035-B5C4-6E78B27A48E6}"/>
    <cellStyle name="Normal 13 17" xfId="407" xr:uid="{646E1CD8-D392-419E-8783-290B54F556EC}"/>
    <cellStyle name="Normal 13 17 2" xfId="1298" xr:uid="{3E53D651-C8F7-4FE5-942B-4740223B0539}"/>
    <cellStyle name="Normal 13 17 2 2" xfId="22987" xr:uid="{6AFE724B-029C-4F20-B709-9736E5D6EE2D}"/>
    <cellStyle name="Normal 13 17 3" xfId="22988" xr:uid="{E14A1BEA-82FD-4FDB-8F54-3233625384C1}"/>
    <cellStyle name="Normal 13 18" xfId="408" xr:uid="{C0F79E63-5FBF-4D4C-8A26-1748E71A6FBB}"/>
    <cellStyle name="Normal 13 18 2" xfId="1299" xr:uid="{02B0C35B-DDA2-4B85-AB2A-B9622358A7CB}"/>
    <cellStyle name="Normal 13 18 2 2" xfId="22989" xr:uid="{5E7502ED-7A45-47D0-8943-E60BC83F50AB}"/>
    <cellStyle name="Normal 13 18 3" xfId="22990" xr:uid="{0AF98AC6-5265-4511-AE36-3BB65C05C42B}"/>
    <cellStyle name="Normal 13 19" xfId="409" xr:uid="{63FFDDEE-06D2-420D-91C8-1CADBBBC54BF}"/>
    <cellStyle name="Normal 13 19 2" xfId="1300" xr:uid="{17682182-0240-4E0E-97CC-CB37F61CB85E}"/>
    <cellStyle name="Normal 13 19 2 2" xfId="22991" xr:uid="{9DF61BB3-EB3A-4B3E-9779-6A6D0D321084}"/>
    <cellStyle name="Normal 13 19 3" xfId="22992" xr:uid="{1E75831C-F2C5-4F69-AC3C-765EAC02C1D1}"/>
    <cellStyle name="Normal 13 2" xfId="410" xr:uid="{A321D579-21F7-464B-9D93-88002CB54E4E}"/>
    <cellStyle name="Normal 13 2 2" xfId="1301" xr:uid="{21E743E5-EA09-4EF9-9236-E332E9C9D538}"/>
    <cellStyle name="Normal 13 2 2 2" xfId="22993" xr:uid="{975B260C-2FDD-441B-8F3F-E24F3995DA6F}"/>
    <cellStyle name="Normal 13 2 3" xfId="22994" xr:uid="{E98B664D-8100-42F9-B3AA-D521CA55C4D6}"/>
    <cellStyle name="Normal 13 20" xfId="1302" xr:uid="{C0E01DB3-695F-4B11-87E9-D78C4E694C09}"/>
    <cellStyle name="Normal 13 20 2" xfId="22995" xr:uid="{EBF827E6-ECEF-4032-9172-8146E83A6AD2}"/>
    <cellStyle name="Normal 13 21" xfId="1303" xr:uid="{05C978AF-1998-4061-99CA-E1E4ED06301F}"/>
    <cellStyle name="Normal 13 21 2" xfId="22996" xr:uid="{9D12A46B-7674-4289-A191-50D4464BACB1}"/>
    <cellStyle name="Normal 13 22" xfId="22997" xr:uid="{F39CD1E6-EB7E-4B21-A3A8-320F73289E75}"/>
    <cellStyle name="Normal 13 3" xfId="411" xr:uid="{D221FC66-0DA5-4194-AAB8-662C33D38AA8}"/>
    <cellStyle name="Normal 13 3 2" xfId="1304" xr:uid="{E422A177-67F1-4529-8231-B77057E91381}"/>
    <cellStyle name="Normal 13 3 2 2" xfId="22998" xr:uid="{B4B12927-E017-46D7-A7E7-6AFDAF02BEEE}"/>
    <cellStyle name="Normal 13 3 3" xfId="22999" xr:uid="{838DA52C-F87B-4B25-9763-E02F52465D6F}"/>
    <cellStyle name="Normal 13 4" xfId="412" xr:uid="{41E10A68-23AF-49FA-861D-14157B353FC3}"/>
    <cellStyle name="Normal 13 4 2" xfId="1305" xr:uid="{81664348-406A-42D8-BDCF-ABAF636713BE}"/>
    <cellStyle name="Normal 13 4 2 2" xfId="23000" xr:uid="{F6A0CDB2-38ED-4CB0-8573-887FEC7BBD7D}"/>
    <cellStyle name="Normal 13 4 3" xfId="23001" xr:uid="{5B8658A8-94D0-4F9E-BDB6-250041D73DDB}"/>
    <cellStyle name="Normal 13 5" xfId="413" xr:uid="{C50937E7-9691-4C63-B0AD-511DFE1A050B}"/>
    <cellStyle name="Normal 13 5 2" xfId="1306" xr:uid="{EBEDED12-023D-48A2-A9EA-DF1BD5CDC6B2}"/>
    <cellStyle name="Normal 13 5 2 2" xfId="23002" xr:uid="{8F0817BA-F705-468D-A709-5103CC8359E7}"/>
    <cellStyle name="Normal 13 5 3" xfId="23003" xr:uid="{8C8C6437-5192-4792-8920-7C2C0459F787}"/>
    <cellStyle name="Normal 13 6" xfId="414" xr:uid="{91A838CA-C941-4468-A51F-CD5C5DE644DA}"/>
    <cellStyle name="Normal 13 6 2" xfId="1307" xr:uid="{D8AAD025-4532-471A-9A8E-3C819D620105}"/>
    <cellStyle name="Normal 13 6 2 2" xfId="23004" xr:uid="{76DD1B00-8315-48D8-8A40-5B6D9994940B}"/>
    <cellStyle name="Normal 13 6 3" xfId="23005" xr:uid="{E600C119-EC08-4C81-B94B-2045C7957541}"/>
    <cellStyle name="Normal 13 7" xfId="415" xr:uid="{8FAC32D1-438B-467D-B0EF-49013BD296D1}"/>
    <cellStyle name="Normal 13 7 2" xfId="1308" xr:uid="{4976D70C-8FD5-49AB-9B06-FC9E463AB8D8}"/>
    <cellStyle name="Normal 13 7 2 2" xfId="23006" xr:uid="{5BB1F234-EFE9-4182-B18D-1EB5344FDFA8}"/>
    <cellStyle name="Normal 13 7 3" xfId="23007" xr:uid="{21A1915B-D480-465C-A9E1-E9249FB1CB27}"/>
    <cellStyle name="Normal 13 8" xfId="416" xr:uid="{2E78AD98-871C-4EC6-85D0-2DA64A1ED945}"/>
    <cellStyle name="Normal 13 8 2" xfId="1309" xr:uid="{E59E4A18-0032-4D5F-AF20-7C5FFABB3B13}"/>
    <cellStyle name="Normal 13 8 2 2" xfId="23008" xr:uid="{E85EEDE9-B28D-4373-BCE8-955F1B484F78}"/>
    <cellStyle name="Normal 13 8 3" xfId="23009" xr:uid="{7CDB14E8-72FD-4E6B-A109-2F459E3B2F4C}"/>
    <cellStyle name="Normal 13 9" xfId="417" xr:uid="{32E23421-0B82-4B15-BFC1-6DC637F4795F}"/>
    <cellStyle name="Normal 13 9 2" xfId="1310" xr:uid="{BDFC1BE5-4CFD-4ACD-94BA-4DDA0CA4188F}"/>
    <cellStyle name="Normal 13 9 2 2" xfId="23010" xr:uid="{9F380E30-189A-4E2B-8DBD-CC749D780F71}"/>
    <cellStyle name="Normal 13 9 3" xfId="23011" xr:uid="{09A24E1A-4D63-4B33-9C41-4FDFE7871363}"/>
    <cellStyle name="Normal 13_U of O TV Equip and menu board package" xfId="418" xr:uid="{6752F210-6E4A-4987-BE7B-C16F4C3F5C7A}"/>
    <cellStyle name="Normal 14" xfId="419" xr:uid="{5FF4836C-F3FC-43FD-A3DD-AF0D67390468}"/>
    <cellStyle name="Normal 14 10" xfId="420" xr:uid="{03BCF76F-87D8-43BD-A579-5994FFDA6E1A}"/>
    <cellStyle name="Normal 14 10 2" xfId="1311" xr:uid="{331DCC49-D45F-4E8B-A309-87BC84CB8195}"/>
    <cellStyle name="Normal 14 10 2 2" xfId="23012" xr:uid="{D5651F69-89CD-4A4C-8BC9-605B2CCB174A}"/>
    <cellStyle name="Normal 14 10 3" xfId="23013" xr:uid="{53D321E1-A37F-4F8D-91A3-D2C0A4392821}"/>
    <cellStyle name="Normal 14 11" xfId="421" xr:uid="{71F2F35F-F177-4629-B82C-195EA6FBEAA8}"/>
    <cellStyle name="Normal 14 11 2" xfId="1312" xr:uid="{4BF6B751-EF2F-4AE4-B990-23AB196B19CE}"/>
    <cellStyle name="Normal 14 11 2 2" xfId="23014" xr:uid="{BC906EE6-E6DC-48A9-94C5-4B317DE19FC2}"/>
    <cellStyle name="Normal 14 11 3" xfId="23015" xr:uid="{3032F9C7-03FE-4A66-A1C3-E295EC22D0D7}"/>
    <cellStyle name="Normal 14 12" xfId="422" xr:uid="{6F16F7D8-640B-474D-B3C4-B6995650F853}"/>
    <cellStyle name="Normal 14 12 2" xfId="1313" xr:uid="{9805642C-CA57-4294-8B13-31B34712ED6C}"/>
    <cellStyle name="Normal 14 12 2 2" xfId="23016" xr:uid="{82A3C15D-A0D7-4A8D-8ADA-98FDA589EA72}"/>
    <cellStyle name="Normal 14 12 3" xfId="23017" xr:uid="{4BFE1AAF-6BC9-42ED-904C-F4073E008552}"/>
    <cellStyle name="Normal 14 13" xfId="423" xr:uid="{4E490166-7767-439F-8D29-06CF97318C3C}"/>
    <cellStyle name="Normal 14 13 2" xfId="1314" xr:uid="{101BD0BE-01C1-4E55-ABD0-870CF8BCB040}"/>
    <cellStyle name="Normal 14 13 2 2" xfId="23018" xr:uid="{CE70DBB9-99F5-4A25-AEC1-32347BC7F001}"/>
    <cellStyle name="Normal 14 13 3" xfId="23019" xr:uid="{845A1197-D6C8-4CA5-88AD-197536A14100}"/>
    <cellStyle name="Normal 14 14" xfId="424" xr:uid="{2A2ECDC4-8723-4A2F-A64E-42B9B651E0FE}"/>
    <cellStyle name="Normal 14 14 2" xfId="1315" xr:uid="{13DC71EE-648F-4C25-9367-275DCCCA7BD6}"/>
    <cellStyle name="Normal 14 14 2 2" xfId="23020" xr:uid="{4DC2A12E-C8C5-4F46-95D9-04DC72FBF293}"/>
    <cellStyle name="Normal 14 14 3" xfId="23021" xr:uid="{AF7C0AD7-E4D5-4592-9FCC-8AE0DF74CF02}"/>
    <cellStyle name="Normal 14 15" xfId="425" xr:uid="{766CD61B-221B-40FC-B0F7-6A4CE8D23F6E}"/>
    <cellStyle name="Normal 14 15 2" xfId="1316" xr:uid="{D8E1AF04-B628-45AD-A70F-60932F2E5D81}"/>
    <cellStyle name="Normal 14 15 2 2" xfId="23022" xr:uid="{B3ABEE41-0223-4EC4-92F3-92FC98998297}"/>
    <cellStyle name="Normal 14 15 3" xfId="23023" xr:uid="{81A3E5E1-06DE-4DFF-968B-48AFAE643FAD}"/>
    <cellStyle name="Normal 14 16" xfId="426" xr:uid="{7689CECE-75FC-4339-8E27-950EDDA8FDA6}"/>
    <cellStyle name="Normal 14 16 2" xfId="1317" xr:uid="{85081F48-F5A6-4B64-B986-5CCEC7C972C8}"/>
    <cellStyle name="Normal 14 16 2 2" xfId="23024" xr:uid="{59D9679B-F380-4D45-951C-0CD338CA78A4}"/>
    <cellStyle name="Normal 14 16 3" xfId="23025" xr:uid="{6EDB46E1-832D-4DA4-AF5B-AA88583DE567}"/>
    <cellStyle name="Normal 14 17" xfId="427" xr:uid="{6371F77A-CF2D-4E9A-B50F-1EA66439EF52}"/>
    <cellStyle name="Normal 14 17 2" xfId="1318" xr:uid="{8A1BDC66-A8EA-4C17-AF4B-5A78E44B5F0C}"/>
    <cellStyle name="Normal 14 17 2 2" xfId="23026" xr:uid="{B180C2E6-8254-4772-A97C-DC3F12B0772E}"/>
    <cellStyle name="Normal 14 17 3" xfId="23027" xr:uid="{A5A50F22-9705-4E40-93B7-FC247C56A621}"/>
    <cellStyle name="Normal 14 18" xfId="428" xr:uid="{27427036-6552-4871-B6A7-A5F34D3C9EAA}"/>
    <cellStyle name="Normal 14 18 2" xfId="1319" xr:uid="{79086F89-9AC5-4EDB-B837-6E291B47F40C}"/>
    <cellStyle name="Normal 14 18 2 2" xfId="23028" xr:uid="{A8E432E3-AF41-4101-B629-112499A6F82D}"/>
    <cellStyle name="Normal 14 18 3" xfId="23029" xr:uid="{0CFBDA7C-F94F-44DF-96C5-B4AA9E76C06A}"/>
    <cellStyle name="Normal 14 19" xfId="429" xr:uid="{54298F03-CC01-49CF-B1DA-0488FCEB9A3D}"/>
    <cellStyle name="Normal 14 19 2" xfId="1320" xr:uid="{D7B59033-1D7D-44E1-97FE-169AC2E26077}"/>
    <cellStyle name="Normal 14 19 2 2" xfId="23030" xr:uid="{1922D1A1-2ABC-4414-8E5A-9C1F31F5A918}"/>
    <cellStyle name="Normal 14 19 3" xfId="23031" xr:uid="{1D6D3106-95A4-4C50-9DA6-5CD36AD411B3}"/>
    <cellStyle name="Normal 14 2" xfId="430" xr:uid="{F328B2C2-8CD0-4982-AC0F-BF12789621E9}"/>
    <cellStyle name="Normal 14 2 2" xfId="1321" xr:uid="{1AFD497F-AC20-4B6D-8AE5-D9DCDACBF417}"/>
    <cellStyle name="Normal 14 2 2 2" xfId="23032" xr:uid="{AFA4547D-2511-454E-B52C-8BDC411CE34D}"/>
    <cellStyle name="Normal 14 2 3" xfId="23033" xr:uid="{3E4739A3-11DD-4A6B-82E1-F33601DF6EA8}"/>
    <cellStyle name="Normal 14 20" xfId="1322" xr:uid="{9081D743-83C9-4BC0-953C-1404F1124EE6}"/>
    <cellStyle name="Normal 14 20 2" xfId="23034" xr:uid="{9F8804AC-96A4-4A0E-8ECC-49915723B182}"/>
    <cellStyle name="Normal 14 21" xfId="1323" xr:uid="{FFAE7862-39BB-4B36-AA92-57F97BD7C4E2}"/>
    <cellStyle name="Normal 14 21 2" xfId="23035" xr:uid="{15CA3F61-5BF3-4820-B78C-7446E948CB13}"/>
    <cellStyle name="Normal 14 22" xfId="23036" xr:uid="{74D47D3B-57B0-42D4-A466-3E4F22DAAEC9}"/>
    <cellStyle name="Normal 14 3" xfId="431" xr:uid="{E38886E7-50F0-4BC7-9630-EA6CF5EF2D04}"/>
    <cellStyle name="Normal 14 3 2" xfId="1324" xr:uid="{604FD64E-9E52-4144-8DA5-405792DC39FE}"/>
    <cellStyle name="Normal 14 3 2 2" xfId="23037" xr:uid="{DCDE6554-E1D3-4CB3-81D6-4AAB4B48AC03}"/>
    <cellStyle name="Normal 14 3 3" xfId="23038" xr:uid="{37A28CCA-1BF8-4368-A347-CF57E76256D9}"/>
    <cellStyle name="Normal 14 4" xfId="432" xr:uid="{DE84221E-C01F-43B4-8515-CE28CC6E2790}"/>
    <cellStyle name="Normal 14 4 2" xfId="1325" xr:uid="{320D0D53-FAD7-4F8B-8010-7F45940D5793}"/>
    <cellStyle name="Normal 14 4 2 2" xfId="23039" xr:uid="{66A2813D-A7EA-4DAA-B648-C3556404FD8E}"/>
    <cellStyle name="Normal 14 4 3" xfId="23040" xr:uid="{1BC26C8A-6591-4D73-8432-D60CBC28BC35}"/>
    <cellStyle name="Normal 14 5" xfId="433" xr:uid="{4AC9565D-E77A-4588-B568-75649AE1DAFF}"/>
    <cellStyle name="Normal 14 5 2" xfId="1326" xr:uid="{787FE760-338A-4922-8329-74B1E7F1A264}"/>
    <cellStyle name="Normal 14 5 2 2" xfId="23041" xr:uid="{B2DED036-9593-4145-A49E-3685FA0F33F7}"/>
    <cellStyle name="Normal 14 5 3" xfId="23042" xr:uid="{A4E51967-B6AF-4C55-88FF-5165E4E4778A}"/>
    <cellStyle name="Normal 14 6" xfId="434" xr:uid="{56492273-1DA1-475A-BA97-86B0F28FB913}"/>
    <cellStyle name="Normal 14 6 2" xfId="1327" xr:uid="{D367B70B-933F-4971-A1D2-D125C1F4618D}"/>
    <cellStyle name="Normal 14 6 2 2" xfId="23043" xr:uid="{64872DE9-B031-433F-BE7C-2FFAEE4360C8}"/>
    <cellStyle name="Normal 14 6 3" xfId="23044" xr:uid="{A3FFE054-3795-4B5D-8778-0E9D2D69542B}"/>
    <cellStyle name="Normal 14 7" xfId="435" xr:uid="{FDC2EF49-DA9D-49A3-BB1A-52C640F8E0FB}"/>
    <cellStyle name="Normal 14 7 2" xfId="1328" xr:uid="{CBBD4EE4-94F3-465A-9317-9A4C777C8158}"/>
    <cellStyle name="Normal 14 7 2 2" xfId="23045" xr:uid="{3CDF7C9F-5914-4E16-AC0B-AAFAB1B9B0FB}"/>
    <cellStyle name="Normal 14 7 3" xfId="23046" xr:uid="{3261C90E-BD89-4609-A25F-C4EF6C3B635C}"/>
    <cellStyle name="Normal 14 8" xfId="436" xr:uid="{680E4FCC-E006-4CBA-842A-9CDE3D9E439A}"/>
    <cellStyle name="Normal 14 8 2" xfId="1329" xr:uid="{64A21A5A-77A8-4066-BDE3-D650222EB0C1}"/>
    <cellStyle name="Normal 14 8 2 2" xfId="23047" xr:uid="{2A70DDD7-A9ED-4861-8103-E010EB8BF45C}"/>
    <cellStyle name="Normal 14 8 3" xfId="23048" xr:uid="{57894DBD-9FCE-4AF2-8A50-03A22A660B5B}"/>
    <cellStyle name="Normal 14 9" xfId="437" xr:uid="{C28ECD79-C455-48EA-AA63-B9EE8499F1B1}"/>
    <cellStyle name="Normal 14 9 2" xfId="1330" xr:uid="{1902A1DE-8A1E-433E-966B-3086324A3ECC}"/>
    <cellStyle name="Normal 14 9 2 2" xfId="23049" xr:uid="{50716439-186B-48B2-9E2C-6BF46D9C644C}"/>
    <cellStyle name="Normal 14 9 3" xfId="23050" xr:uid="{8F004586-F7CF-4AF3-B267-6035B605186E}"/>
    <cellStyle name="Normal 14_U of O TV Equip and menu board package" xfId="438" xr:uid="{27B265E2-191B-4BFE-9EC4-97D32B4B72D3}"/>
    <cellStyle name="Normal 15" xfId="439" xr:uid="{86F577AC-FD24-457A-B08F-0CC8433BC19F}"/>
    <cellStyle name="Normal 15 10" xfId="440" xr:uid="{8822D158-E37D-4DFC-B1FB-A3566497C760}"/>
    <cellStyle name="Normal 15 10 2" xfId="11624" xr:uid="{AA6E1A25-0531-45FA-AD7A-0DE04F8D2AA8}"/>
    <cellStyle name="Normal 15 10 2 2" xfId="23051" xr:uid="{EAEE8A83-8115-4E8A-B7F5-14743874A107}"/>
    <cellStyle name="Normal 15 10 3" xfId="23052" xr:uid="{E2A9F5F4-1FE2-48A6-8097-9EE10C2F7CF6}"/>
    <cellStyle name="Normal 15 11" xfId="441" xr:uid="{87EF72FC-FD60-41EF-A71F-51A8BBC17F55}"/>
    <cellStyle name="Normal 15 11 2" xfId="11625" xr:uid="{C75B5767-83D7-4D3A-84CD-EB51730073D5}"/>
    <cellStyle name="Normal 15 11 2 2" xfId="23053" xr:uid="{0F14DC5C-78ED-43C5-B2D6-5D646C4E00AC}"/>
    <cellStyle name="Normal 15 11 3" xfId="23054" xr:uid="{1B922FE5-3787-4BD5-8208-89CD3E3792AE}"/>
    <cellStyle name="Normal 15 12" xfId="442" xr:uid="{B803B2BA-993C-4547-B10E-B643636827D8}"/>
    <cellStyle name="Normal 15 12 2" xfId="11626" xr:uid="{F0C07434-6160-46AB-88C2-76B0EC7BE57F}"/>
    <cellStyle name="Normal 15 12 2 2" xfId="23055" xr:uid="{2A378FBA-0048-4415-B223-6642852C2A47}"/>
    <cellStyle name="Normal 15 12 3" xfId="23056" xr:uid="{171CDA4C-C3EB-45E7-9B40-10D681DC8E68}"/>
    <cellStyle name="Normal 15 13" xfId="443" xr:uid="{C5CF82B3-2844-4766-8E91-A081D1625032}"/>
    <cellStyle name="Normal 15 13 2" xfId="11627" xr:uid="{277EFDCB-B87A-4289-9FDF-2F71DC1CE622}"/>
    <cellStyle name="Normal 15 13 2 2" xfId="23057" xr:uid="{C3F04D7F-35F0-4902-8772-483CD8D2AAA3}"/>
    <cellStyle name="Normal 15 13 3" xfId="23058" xr:uid="{7A84CE25-37D0-4BC4-B2B2-D1EBC18097CF}"/>
    <cellStyle name="Normal 15 14" xfId="1331" xr:uid="{01DE6526-F863-4EC1-97BD-C82AFFB77417}"/>
    <cellStyle name="Normal 15 14 2" xfId="23059" xr:uid="{4CA7FE8D-C3B1-45B8-97C1-54EE0EFFBE99}"/>
    <cellStyle name="Normal 15 15" xfId="11628" xr:uid="{AEF5C913-9144-461A-A679-032F4859E167}"/>
    <cellStyle name="Normal 15 15 2" xfId="23060" xr:uid="{CC9ECBCA-B094-4953-95FE-AE7FC63D14E7}"/>
    <cellStyle name="Normal 15 16" xfId="23061" xr:uid="{F83FE1DE-7D66-4C4E-8F73-AFF62324D451}"/>
    <cellStyle name="Normal 15 2" xfId="444" xr:uid="{85446069-D0FC-485E-B1A9-1CD0E58289B7}"/>
    <cellStyle name="Normal 15 2 2" xfId="445" xr:uid="{355ECE94-4F30-4CFC-AF10-352339152FE7}"/>
    <cellStyle name="Normal 15 2 2 2" xfId="446" xr:uid="{DC5F51C7-4AA9-4A8F-AF4F-DD1A5D9E02A4}"/>
    <cellStyle name="Normal 15 2 2 2 2" xfId="1332" xr:uid="{00C1722C-201A-4466-9CB8-AD4850FCAC6C}"/>
    <cellStyle name="Normal 15 2 2 2 2 2" xfId="23062" xr:uid="{8B6C4D71-E020-49E5-A1FD-5F681830A483}"/>
    <cellStyle name="Normal 15 2 2 2 3" xfId="23063" xr:uid="{A3B3C6E5-C31C-486C-8F97-F99F5EC614BD}"/>
    <cellStyle name="Normal 15 2 2 3" xfId="1333" xr:uid="{B9949A81-1F8F-464F-AEDD-31E03294E7AC}"/>
    <cellStyle name="Normal 15 2 2 3 2" xfId="11629" xr:uid="{E936C93E-AA50-4B69-BE86-E720490E27AD}"/>
    <cellStyle name="Normal 15 2 2 4" xfId="23064" xr:uid="{A6C1822B-C109-42E0-9B13-1E1DAD4DA15A}"/>
    <cellStyle name="Normal 15 2 3" xfId="447" xr:uid="{6A958B5B-B624-4E02-9C41-62909680C427}"/>
    <cellStyle name="Normal 15 2 3 2" xfId="11630" xr:uid="{86423294-C9B2-4910-A47F-E7BC28D63FE4}"/>
    <cellStyle name="Normal 15 2 3 2 2" xfId="23065" xr:uid="{414804E8-5091-4D31-BF3A-390031A522D8}"/>
    <cellStyle name="Normal 15 2 3 3" xfId="23066" xr:uid="{D6551EAF-7CE9-4FEA-B949-0D5F3B57B88C}"/>
    <cellStyle name="Normal 15 2 4" xfId="448" xr:uid="{7F1B8962-71DA-41B7-860F-64680772A790}"/>
    <cellStyle name="Normal 15 2 4 2" xfId="11631" xr:uid="{CBFF93FD-000F-4B4E-935F-28E4A83A5F31}"/>
    <cellStyle name="Normal 15 2 4 2 2" xfId="23067" xr:uid="{DE7C4649-CAAD-435B-AB4E-6C46F570C647}"/>
    <cellStyle name="Normal 15 2 4 3" xfId="23068" xr:uid="{646A970C-A437-4C6C-9703-E57BF0C17C80}"/>
    <cellStyle name="Normal 15 2 5" xfId="449" xr:uid="{F9F2CEA5-F655-40C7-88DF-07DA21D1EB03}"/>
    <cellStyle name="Normal 15 2 5 2" xfId="11632" xr:uid="{8849A66B-000A-4B86-A595-8FAE2946C9E8}"/>
    <cellStyle name="Normal 15 2 5 2 2" xfId="23069" xr:uid="{D56FC947-397D-4786-BAAB-F97DF5C44EB8}"/>
    <cellStyle name="Normal 15 2 5 3" xfId="23070" xr:uid="{48D326D7-CA84-4929-901B-B13A2D83C1E1}"/>
    <cellStyle name="Normal 15 2 6" xfId="1334" xr:uid="{06B2973E-C14D-4977-8160-73D44909F6AC}"/>
    <cellStyle name="Normal 15 2 6 2" xfId="23071" xr:uid="{3FD62EC5-E06D-49CD-8070-ECD3930B80BE}"/>
    <cellStyle name="Normal 15 2 7" xfId="11633" xr:uid="{860FD040-9B94-4C4F-8041-78964B4F07CA}"/>
    <cellStyle name="Normal 15 2 7 2" xfId="11634" xr:uid="{CE45AF99-C3CA-4A50-B1C6-02163A2A17A2}"/>
    <cellStyle name="Normal 15 3" xfId="450" xr:uid="{6204BAD3-5DDF-4712-94F4-B5D23CD5246C}"/>
    <cellStyle name="Normal 15 3 2" xfId="451" xr:uid="{329BA6FE-8D00-4933-B4B1-461409340F3F}"/>
    <cellStyle name="Normal 15 3 2 2" xfId="452" xr:uid="{7E510858-6207-4449-AE94-513AC17640AA}"/>
    <cellStyle name="Normal 15 3 2 2 2" xfId="1335" xr:uid="{802F9188-208C-4E0D-8D35-1886519F0A7D}"/>
    <cellStyle name="Normal 15 3 2 2 2 2" xfId="23072" xr:uid="{4339236B-54DB-4F9D-B3F4-F725956F2D1E}"/>
    <cellStyle name="Normal 15 3 2 2 3" xfId="23073" xr:uid="{13A52CF8-6EEF-4707-9A0D-3417622084CF}"/>
    <cellStyle name="Normal 15 3 2 3" xfId="1336" xr:uid="{F41499EE-3947-414F-B9A3-9E2752010E48}"/>
    <cellStyle name="Normal 15 3 2 3 2" xfId="11635" xr:uid="{80C1C8C7-A337-44AC-B714-247911F3162D}"/>
    <cellStyle name="Normal 15 3 2 4" xfId="23074" xr:uid="{BEFD61E7-39FA-4D71-925B-909822B2F066}"/>
    <cellStyle name="Normal 15 3 3" xfId="453" xr:uid="{8B76D81C-5396-497C-BD40-10B6B65506EC}"/>
    <cellStyle name="Normal 15 3 3 2" xfId="11636" xr:uid="{B7537AD6-511E-4FBB-A9FB-4BF8061CDD55}"/>
    <cellStyle name="Normal 15 3 3 2 2" xfId="23075" xr:uid="{59C12E15-EB08-4A03-A97B-8358761EE8AA}"/>
    <cellStyle name="Normal 15 3 3 3" xfId="23076" xr:uid="{FF7BEED1-A3CD-43D4-B7E5-BB3EE83D1B84}"/>
    <cellStyle name="Normal 15 3 4" xfId="454" xr:uid="{432D81D1-3CA0-4FE4-B112-02AE0443DF89}"/>
    <cellStyle name="Normal 15 3 4 2" xfId="11637" xr:uid="{42919232-48EC-4D13-B333-B1B43648D818}"/>
    <cellStyle name="Normal 15 3 4 2 2" xfId="23077" xr:uid="{029D4FAC-E32C-4856-8795-AD76318662EF}"/>
    <cellStyle name="Normal 15 3 4 3" xfId="23078" xr:uid="{EE2A79F7-7AFF-4835-A2AD-7D926D184E23}"/>
    <cellStyle name="Normal 15 3 5" xfId="455" xr:uid="{E6F07B5E-D07A-4926-A762-B004402BA3AC}"/>
    <cellStyle name="Normal 15 3 5 2" xfId="11638" xr:uid="{3B8F1274-58DD-4AE3-AD69-E5D09BE28F69}"/>
    <cellStyle name="Normal 15 3 5 2 2" xfId="23079" xr:uid="{508F4759-0363-4072-8C6E-6B9B22A4C418}"/>
    <cellStyle name="Normal 15 3 5 3" xfId="23080" xr:uid="{D45E92E6-BC20-4B60-85D6-2BD4651BC488}"/>
    <cellStyle name="Normal 15 3 6" xfId="1337" xr:uid="{BDDAE67A-0912-497C-BC64-D7B36FE96653}"/>
    <cellStyle name="Normal 15 3 6 2" xfId="23081" xr:uid="{EFF9F2BD-D7A3-4524-8D90-22A10BA6D6B2}"/>
    <cellStyle name="Normal 15 3 7" xfId="11639" xr:uid="{7C4D0734-863D-4084-8013-6DE07CAF9376}"/>
    <cellStyle name="Normal 15 4" xfId="456" xr:uid="{94BEC382-6632-4BC4-8D63-0C4A555500A2}"/>
    <cellStyle name="Normal 15 4 2" xfId="1338" xr:uid="{2CE62BD2-0B56-4F1F-BF6F-8AA86EB5A839}"/>
    <cellStyle name="Normal 15 4 2 2" xfId="23082" xr:uid="{A91C93AF-8CD2-4B06-A3E6-47452A756CE6}"/>
    <cellStyle name="Normal 15 4 3" xfId="23083" xr:uid="{FF94EC44-0725-4C85-B6A6-CAD40F45614A}"/>
    <cellStyle name="Normal 15 5" xfId="457" xr:uid="{106D4C4D-E459-4D27-822F-EEDBA016B6E4}"/>
    <cellStyle name="Normal 15 5 2" xfId="1339" xr:uid="{777DF6DA-4660-49E5-BE7D-2D317FCB8296}"/>
    <cellStyle name="Normal 15 5 2 2" xfId="23084" xr:uid="{8C0510F3-5101-48D6-804F-CED5D768E5F1}"/>
    <cellStyle name="Normal 15 5 3" xfId="23085" xr:uid="{1555D053-2E99-4E1C-AAE5-A9F446784859}"/>
    <cellStyle name="Normal 15 6" xfId="458" xr:uid="{858D4172-313F-471C-8218-D215498C85E8}"/>
    <cellStyle name="Normal 15 6 2" xfId="1340" xr:uid="{C6D7479D-970A-4756-8FA4-F19F1D2E94D7}"/>
    <cellStyle name="Normal 15 6 2 2" xfId="23086" xr:uid="{F6202398-482F-4047-BCA0-106E308B22FA}"/>
    <cellStyle name="Normal 15 6 3" xfId="23087" xr:uid="{CCE2FC86-6996-4C4A-B12D-53CC9272F284}"/>
    <cellStyle name="Normal 15 7" xfId="459" xr:uid="{EAFEA422-D3E8-4745-B0E9-DC40B7BE7ECD}"/>
    <cellStyle name="Normal 15 7 2" xfId="1341" xr:uid="{579B12EF-5476-4639-AE85-DF00944279B0}"/>
    <cellStyle name="Normal 15 7 2 2" xfId="23088" xr:uid="{0038ECDE-C58F-40DC-9B24-F3B8602FE983}"/>
    <cellStyle name="Normal 15 7 3" xfId="23089" xr:uid="{4F02D95E-7A36-4A9B-9EA3-F303CB2770A1}"/>
    <cellStyle name="Normal 15 8" xfId="460" xr:uid="{DD364C39-90C6-422B-B817-B1704CA00CB8}"/>
    <cellStyle name="Normal 15 8 2" xfId="1342" xr:uid="{BC407B75-789C-4C57-BA70-45A1D7F9FA73}"/>
    <cellStyle name="Normal 15 8 2 2" xfId="23090" xr:uid="{75276F13-DE75-406E-9B5A-D6839FAE418B}"/>
    <cellStyle name="Normal 15 8 3" xfId="23091" xr:uid="{837DB8FB-BCDC-48E3-932B-EF3702EEA65A}"/>
    <cellStyle name="Normal 15 9" xfId="461" xr:uid="{4F58EE9C-1F54-49F5-B655-17C267B7BB14}"/>
    <cellStyle name="Normal 15 9 2" xfId="11640" xr:uid="{3C10C2E1-E899-4EF4-9496-B4DACEFC173B}"/>
    <cellStyle name="Normal 15 9 2 2" xfId="23092" xr:uid="{1D5F0278-0B03-409B-B5A9-B97DDB3C8C99}"/>
    <cellStyle name="Normal 15 9 3" xfId="23093" xr:uid="{95385256-9BB9-43E2-8D63-67AEA7CB1420}"/>
    <cellStyle name="Normal 15_U of O TV Equip and menu board package" xfId="462" xr:uid="{5540080D-CCA3-4D67-9BF8-DB412F77296C}"/>
    <cellStyle name="Normal 16" xfId="35" xr:uid="{00000000-0005-0000-0000-000012000000}"/>
    <cellStyle name="Normal 16 10" xfId="463" xr:uid="{34C36F11-00D9-495F-9F82-F15ABDE7B64D}"/>
    <cellStyle name="Normal 16 10 2" xfId="1343" xr:uid="{18055BAE-A455-4947-9888-4AAA606B6808}"/>
    <cellStyle name="Normal 16 10 2 2" xfId="23094" xr:uid="{DD2F05A1-84E6-4B65-B5D0-D70A12B7ADD1}"/>
    <cellStyle name="Normal 16 10 3" xfId="23095" xr:uid="{61B46AA9-CAD8-45D7-968D-1CB277983EC9}"/>
    <cellStyle name="Normal 16 10 4" xfId="23096" xr:uid="{0A2E7BEE-0464-4531-B11F-965A101E9682}"/>
    <cellStyle name="Normal 16 11" xfId="464" xr:uid="{A15580B6-60EB-4EA3-B961-1EC80EEF2F9D}"/>
    <cellStyle name="Normal 16 11 2" xfId="1344" xr:uid="{BA778364-1CB7-4EC1-9483-EF888CBF06B1}"/>
    <cellStyle name="Normal 16 11 2 2" xfId="23097" xr:uid="{506CE0E6-DB58-4A62-A506-A1D5FBB5D120}"/>
    <cellStyle name="Normal 16 11 3" xfId="23098" xr:uid="{6411B10E-EA27-49ED-9B61-BEF5C7E0E7A1}"/>
    <cellStyle name="Normal 16 12" xfId="465" xr:uid="{5CC2D979-16B3-4734-BB43-8215D3E3341A}"/>
    <cellStyle name="Normal 16 12 2" xfId="1345" xr:uid="{F412FAE5-F01E-427D-A4CD-D829E6697B40}"/>
    <cellStyle name="Normal 16 12 2 2" xfId="23099" xr:uid="{40FBB181-DF2A-4D8F-B267-5A5A84E9B643}"/>
    <cellStyle name="Normal 16 12 3" xfId="23100" xr:uid="{2230236D-67D7-4C28-A247-6A97A21B8BE7}"/>
    <cellStyle name="Normal 16 13" xfId="466" xr:uid="{B98EDBE6-D7AB-4017-B830-1485B786CFD5}"/>
    <cellStyle name="Normal 16 13 2" xfId="1346" xr:uid="{70816FA5-6444-446B-B88B-5678DD718E0F}"/>
    <cellStyle name="Normal 16 13 2 2" xfId="23101" xr:uid="{C4671D75-0609-4B8C-A2AA-FA61F8BCE26B}"/>
    <cellStyle name="Normal 16 13 3" xfId="23102" xr:uid="{2B0B35B4-4611-4E98-A59C-13FADAD58906}"/>
    <cellStyle name="Normal 16 14" xfId="467" xr:uid="{62401F12-A05B-4168-9B4A-A8219BDCD31D}"/>
    <cellStyle name="Normal 16 14 2" xfId="1347" xr:uid="{CAEC809C-AA9A-4CD0-A75B-E4CFFD7EFDAD}"/>
    <cellStyle name="Normal 16 14 2 2" xfId="23103" xr:uid="{B628FD56-608D-4309-821C-4A2127328333}"/>
    <cellStyle name="Normal 16 14 3" xfId="23104" xr:uid="{A6326340-5E79-4B4B-9CB9-DF0C423DC7CA}"/>
    <cellStyle name="Normal 16 15" xfId="468" xr:uid="{C80A0199-7FA6-4478-A6F7-46EB756E6065}"/>
    <cellStyle name="Normal 16 15 2" xfId="1348" xr:uid="{7840DA0D-9187-415D-B743-F755A3E4C607}"/>
    <cellStyle name="Normal 16 15 2 2" xfId="23105" xr:uid="{F05C3085-9266-4301-8B73-673610CE27A1}"/>
    <cellStyle name="Normal 16 15 3" xfId="23106" xr:uid="{A5E8D0C9-F09C-4EC4-A7AC-E451A2557F4A}"/>
    <cellStyle name="Normal 16 16" xfId="469" xr:uid="{41673ED1-C3E8-45E9-A72D-DA3BB11854E3}"/>
    <cellStyle name="Normal 16 16 2" xfId="1349" xr:uid="{5B1258C0-F3E9-4B4F-A3D8-E370D53A80BC}"/>
    <cellStyle name="Normal 16 16 2 2" xfId="23107" xr:uid="{D86FC95A-E4EE-40DC-8E86-B3221F95A3EF}"/>
    <cellStyle name="Normal 16 16 3" xfId="23108" xr:uid="{67C549C6-C02E-416A-9156-0EFF3F510A06}"/>
    <cellStyle name="Normal 16 17" xfId="470" xr:uid="{1D4C21ED-37C5-4379-BED1-4143A92A2551}"/>
    <cellStyle name="Normal 16 17 2" xfId="1350" xr:uid="{C19554A8-C210-43F1-8349-8F086A6E8F7D}"/>
    <cellStyle name="Normal 16 17 2 2" xfId="23109" xr:uid="{4EA1A44E-C315-40DC-B081-C0AC4414655D}"/>
    <cellStyle name="Normal 16 17 3" xfId="23110" xr:uid="{9ABA9C96-4EBA-403C-9971-F5CCE41802B9}"/>
    <cellStyle name="Normal 16 18" xfId="471" xr:uid="{76E483B3-4F5E-436B-8EA8-9C310FE8CB56}"/>
    <cellStyle name="Normal 16 18 2" xfId="1351" xr:uid="{25584EEE-0AF1-4223-AF18-816ED3EE3710}"/>
    <cellStyle name="Normal 16 18 2 2" xfId="23111" xr:uid="{4B7D033E-8CF3-4685-8B48-86E1372B38BF}"/>
    <cellStyle name="Normal 16 18 3" xfId="23112" xr:uid="{31518518-1115-4A8A-BD37-B4BB500BA4B2}"/>
    <cellStyle name="Normal 16 19" xfId="472" xr:uid="{B42D669F-73E4-4B7B-B947-BB6A3C777526}"/>
    <cellStyle name="Normal 16 19 2" xfId="1352" xr:uid="{88CDB062-E8E7-4056-9AF5-18F1BF3E8E71}"/>
    <cellStyle name="Normal 16 19 2 2" xfId="23113" xr:uid="{12228215-994B-4E40-B9A6-DEE8D70761F5}"/>
    <cellStyle name="Normal 16 19 3" xfId="23114" xr:uid="{58680DD5-8F3B-42AF-8D7F-0F488EE60F51}"/>
    <cellStyle name="Normal 16 2" xfId="473" xr:uid="{E970F5F0-62CB-420D-8E27-EED776E92031}"/>
    <cellStyle name="Normal 16 2 2" xfId="1353" xr:uid="{CC5BC5F2-5A03-4568-811C-55719D0250E6}"/>
    <cellStyle name="Normal 16 2 2 2" xfId="23115" xr:uid="{E02F87FF-0253-4FC8-86ED-59BFF3E63C9D}"/>
    <cellStyle name="Normal 16 2 3" xfId="1354" xr:uid="{2CFF045E-D2D2-42F8-BB15-AA97F627CAEC}"/>
    <cellStyle name="Normal 16 2 3 2" xfId="23116" xr:uid="{589BD68E-A36F-44B4-B368-5B8C1CE8A36A}"/>
    <cellStyle name="Normal 16 2 4" xfId="23117" xr:uid="{22147052-93E9-4DCE-B820-F59B76999943}"/>
    <cellStyle name="Normal 16 20" xfId="1355" xr:uid="{089C9E9E-D1B3-4178-8B00-EF4722232F80}"/>
    <cellStyle name="Normal 16 20 2" xfId="23118" xr:uid="{82762801-F94D-4265-AD82-69930BBD3E82}"/>
    <cellStyle name="Normal 16 21" xfId="1356" xr:uid="{1CEA4E54-266E-4659-BDCA-16B9338AFCDC}"/>
    <cellStyle name="Normal 16 21 2" xfId="23119" xr:uid="{75F534EB-BC12-4E89-B18E-E09230A775E1}"/>
    <cellStyle name="Normal 16 22" xfId="23120" xr:uid="{448B7019-F4B4-4127-B591-5E4F38687D87}"/>
    <cellStyle name="Normal 16 3" xfId="474" xr:uid="{7A87F698-6216-44AE-AA91-A05E2EF48279}"/>
    <cellStyle name="Normal 16 3 2" xfId="1357" xr:uid="{C720B801-1251-4C1C-93FD-2CC664A1F60E}"/>
    <cellStyle name="Normal 16 3 2 2" xfId="23121" xr:uid="{7927266E-DEC9-4579-9737-BB41800A00F1}"/>
    <cellStyle name="Normal 16 3 3" xfId="23122" xr:uid="{21D350A1-605B-4177-9E60-7F67D34210A6}"/>
    <cellStyle name="Normal 16 30" xfId="475" xr:uid="{B8DED453-FE97-425B-AD93-D23F65F71701}"/>
    <cellStyle name="Normal 16 30 2" xfId="11641" xr:uid="{F22060C8-179B-4C39-873A-6E8EE168B826}"/>
    <cellStyle name="Normal 16 4" xfId="476" xr:uid="{1A000ADA-0DD9-47D6-94DA-31CDC8A4EBE1}"/>
    <cellStyle name="Normal 16 4 2" xfId="1358" xr:uid="{ED203D9F-A42F-47DC-87D3-E82830806AFC}"/>
    <cellStyle name="Normal 16 4 2 2" xfId="23123" xr:uid="{F2230CD2-2A95-4803-B5A0-EA177256CEF9}"/>
    <cellStyle name="Normal 16 4 3" xfId="23124" xr:uid="{FC035153-9138-4333-9B11-1255DAAF9976}"/>
    <cellStyle name="Normal 16 5" xfId="477" xr:uid="{A78FEDFE-D004-4149-B386-A29863C02B10}"/>
    <cellStyle name="Normal 16 5 2" xfId="1359" xr:uid="{F2E85498-7A48-47EB-9C41-622D5ACF3CD7}"/>
    <cellStyle name="Normal 16 5 2 2" xfId="23125" xr:uid="{115860D7-F6D7-463C-B5BB-B04D339C3DC5}"/>
    <cellStyle name="Normal 16 5 3" xfId="23126" xr:uid="{85DA3639-5756-4359-8E83-8595DCBD9407}"/>
    <cellStyle name="Normal 16 6" xfId="478" xr:uid="{DB4DC845-8A81-4B9E-A13F-73ADED43D174}"/>
    <cellStyle name="Normal 16 6 2" xfId="1360" xr:uid="{1605D276-E9F9-4B28-B082-839A0270A8FF}"/>
    <cellStyle name="Normal 16 6 2 2" xfId="23127" xr:uid="{DDA7C5AF-B732-41B9-AD47-8C301FAEC759}"/>
    <cellStyle name="Normal 16 6 3" xfId="23128" xr:uid="{62353AAC-BD0C-429B-9A93-A1027672290D}"/>
    <cellStyle name="Normal 16 7" xfId="479" xr:uid="{B4FBEDC0-4FF5-465F-9105-2352DDEF3ED2}"/>
    <cellStyle name="Normal 16 7 2" xfId="1361" xr:uid="{E229619D-661D-43D2-BAA9-5CB47B84A463}"/>
    <cellStyle name="Normal 16 7 2 2" xfId="23129" xr:uid="{66AA1DCF-89A8-4E80-9988-1C463379D67A}"/>
    <cellStyle name="Normal 16 7 3" xfId="23130" xr:uid="{4822B5B4-E3E5-42EE-AE18-C41719D0B695}"/>
    <cellStyle name="Normal 16 8" xfId="480" xr:uid="{2CCDDEB9-F959-4F83-9355-037DE97B80F9}"/>
    <cellStyle name="Normal 16 8 2" xfId="1362" xr:uid="{FC710E25-9492-4D15-A25A-A3A2082C2E28}"/>
    <cellStyle name="Normal 16 8 2 2" xfId="23131" xr:uid="{90ACDB4D-8685-41E6-A6D0-F3750919FBCD}"/>
    <cellStyle name="Normal 16 8 3" xfId="23132" xr:uid="{7FD34F76-007F-4DFF-9CCC-322324DE9A9F}"/>
    <cellStyle name="Normal 16 9" xfId="481" xr:uid="{A4F6C17E-CC7B-487E-B3DB-335469B81A11}"/>
    <cellStyle name="Normal 16 9 2" xfId="1363" xr:uid="{6D2FD270-E88A-4CB1-BBE1-31F798ABA90C}"/>
    <cellStyle name="Normal 16 9 2 2" xfId="23133" xr:uid="{DB0A124C-25F3-43F0-8C25-047439F9F854}"/>
    <cellStyle name="Normal 16 9 3" xfId="23134" xr:uid="{391E3EA0-CAD9-47CD-B830-2FFDB45B4B9D}"/>
    <cellStyle name="Normal 16_U of O TV Equip and menu board package" xfId="482" xr:uid="{A5594F10-2333-4428-8FAE-F3BEBE70A2B4}"/>
    <cellStyle name="Normal 17" xfId="36" xr:uid="{00000000-0005-0000-0000-000013000000}"/>
    <cellStyle name="Normal 17 10" xfId="483" xr:uid="{A8939F3F-9279-4F33-B276-CFFA2A79C4B7}"/>
    <cellStyle name="Normal 17 10 2" xfId="1364" xr:uid="{AE114ADA-6466-4701-BF75-671796CBBC17}"/>
    <cellStyle name="Normal 17 10 2 2" xfId="23135" xr:uid="{16AFE89A-704A-420A-9FDC-B3491572820F}"/>
    <cellStyle name="Normal 17 10 3" xfId="23136" xr:uid="{3C90C189-58D3-42D7-94FF-DBF3C78C9189}"/>
    <cellStyle name="Normal 17 10 4" xfId="23137" xr:uid="{0C9D0CD4-FE4A-441A-8FA2-3D12E4B63650}"/>
    <cellStyle name="Normal 17 11" xfId="484" xr:uid="{4481A20A-5A26-4619-AA14-98BDC2AF3AD8}"/>
    <cellStyle name="Normal 17 11 2" xfId="1365" xr:uid="{0813B25E-6918-48A1-A862-1FD45636C5A6}"/>
    <cellStyle name="Normal 17 11 2 2" xfId="23138" xr:uid="{A6C2CF31-F911-4EE2-8741-3ACAF130EF36}"/>
    <cellStyle name="Normal 17 11 3" xfId="23139" xr:uid="{3DAD2A31-A2F4-4492-98BC-A7004254874C}"/>
    <cellStyle name="Normal 17 12" xfId="485" xr:uid="{4AE76CE5-4EB6-44C6-B3E5-E54C6E00D624}"/>
    <cellStyle name="Normal 17 12 2" xfId="1366" xr:uid="{6653D852-4EFB-4E0B-9B36-82528EC26B48}"/>
    <cellStyle name="Normal 17 12 2 2" xfId="23140" xr:uid="{AC17F685-CB65-4F60-803C-B2AFD4DE43A8}"/>
    <cellStyle name="Normal 17 12 3" xfId="23141" xr:uid="{30117301-6DD3-4909-8A6C-03F7DB6DB312}"/>
    <cellStyle name="Normal 17 13" xfId="486" xr:uid="{3C89BD38-2E49-4AEA-A80E-60E629BBF052}"/>
    <cellStyle name="Normal 17 13 2" xfId="1367" xr:uid="{3CF292D7-4B64-4855-8542-F5E1A8A3FD91}"/>
    <cellStyle name="Normal 17 13 2 2" xfId="23142" xr:uid="{1EBF75D0-1862-4599-949C-856B5035E364}"/>
    <cellStyle name="Normal 17 13 3" xfId="23143" xr:uid="{685E04C9-F17C-4154-B551-B35F7BD47261}"/>
    <cellStyle name="Normal 17 14" xfId="487" xr:uid="{725D6EB2-F4DC-4985-82EE-711A019BFB90}"/>
    <cellStyle name="Normal 17 14 2" xfId="1368" xr:uid="{028613E1-CA67-49D1-B30B-373F1BF9D2F5}"/>
    <cellStyle name="Normal 17 14 2 2" xfId="23144" xr:uid="{291C23D0-3D6B-4DCB-8E1C-017DCEFEDFF4}"/>
    <cellStyle name="Normal 17 14 3" xfId="23145" xr:uid="{30F5C2FB-4AB0-450E-81C5-F8606211DBC5}"/>
    <cellStyle name="Normal 17 15" xfId="488" xr:uid="{07AB3365-2C3A-4DFF-A3AA-6413FEC58425}"/>
    <cellStyle name="Normal 17 15 2" xfId="1369" xr:uid="{04C0CE55-FF46-4E08-B4C9-6B1927DEA294}"/>
    <cellStyle name="Normal 17 15 2 2" xfId="23146" xr:uid="{4BC3E5C0-0FB0-4B76-804F-18B4271C5A87}"/>
    <cellStyle name="Normal 17 15 3" xfId="23147" xr:uid="{C8CFE2D5-F5F0-4AA1-9DCB-9B98E8C1EB65}"/>
    <cellStyle name="Normal 17 16" xfId="489" xr:uid="{2BCA36F3-8B66-44B5-8D8B-70A065BD2419}"/>
    <cellStyle name="Normal 17 16 2" xfId="1370" xr:uid="{D6DE9B83-79A9-4AC1-87B2-6534922CCAB2}"/>
    <cellStyle name="Normal 17 16 2 2" xfId="23148" xr:uid="{D7C25794-3D1C-4AD5-9605-568CA87923D8}"/>
    <cellStyle name="Normal 17 16 3" xfId="23149" xr:uid="{597E50F4-6B83-4B85-B898-97BDAB06EFCB}"/>
    <cellStyle name="Normal 17 17" xfId="490" xr:uid="{E81CB50A-6764-4FB0-9AF4-01759235DB8D}"/>
    <cellStyle name="Normal 17 17 2" xfId="1371" xr:uid="{B42B727D-ABFC-4FDE-A3A3-8A0D79AA924F}"/>
    <cellStyle name="Normal 17 17 2 2" xfId="23150" xr:uid="{68C17A7E-F861-4BEC-BE09-9BB3EC23378E}"/>
    <cellStyle name="Normal 17 17 3" xfId="23151" xr:uid="{A7CD1AA5-E67A-4EC5-A536-151FD37ABC6C}"/>
    <cellStyle name="Normal 17 18" xfId="491" xr:uid="{50B55EF0-2713-4F3F-A2E9-D259BB173493}"/>
    <cellStyle name="Normal 17 18 2" xfId="1372" xr:uid="{C32726D9-9045-4BED-B733-818329345EA3}"/>
    <cellStyle name="Normal 17 18 2 2" xfId="23152" xr:uid="{D4D58764-0EF5-4933-82AC-87B571F1694E}"/>
    <cellStyle name="Normal 17 18 3" xfId="23153" xr:uid="{EA8E4464-F17B-4406-8788-0F6247FD2876}"/>
    <cellStyle name="Normal 17 19" xfId="492" xr:uid="{C4B8951A-790C-4AD7-A783-2C9A06B4A1E4}"/>
    <cellStyle name="Normal 17 19 2" xfId="1373" xr:uid="{AFEF72F5-E311-4A61-9734-3B6925D8893F}"/>
    <cellStyle name="Normal 17 19 2 2" xfId="23154" xr:uid="{1AFA3121-B934-4997-80D6-3F2B798AC024}"/>
    <cellStyle name="Normal 17 19 3" xfId="23155" xr:uid="{868E8165-80A1-461C-9717-2B1F1CFBE787}"/>
    <cellStyle name="Normal 17 2" xfId="493" xr:uid="{CBD2A746-8146-4F45-A97E-7E97E168F4DD}"/>
    <cellStyle name="Normal 17 2 2" xfId="1374" xr:uid="{EB2217EE-3634-4574-9CE2-4C4A39B9E82F}"/>
    <cellStyle name="Normal 17 2 2 2" xfId="23156" xr:uid="{EA74420F-3359-43B6-873E-61DFB9BC5DE0}"/>
    <cellStyle name="Normal 17 2 3" xfId="1375" xr:uid="{0CC2FAFA-2693-41AA-9B8B-6483AF8D016D}"/>
    <cellStyle name="Normal 17 2 3 2" xfId="23157" xr:uid="{9393203A-A35E-4676-86FF-160140078ACA}"/>
    <cellStyle name="Normal 17 2 4" xfId="23158" xr:uid="{A715E7D4-41EB-45D4-A0E1-0BCC51B4289C}"/>
    <cellStyle name="Normal 17 20" xfId="1376" xr:uid="{182E281B-CF3C-4046-8DBC-4A74F6A96FF7}"/>
    <cellStyle name="Normal 17 20 2" xfId="23159" xr:uid="{3CB2E410-4CEC-40F2-BC78-D6378834BF01}"/>
    <cellStyle name="Normal 17 21" xfId="1377" xr:uid="{5FB303E5-35DA-418B-82F6-C6AC51F8C246}"/>
    <cellStyle name="Normal 17 21 2" xfId="23160" xr:uid="{8910734A-D8D6-4BCD-8E79-E5AFC1E75C26}"/>
    <cellStyle name="Normal 17 22" xfId="23161" xr:uid="{6EB8B974-11A6-4DF6-B5A3-5DAE82984970}"/>
    <cellStyle name="Normal 17 3" xfId="494" xr:uid="{42220759-7A09-4980-996D-3370677A2549}"/>
    <cellStyle name="Normal 17 3 2" xfId="1378" xr:uid="{866BD2C9-B25C-40BF-BDCE-4334321F1A0D}"/>
    <cellStyle name="Normal 17 3 2 2" xfId="23162" xr:uid="{B3F59AF7-AECD-44D3-BAFB-1340FEC7AFCB}"/>
    <cellStyle name="Normal 17 3 3" xfId="23163" xr:uid="{AE155BDA-1BEE-45DC-9602-FE5D038D0ED9}"/>
    <cellStyle name="Normal 17 30" xfId="495" xr:uid="{322F2255-B3FE-4B41-9B24-437C4DDCF39A}"/>
    <cellStyle name="Normal 17 30 2" xfId="11642" xr:uid="{86F2F54E-0A7D-4A70-BC05-A95304E3904C}"/>
    <cellStyle name="Normal 17 4" xfId="496" xr:uid="{FD6C9BC3-A0D7-4F03-B52E-753FFFB155C7}"/>
    <cellStyle name="Normal 17 4 2" xfId="1379" xr:uid="{6BF43A57-59EE-466A-A587-B193A49E3BEE}"/>
    <cellStyle name="Normal 17 4 2 2" xfId="23164" xr:uid="{7CC43AC7-1ACB-4B3A-8099-EE9C3860392F}"/>
    <cellStyle name="Normal 17 4 3" xfId="23165" xr:uid="{3773EE3F-C66D-41EB-868B-114341E90A5B}"/>
    <cellStyle name="Normal 17 5" xfId="497" xr:uid="{97DF036E-43C1-4A27-90B1-B3EBBFDC5593}"/>
    <cellStyle name="Normal 17 5 2" xfId="1380" xr:uid="{59FCBC0C-4F95-465E-A10C-0E47D4384B21}"/>
    <cellStyle name="Normal 17 5 2 2" xfId="23166" xr:uid="{28FD209A-DEDB-4C99-A565-F207FE7D75F7}"/>
    <cellStyle name="Normal 17 5 3" xfId="23167" xr:uid="{F96897BC-9304-496F-9EAE-3A8EF2539BB1}"/>
    <cellStyle name="Normal 17 6" xfId="498" xr:uid="{D66D57ED-ED25-42AD-BC48-52740758761C}"/>
    <cellStyle name="Normal 17 6 2" xfId="1381" xr:uid="{0096695F-BFF2-4D47-A7B4-26F615EFB293}"/>
    <cellStyle name="Normal 17 6 2 2" xfId="23168" xr:uid="{D3977DF0-CDE0-45D4-A097-81054ED39EC4}"/>
    <cellStyle name="Normal 17 6 3" xfId="23169" xr:uid="{4B6C0E25-433E-4A29-ABF4-3375252F33A0}"/>
    <cellStyle name="Normal 17 7" xfId="499" xr:uid="{2AA52C9F-ED58-4BDA-974E-6BD1D0C1F635}"/>
    <cellStyle name="Normal 17 7 2" xfId="1382" xr:uid="{0443989C-F799-406B-AF6D-209B7899CCB3}"/>
    <cellStyle name="Normal 17 7 2 2" xfId="23170" xr:uid="{C30DC3A3-75AE-429A-AD3C-CB8C69BBBA3A}"/>
    <cellStyle name="Normal 17 7 3" xfId="23171" xr:uid="{8880194B-34FA-4E55-8F51-5019BFD9D70B}"/>
    <cellStyle name="Normal 17 8" xfId="500" xr:uid="{5DCEB858-F503-4282-B8FF-D145273BAE20}"/>
    <cellStyle name="Normal 17 8 2" xfId="1383" xr:uid="{3334A6F6-02C1-41B3-9D6C-468761D90739}"/>
    <cellStyle name="Normal 17 8 2 2" xfId="23172" xr:uid="{89D2884F-281A-43F4-BE87-3E496D0509A7}"/>
    <cellStyle name="Normal 17 8 3" xfId="23173" xr:uid="{565BB004-5FDD-4130-86F6-5CE36535FB2C}"/>
    <cellStyle name="Normal 17 9" xfId="501" xr:uid="{B420400C-697B-43E3-8BD9-8B4870162FD8}"/>
    <cellStyle name="Normal 17 9 2" xfId="1384" xr:uid="{CC5593B0-BB43-46AE-AD72-8C8EF1BD0E88}"/>
    <cellStyle name="Normal 17 9 2 2" xfId="23174" xr:uid="{E7F1AB83-00C7-47E7-B096-397448F84C14}"/>
    <cellStyle name="Normal 17 9 3" xfId="23175" xr:uid="{698D5BA1-D1CC-4891-903C-9CC525C07EF2}"/>
    <cellStyle name="Normal 17_U of O TV Equip and menu board package" xfId="502" xr:uid="{6179A416-F7BC-4CC4-AA11-791E23A52F6B}"/>
    <cellStyle name="Normal 18" xfId="34" xr:uid="{00000000-0005-0000-0000-000014000000}"/>
    <cellStyle name="Normal 18 10" xfId="503" xr:uid="{F76E847B-417C-45E4-B56A-197A9626F37E}"/>
    <cellStyle name="Normal 18 10 2" xfId="1385" xr:uid="{049D977F-8A67-4A63-A117-A469AE8D347C}"/>
    <cellStyle name="Normal 18 10 2 2" xfId="23176" xr:uid="{0D6705F3-F69A-4D56-B6A3-FDBD328AC457}"/>
    <cellStyle name="Normal 18 10 3" xfId="23177" xr:uid="{2D84FC92-3111-4660-8149-9B9E97FDC902}"/>
    <cellStyle name="Normal 18 10 4" xfId="23178" xr:uid="{676DB1CA-5E4B-4718-81BB-681FA396FC58}"/>
    <cellStyle name="Normal 18 11" xfId="504" xr:uid="{7D41E169-3552-4963-B4F1-87C7A7C24D1E}"/>
    <cellStyle name="Normal 18 11 2" xfId="1386" xr:uid="{5251409B-4737-4614-BA62-CCBF262E9EBD}"/>
    <cellStyle name="Normal 18 11 2 2" xfId="23179" xr:uid="{6AE9144B-4636-4272-B214-D1BBC423EE9B}"/>
    <cellStyle name="Normal 18 11 3" xfId="23180" xr:uid="{91674C5F-66ED-4E64-93E2-6AD95B98442E}"/>
    <cellStyle name="Normal 18 12" xfId="505" xr:uid="{DD0DD6C0-E478-43E9-BD4C-C3F607A2B130}"/>
    <cellStyle name="Normal 18 12 2" xfId="1387" xr:uid="{0DA46EE6-DC06-4DEE-8965-F9D617606581}"/>
    <cellStyle name="Normal 18 12 2 2" xfId="23181" xr:uid="{EC1876EE-057D-4B0E-AC69-F3AECD61DF9D}"/>
    <cellStyle name="Normal 18 12 3" xfId="23182" xr:uid="{FAE49805-9F21-42C2-8E9C-0D79B0CA94CA}"/>
    <cellStyle name="Normal 18 13" xfId="506" xr:uid="{65A59289-8E26-424A-924E-B7A82E46540F}"/>
    <cellStyle name="Normal 18 13 2" xfId="1388" xr:uid="{176BF86B-A8C7-4A6C-8D91-FDEEF1F6CA46}"/>
    <cellStyle name="Normal 18 13 2 2" xfId="23183" xr:uid="{D259DD4F-7549-43F5-B081-1D65045DD44B}"/>
    <cellStyle name="Normal 18 13 3" xfId="23184" xr:uid="{46E75E14-14F8-4E13-A944-0E0CA7125118}"/>
    <cellStyle name="Normal 18 14" xfId="507" xr:uid="{FE030FE6-F78C-4B19-9273-2516097B2D7C}"/>
    <cellStyle name="Normal 18 14 2" xfId="1389" xr:uid="{EEA34095-E069-47EA-9280-8F1561A35EA0}"/>
    <cellStyle name="Normal 18 14 2 2" xfId="23185" xr:uid="{5E4D1704-22FE-4ACB-90E5-3FA981F523E5}"/>
    <cellStyle name="Normal 18 14 3" xfId="23186" xr:uid="{49A2A7E0-0D95-45D9-B2CD-039ABA62F430}"/>
    <cellStyle name="Normal 18 15" xfId="508" xr:uid="{E911D41C-D472-41CF-87EA-85ECE38BB007}"/>
    <cellStyle name="Normal 18 15 2" xfId="1390" xr:uid="{F2F127E2-9CFA-434C-BD44-26336CC909C2}"/>
    <cellStyle name="Normal 18 15 2 2" xfId="23187" xr:uid="{94B4F884-ADBB-4699-A80F-CFA057448988}"/>
    <cellStyle name="Normal 18 15 3" xfId="23188" xr:uid="{8E225148-7820-4BC6-9150-EE09E95EBD84}"/>
    <cellStyle name="Normal 18 16" xfId="509" xr:uid="{ADF8AA3A-B1BA-40C6-A09C-64E447BFBC69}"/>
    <cellStyle name="Normal 18 16 2" xfId="1391" xr:uid="{12267795-B548-4B4D-8B9C-F52152A737FF}"/>
    <cellStyle name="Normal 18 16 2 2" xfId="23189" xr:uid="{1903A728-0EA8-42B7-B04E-F3C20AE1F8E1}"/>
    <cellStyle name="Normal 18 16 3" xfId="23190" xr:uid="{D0D89D75-013C-4A9F-88FA-AA72FE2017C0}"/>
    <cellStyle name="Normal 18 17" xfId="510" xr:uid="{7737B929-5873-4919-8234-0A34E019CFC0}"/>
    <cellStyle name="Normal 18 17 2" xfId="1392" xr:uid="{BC155B97-62DC-4075-94EE-E61D37152BF5}"/>
    <cellStyle name="Normal 18 17 2 2" xfId="23191" xr:uid="{8CCD7745-4729-4A12-BDB4-4275FAF392D8}"/>
    <cellStyle name="Normal 18 17 3" xfId="23192" xr:uid="{F3509080-B4EA-4C12-ABC5-297373BA8EE3}"/>
    <cellStyle name="Normal 18 18" xfId="511" xr:uid="{710DBCFD-6170-407A-A231-B4D07857A8B6}"/>
    <cellStyle name="Normal 18 18 2" xfId="1393" xr:uid="{20501F04-5FAB-4EBE-923D-664E2A87DFAF}"/>
    <cellStyle name="Normal 18 18 2 2" xfId="23193" xr:uid="{0C78EB82-2CCE-4E66-93F7-28EE21E137EE}"/>
    <cellStyle name="Normal 18 18 3" xfId="23194" xr:uid="{67EBA038-181F-4996-B815-9EEF07DFBCED}"/>
    <cellStyle name="Normal 18 19" xfId="512" xr:uid="{E117A74E-DBE2-4492-BECE-7E614BF7506A}"/>
    <cellStyle name="Normal 18 19 2" xfId="1394" xr:uid="{2FEEF058-E459-4B4C-9FA1-34D4658C1988}"/>
    <cellStyle name="Normal 18 19 2 2" xfId="23195" xr:uid="{280D6127-9DF8-4473-9125-E07984E69A0D}"/>
    <cellStyle name="Normal 18 19 3" xfId="23196" xr:uid="{2DD06631-3656-43EB-87A3-2ECAECF5E94C}"/>
    <cellStyle name="Normal 18 2" xfId="513" xr:uid="{5E410B8B-9C79-4724-A896-89A98CBB17D6}"/>
    <cellStyle name="Normal 18 2 2" xfId="1395" xr:uid="{B4F219F4-BC50-465B-B83F-130B7957A544}"/>
    <cellStyle name="Normal 18 2 2 2" xfId="23197" xr:uid="{3940453F-6C04-4A91-ACB2-796ED15B7A24}"/>
    <cellStyle name="Normal 18 2 3" xfId="1396" xr:uid="{2FBD9566-C6EB-424B-9EE8-270D40D4C133}"/>
    <cellStyle name="Normal 18 2 3 2" xfId="23198" xr:uid="{6D821A60-F74D-478B-A56D-2EA2EF727935}"/>
    <cellStyle name="Normal 18 2 4" xfId="23199" xr:uid="{C7D2844A-B5DF-4B04-8219-3B01084432AD}"/>
    <cellStyle name="Normal 18 20" xfId="1397" xr:uid="{231F5D83-A79C-4971-A816-419A2F956F04}"/>
    <cellStyle name="Normal 18 20 2" xfId="23200" xr:uid="{01A66EE6-DA95-40A0-810A-50725D4BBD15}"/>
    <cellStyle name="Normal 18 21" xfId="1398" xr:uid="{14009FAD-8A17-4289-95E6-374921193F5F}"/>
    <cellStyle name="Normal 18 21 2" xfId="23201" xr:uid="{C476B236-F9EC-4249-93DA-D8EF0B6DE9F5}"/>
    <cellStyle name="Normal 18 22" xfId="23202" xr:uid="{DDF29C81-CFBD-4E58-8238-9191161321F5}"/>
    <cellStyle name="Normal 18 3" xfId="514" xr:uid="{F6D391C6-4D7C-440C-A8CF-93359683FDF2}"/>
    <cellStyle name="Normal 18 3 2" xfId="1399" xr:uid="{193AC8DA-08BB-459F-A306-908702C4DABB}"/>
    <cellStyle name="Normal 18 3 2 2" xfId="23203" xr:uid="{98B7D40D-D5D9-418B-9709-ED796F283B5C}"/>
    <cellStyle name="Normal 18 3 3" xfId="23204" xr:uid="{E9AEAC2C-8F8B-40E1-8D77-DD711E96597A}"/>
    <cellStyle name="Normal 18 30" xfId="515" xr:uid="{0438670D-2C96-4250-9843-6B2CFEB66BEC}"/>
    <cellStyle name="Normal 18 30 2" xfId="11643" xr:uid="{379E575B-3FEF-40D5-8F26-D79BD1A2AE8D}"/>
    <cellStyle name="Normal 18 4" xfId="516" xr:uid="{B84B1DF6-9356-43EA-AAEE-1E311A114583}"/>
    <cellStyle name="Normal 18 4 2" xfId="1400" xr:uid="{768FF958-B693-4D0F-BFA2-E675E92DC5A8}"/>
    <cellStyle name="Normal 18 4 2 2" xfId="23205" xr:uid="{0A1354E9-5412-4C07-9942-220DF53F43E7}"/>
    <cellStyle name="Normal 18 4 3" xfId="23206" xr:uid="{A3014399-1CE3-4A2E-B132-507567D5D52F}"/>
    <cellStyle name="Normal 18 5" xfId="517" xr:uid="{5FB2D421-BD6A-45D3-894E-2E53227F37A1}"/>
    <cellStyle name="Normal 18 5 2" xfId="1401" xr:uid="{57A408AF-E53A-4E58-BC41-F7D0B562A02B}"/>
    <cellStyle name="Normal 18 5 2 2" xfId="23207" xr:uid="{068F2BCE-4AC3-4B9D-B7AD-8C2B28C01D1F}"/>
    <cellStyle name="Normal 18 5 3" xfId="23208" xr:uid="{EF9A50F4-927C-494C-82C6-E2EF98943A3C}"/>
    <cellStyle name="Normal 18 6" xfId="518" xr:uid="{080E07ED-299F-4416-A6A6-35A1E47E4840}"/>
    <cellStyle name="Normal 18 6 2" xfId="1402" xr:uid="{E8E3CB87-602D-45EE-B2A8-E98401832C16}"/>
    <cellStyle name="Normal 18 6 2 2" xfId="23209" xr:uid="{3502003E-CDF6-472F-9CD2-891162109CDE}"/>
    <cellStyle name="Normal 18 6 3" xfId="23210" xr:uid="{25C0DEB4-EB0B-4C2F-8144-FE490EA95325}"/>
    <cellStyle name="Normal 18 7" xfId="519" xr:uid="{83A72502-31BF-4567-8B8D-A18A57321431}"/>
    <cellStyle name="Normal 18 7 2" xfId="1403" xr:uid="{A1489147-2CC4-4CFB-933E-C6A4142FD020}"/>
    <cellStyle name="Normal 18 7 2 2" xfId="23211" xr:uid="{6D047CDF-0F83-4835-84B6-093FC7292DB7}"/>
    <cellStyle name="Normal 18 7 3" xfId="23212" xr:uid="{8DC31E11-0CCF-449E-890A-55C8DED53114}"/>
    <cellStyle name="Normal 18 8" xfId="520" xr:uid="{5414A18A-732C-46CA-8B51-7C6116857ABA}"/>
    <cellStyle name="Normal 18 8 2" xfId="1404" xr:uid="{19F33766-4CE8-43A1-8B64-EECCFF0708B4}"/>
    <cellStyle name="Normal 18 8 2 2" xfId="23213" xr:uid="{ED7479A2-BD1B-4E31-B6CF-3CAB37EFFBE2}"/>
    <cellStyle name="Normal 18 8 3" xfId="23214" xr:uid="{A63B1B8D-F014-4F8A-A2E5-007209B4DF1F}"/>
    <cellStyle name="Normal 18 9" xfId="521" xr:uid="{35E4A56C-28F7-4E7E-87B0-27761E5639E6}"/>
    <cellStyle name="Normal 18 9 2" xfId="1405" xr:uid="{96B688EB-B669-4B1D-A90C-EE569E16B703}"/>
    <cellStyle name="Normal 18 9 2 2" xfId="23215" xr:uid="{FA2B060F-022A-49A2-8885-CE06496755F7}"/>
    <cellStyle name="Normal 18 9 3" xfId="23216" xr:uid="{01DC9328-53FC-490E-B9B1-6EEE0F1AA6A7}"/>
    <cellStyle name="Normal 18_U of O TV Equip and menu board package" xfId="522" xr:uid="{84864632-4D3D-4D3B-90D8-2040CAE7A044}"/>
    <cellStyle name="Normal 19" xfId="523" xr:uid="{34E5AD57-266C-4253-9040-92C6C9EA3BDB}"/>
    <cellStyle name="Normal 19 10" xfId="524" xr:uid="{23938681-C395-4E63-926A-76924D366141}"/>
    <cellStyle name="Normal 19 10 2" xfId="11644" xr:uid="{DA4A4BDC-0CF7-41EE-A16B-EF5E9BB347E3}"/>
    <cellStyle name="Normal 19 10 2 2" xfId="23217" xr:uid="{BBBE6366-EE8F-4812-A889-AC67B0DF5A8E}"/>
    <cellStyle name="Normal 19 10 3" xfId="23218" xr:uid="{5BD33E56-99C4-4596-9251-65D199A16172}"/>
    <cellStyle name="Normal 19 11" xfId="525" xr:uid="{2B9967E7-B05A-40E6-AAC0-BED207FE9D55}"/>
    <cellStyle name="Normal 19 11 2" xfId="11645" xr:uid="{FD10851F-218E-4014-9B55-4C710236C535}"/>
    <cellStyle name="Normal 19 11 2 2" xfId="23219" xr:uid="{A2D37032-D388-4E72-BB70-68DC8A0AADA2}"/>
    <cellStyle name="Normal 19 11 3" xfId="23220" xr:uid="{F3B609F0-6419-4C40-A3DD-F282595306CC}"/>
    <cellStyle name="Normal 19 12" xfId="526" xr:uid="{72EE22A5-017D-4F15-9D97-F947792EE1FB}"/>
    <cellStyle name="Normal 19 12 2" xfId="11646" xr:uid="{C52FAC72-8E17-49D6-98C4-D30C8AED7C88}"/>
    <cellStyle name="Normal 19 12 2 2" xfId="23221" xr:uid="{424EB638-BCF8-464B-A560-4110A20E2C6A}"/>
    <cellStyle name="Normal 19 12 3" xfId="23222" xr:uid="{83A31C5A-35D3-4F01-B774-5DF38F2B4F60}"/>
    <cellStyle name="Normal 19 13" xfId="527" xr:uid="{37C44AD2-8B69-4D00-B636-17D2A2A1DF15}"/>
    <cellStyle name="Normal 19 13 2" xfId="11647" xr:uid="{600C4BA3-5841-4956-9820-0877CE933F06}"/>
    <cellStyle name="Normal 19 13 2 2" xfId="23223" xr:uid="{76C3265D-1237-4C36-8ACC-C9EA7D4823CD}"/>
    <cellStyle name="Normal 19 13 3" xfId="23224" xr:uid="{588EC73A-0C1D-464B-9918-D59ACACE1F37}"/>
    <cellStyle name="Normal 19 14" xfId="1406" xr:uid="{8D5162DB-DFA6-4C2E-B5FB-BCB60549F79C}"/>
    <cellStyle name="Normal 19 14 2" xfId="23225" xr:uid="{B2178E58-AC37-4D5C-AEDD-4F1442E03911}"/>
    <cellStyle name="Normal 19 15" xfId="11648" xr:uid="{16E192CE-80E6-4E68-853B-FAA3E09C37BB}"/>
    <cellStyle name="Normal 19 15 2" xfId="23226" xr:uid="{5DCFAB4E-08FB-4A19-B731-247AF23F1AA9}"/>
    <cellStyle name="Normal 19 16" xfId="23227" xr:uid="{B8C2F044-B47F-4019-A6B3-1E765496D224}"/>
    <cellStyle name="Normal 19 2" xfId="528" xr:uid="{98062F3B-BFEC-428D-8337-C2CD7C6DD4C9}"/>
    <cellStyle name="Normal 19 2 2" xfId="529" xr:uid="{932842DD-699A-4C50-A691-C8C7CB9D72E0}"/>
    <cellStyle name="Normal 19 2 2 2" xfId="530" xr:uid="{F5F7867E-89A0-49BD-81C6-D779555CCA96}"/>
    <cellStyle name="Normal 19 2 2 2 2" xfId="1407" xr:uid="{9CA720D2-3194-4C17-A6EB-F49BBD3CC8BB}"/>
    <cellStyle name="Normal 19 2 2 2 2 2" xfId="23228" xr:uid="{C8EE8E9B-B35F-4C3C-9BF6-318CC9759707}"/>
    <cellStyle name="Normal 19 2 2 2 3" xfId="23229" xr:uid="{B5F6904E-4B17-4EBC-86EB-E83FB2946FAF}"/>
    <cellStyle name="Normal 19 2 2 3" xfId="1408" xr:uid="{ECBC642D-E3BC-4178-BBD0-18426AEE324C}"/>
    <cellStyle name="Normal 19 2 2 3 2" xfId="11649" xr:uid="{A3D9969A-9758-48C3-B96F-0D9746E83538}"/>
    <cellStyle name="Normal 19 2 2 4" xfId="23230" xr:uid="{973A2836-103B-4379-9FEA-4D1D334B740C}"/>
    <cellStyle name="Normal 19 2 3" xfId="531" xr:uid="{4ABC45F6-5F91-4A46-9C1E-E4656B9219A1}"/>
    <cellStyle name="Normal 19 2 3 2" xfId="11650" xr:uid="{32E9F014-10BF-494F-B62C-F49F5B22A3A3}"/>
    <cellStyle name="Normal 19 2 3 2 2" xfId="23231" xr:uid="{8125AF42-709B-4850-9693-3CA128C35000}"/>
    <cellStyle name="Normal 19 2 3 3" xfId="23232" xr:uid="{A91C2164-9084-482A-AF6E-9737C583654B}"/>
    <cellStyle name="Normal 19 2 4" xfId="532" xr:uid="{AF0C8A4D-F242-451B-81BA-989A5C4CDF11}"/>
    <cellStyle name="Normal 19 2 4 2" xfId="11651" xr:uid="{B8DC7836-7EB9-4DFE-9E07-79475BDC9613}"/>
    <cellStyle name="Normal 19 2 4 2 2" xfId="23233" xr:uid="{A254A41F-B189-4D71-BD59-31E687D73C41}"/>
    <cellStyle name="Normal 19 2 4 3" xfId="23234" xr:uid="{579B7822-9D4D-4250-A43D-2FF27FE3A77A}"/>
    <cellStyle name="Normal 19 2 5" xfId="533" xr:uid="{21547F20-A37C-4368-B418-01011AD2EB25}"/>
    <cellStyle name="Normal 19 2 5 2" xfId="11652" xr:uid="{836B648B-7010-4936-A6B5-F21404C1E37C}"/>
    <cellStyle name="Normal 19 2 5 2 2" xfId="23235" xr:uid="{833BD322-5201-484F-9C96-305D4E8E60A1}"/>
    <cellStyle name="Normal 19 2 5 3" xfId="23236" xr:uid="{89239BB4-CDF5-4A16-BFB9-497A314B5B62}"/>
    <cellStyle name="Normal 19 2 6" xfId="1409" xr:uid="{87705377-5AEF-435C-B912-9C4F6694B207}"/>
    <cellStyle name="Normal 19 2 6 2" xfId="23237" xr:uid="{F3EA5291-249B-4DB2-AF02-E6993A56CC6A}"/>
    <cellStyle name="Normal 19 2 7" xfId="11653" xr:uid="{18E3913C-FCC5-4DA5-A073-A1DB2017E835}"/>
    <cellStyle name="Normal 19 3" xfId="534" xr:uid="{65A5CFF3-949D-4AAF-8B1E-C2D261D80287}"/>
    <cellStyle name="Normal 19 3 2" xfId="535" xr:uid="{9D559785-8108-4B06-8FBB-84EEC82A23A0}"/>
    <cellStyle name="Normal 19 3 2 2" xfId="536" xr:uid="{5B364CA8-BBAB-4EEC-9322-9170FA1F9330}"/>
    <cellStyle name="Normal 19 3 2 2 2" xfId="1410" xr:uid="{D8FA21A3-8E34-47D6-8DC0-879F09FE2CCA}"/>
    <cellStyle name="Normal 19 3 2 2 2 2" xfId="23238" xr:uid="{63A1ADBE-714B-48F0-85F7-77BD59F7FCB1}"/>
    <cellStyle name="Normal 19 3 2 2 3" xfId="23239" xr:uid="{B242151D-8A8A-4279-B116-9150BB89E577}"/>
    <cellStyle name="Normal 19 3 2 3" xfId="1411" xr:uid="{8F34224E-FBCF-4206-864F-A7324B450DBC}"/>
    <cellStyle name="Normal 19 3 2 3 2" xfId="11654" xr:uid="{C5C760A2-4C04-49FE-92DF-5F8E20DA1AB5}"/>
    <cellStyle name="Normal 19 3 2 4" xfId="23240" xr:uid="{A25B601D-6DB2-48BA-B380-4BBABC728F76}"/>
    <cellStyle name="Normal 19 3 3" xfId="537" xr:uid="{792A112E-6C42-4C9F-936F-B75DE1142D64}"/>
    <cellStyle name="Normal 19 3 3 2" xfId="11655" xr:uid="{05D51891-0CA8-49CE-9D97-AB527FE0A90A}"/>
    <cellStyle name="Normal 19 3 3 2 2" xfId="23241" xr:uid="{FC9BE9E2-3311-4692-89B0-E4A1F54B0CBD}"/>
    <cellStyle name="Normal 19 3 3 3" xfId="23242" xr:uid="{1AE500F4-F0DD-4E55-BBF7-E77787245080}"/>
    <cellStyle name="Normal 19 3 4" xfId="538" xr:uid="{0D2C6BF0-2780-4E45-8BF9-E2F24E25E0E1}"/>
    <cellStyle name="Normal 19 3 4 2" xfId="11656" xr:uid="{4567B734-7DF9-46D2-985E-6A7B0DF3CBBC}"/>
    <cellStyle name="Normal 19 3 4 2 2" xfId="23243" xr:uid="{3351E7AD-6354-42E5-9D11-91DA87B75F7F}"/>
    <cellStyle name="Normal 19 3 4 3" xfId="23244" xr:uid="{B4162BC5-74EB-467C-89CA-46CDD24733E4}"/>
    <cellStyle name="Normal 19 3 5" xfId="539" xr:uid="{AD0BAC67-6CA5-4084-B0AE-063D31C1CB9D}"/>
    <cellStyle name="Normal 19 3 5 2" xfId="11657" xr:uid="{4E8ECA8C-DA42-4EF7-B061-97F3E89D1CEC}"/>
    <cellStyle name="Normal 19 3 5 2 2" xfId="23245" xr:uid="{4556F290-7212-4EB4-9E66-618FCBDCCE09}"/>
    <cellStyle name="Normal 19 3 5 3" xfId="23246" xr:uid="{E167D52F-9C5E-419C-A4E4-CBEBB1920230}"/>
    <cellStyle name="Normal 19 3 6" xfId="1412" xr:uid="{CFD74337-17AC-46ED-9A47-527DE7D6511C}"/>
    <cellStyle name="Normal 19 3 6 2" xfId="23247" xr:uid="{523B6890-9645-48E4-A9AC-83EE364B5FDC}"/>
    <cellStyle name="Normal 19 3 7" xfId="11658" xr:uid="{89F9A499-8DD8-47A2-AA44-B605E5D808B0}"/>
    <cellStyle name="Normal 19 3 7 2" xfId="11659" xr:uid="{85E07832-81DB-41C0-B164-05664B67662B}"/>
    <cellStyle name="Normal 19 4" xfId="540" xr:uid="{883ED96A-F6B5-4C66-887A-93704DD710DE}"/>
    <cellStyle name="Normal 19 4 2" xfId="1413" xr:uid="{DE4E65B2-2B36-4FAA-9F6D-B06814155FBB}"/>
    <cellStyle name="Normal 19 4 2 2" xfId="23248" xr:uid="{3F8AFB6D-B519-448F-9A84-0E000DC442F2}"/>
    <cellStyle name="Normal 19 4 3" xfId="23249" xr:uid="{2A32B843-4BC4-42A8-99E5-C7ADF3E91E6F}"/>
    <cellStyle name="Normal 19 5" xfId="541" xr:uid="{C73EB650-7E7C-46D0-B284-AC608BDC5AC6}"/>
    <cellStyle name="Normal 19 5 2" xfId="1414" xr:uid="{48D2A92F-3B1F-438A-840F-4701BE381354}"/>
    <cellStyle name="Normal 19 5 2 2" xfId="23250" xr:uid="{FEE92098-A46A-4C1E-8F7B-BD275510F62D}"/>
    <cellStyle name="Normal 19 5 3" xfId="23251" xr:uid="{010DC079-64D7-42F3-9587-857E3A9B31DB}"/>
    <cellStyle name="Normal 19 6" xfId="542" xr:uid="{517A77FA-345B-4198-A582-F66144A6B9BC}"/>
    <cellStyle name="Normal 19 6 2" xfId="1415" xr:uid="{9C01A653-280B-45AC-AFDA-35BAD2DAFCC3}"/>
    <cellStyle name="Normal 19 6 2 2" xfId="23252" xr:uid="{E164505E-3DC3-4E3E-BE32-8477188321B8}"/>
    <cellStyle name="Normal 19 6 3" xfId="23253" xr:uid="{83CE1DCD-6D6C-4A45-8E4D-63EF6A80A396}"/>
    <cellStyle name="Normal 19 7" xfId="543" xr:uid="{7D879B08-4268-4369-A84A-2652B05903E9}"/>
    <cellStyle name="Normal 19 7 2" xfId="1416" xr:uid="{612EFEA1-B8DB-4D76-A12B-533334448404}"/>
    <cellStyle name="Normal 19 7 2 2" xfId="23254" xr:uid="{E441A021-5F50-469E-B168-450AA1CB80F1}"/>
    <cellStyle name="Normal 19 7 3" xfId="23255" xr:uid="{00A5C98E-EC30-4F02-9755-5A6F9899BBDA}"/>
    <cellStyle name="Normal 19 8" xfId="544" xr:uid="{6634E0CC-3596-421B-A3C6-AB86031C4F9B}"/>
    <cellStyle name="Normal 19 8 2" xfId="1417" xr:uid="{1B46324C-0CCF-491E-8870-6B1B6950A6F6}"/>
    <cellStyle name="Normal 19 8 2 2" xfId="23256" xr:uid="{295EC6B0-84A2-4EC3-A315-598D19380426}"/>
    <cellStyle name="Normal 19 8 3" xfId="23257" xr:uid="{8127254C-5532-441E-8140-A7EC0BA58097}"/>
    <cellStyle name="Normal 19 9" xfId="545" xr:uid="{7DA2719E-BB19-432E-BCC5-2554B6962658}"/>
    <cellStyle name="Normal 19 9 2" xfId="11660" xr:uid="{E1B416A2-56DC-4EAD-B45A-FB813E462128}"/>
    <cellStyle name="Normal 19 9 2 2" xfId="23258" xr:uid="{5F71A633-5F26-4D79-B087-96CCED70E886}"/>
    <cellStyle name="Normal 19 9 3" xfId="23259" xr:uid="{BD372B26-6FAF-425A-95CB-B44144B71D6F}"/>
    <cellStyle name="Normal 19_POST BID 3 Budget_Denver 8-3386" xfId="11661" xr:uid="{F45A2C80-942D-469D-91F8-80B8BC4E3120}"/>
    <cellStyle name="Normal 2" xfId="80" xr:uid="{776EFD88-D764-4BC1-A87A-95DEDAF75513}"/>
    <cellStyle name="Normal 2 10" xfId="547" xr:uid="{21276E91-D6FA-44E9-A884-82505ABCDEA6}"/>
    <cellStyle name="Normal 2 10 2" xfId="1418" xr:uid="{5085FDE1-230E-49DC-9E63-2F4C8232C183}"/>
    <cellStyle name="Normal 2 10 2 2" xfId="23260" xr:uid="{C1894651-7FC7-4465-82C5-35E14BE2771F}"/>
    <cellStyle name="Normal 2 10 3" xfId="1419" xr:uid="{8DA1C57E-AE4C-4E27-B827-A7C13CAE22CE}"/>
    <cellStyle name="Normal 2 10 3 2" xfId="23261" xr:uid="{D88CDD8C-7E2A-4127-B8D7-12EF586432B4}"/>
    <cellStyle name="Normal 2 10 4" xfId="11662" xr:uid="{A04CFEBC-178E-4512-BAC4-A16B7B0EF416}"/>
    <cellStyle name="Normal 2 10 4 2" xfId="23262" xr:uid="{FAE2326F-8963-4C27-9881-D1B92F96DC34}"/>
    <cellStyle name="Normal 2 10 5" xfId="23263" xr:uid="{5A5B6414-996F-43A4-8CCF-623F74CF18EA}"/>
    <cellStyle name="Normal 2 11" xfId="548" xr:uid="{FD52C850-BE14-426F-BB58-CCD0C81E7751}"/>
    <cellStyle name="Normal 2 11 2" xfId="1420" xr:uid="{B119B920-0246-4928-ADA5-0F50D6C827A8}"/>
    <cellStyle name="Normal 2 11 2 2" xfId="23264" xr:uid="{9F542854-BF7F-4F1E-99E1-77765D534FBF}"/>
    <cellStyle name="Normal 2 11 3" xfId="23265" xr:uid="{4474B826-4E5B-405B-9A1A-81D58FA4A165}"/>
    <cellStyle name="Normal 2 12" xfId="549" xr:uid="{E6C62C63-79B9-4F1E-A1EB-D68CB7022883}"/>
    <cellStyle name="Normal 2 12 2" xfId="1421" xr:uid="{979DDD94-D3DA-4889-AD77-2FB331CF132D}"/>
    <cellStyle name="Normal 2 12 2 2" xfId="23266" xr:uid="{5D383F32-4F7A-4947-898B-7C0EC7128399}"/>
    <cellStyle name="Normal 2 12 3" xfId="23267" xr:uid="{1FD5F476-A9B8-4F59-8C70-0C0604183B41}"/>
    <cellStyle name="Normal 2 13" xfId="550" xr:uid="{74D71FF3-31C3-457D-B1B2-89615D7718F4}"/>
    <cellStyle name="Normal 2 13 2" xfId="551" xr:uid="{8D539909-5B09-41CE-872F-44D796738441}"/>
    <cellStyle name="Normal 2 13 2 2" xfId="552" xr:uid="{AD6A05EB-E10A-401B-9570-6954BCA16256}"/>
    <cellStyle name="Normal 2 13 2 2 2" xfId="11663" xr:uid="{87E262D3-919F-4A90-8767-258679B27190}"/>
    <cellStyle name="Normal 2 13 2 3" xfId="1422" xr:uid="{A019D75C-0BA5-491F-95D6-9FD40B9DA9FC}"/>
    <cellStyle name="Normal 2 13 2 3 2" xfId="11664" xr:uid="{48A3ACFD-240B-49D3-9E0B-47DD8807C61F}"/>
    <cellStyle name="Normal 2 13 2 3 2 2" xfId="23268" xr:uid="{508ACBAF-E8D7-4211-B428-9369625B5223}"/>
    <cellStyle name="Normal 2 13 2 3 3" xfId="23269" xr:uid="{537772BD-835D-499D-AA0F-477E39EDEDDD}"/>
    <cellStyle name="Normal 2 13 2 4" xfId="1423" xr:uid="{F7140EAB-E83A-47F6-B11B-4A2CBD904977}"/>
    <cellStyle name="Normal 2 13 2 4 2" xfId="23270" xr:uid="{0F2F6ED4-58F9-43D8-B2D6-FC59AF401059}"/>
    <cellStyle name="Normal 2 13 2 5" xfId="23271" xr:uid="{D0E9EEDC-8B27-484B-AAEA-C9152DDDFB1B}"/>
    <cellStyle name="Normal 2 13 3" xfId="553" xr:uid="{6FEAC525-1533-4C46-931F-E3DA022D2F51}"/>
    <cellStyle name="Normal 2 13 3 2" xfId="11665" xr:uid="{F5F6F670-97D1-4AFE-A036-3569ABF7C7D0}"/>
    <cellStyle name="Normal 2 13 4" xfId="554" xr:uid="{58FC997B-04B4-47AB-B706-DC206B11263B}"/>
    <cellStyle name="Normal 2 13 4 2" xfId="11666" xr:uid="{39DE2D81-C02F-4D72-921B-AFB9F2643312}"/>
    <cellStyle name="Normal 2 13 5" xfId="555" xr:uid="{76B4AB66-968E-4793-94F3-2534305115BB}"/>
    <cellStyle name="Normal 2 13 5 2" xfId="11667" xr:uid="{6C810057-A2F5-49B6-AD13-6C3AB444E7E4}"/>
    <cellStyle name="Normal 2 13 6" xfId="23272" xr:uid="{9F91BB33-3FE1-466B-BE2F-29D8BCB54965}"/>
    <cellStyle name="Normal 2 14" xfId="556" xr:uid="{BCAD297C-633E-475A-B008-83B3F1811135}"/>
    <cellStyle name="Normal 2 14 2" xfId="557" xr:uid="{DF45F390-1441-4368-A591-A36476A85A70}"/>
    <cellStyle name="Normal 2 14 2 2" xfId="558" xr:uid="{6EA36A5A-0757-4E83-8F58-827370F64AAE}"/>
    <cellStyle name="Normal 2 14 2 2 2" xfId="1424" xr:uid="{B8130547-BCCB-4CDD-8343-0D652FBCDB6E}"/>
    <cellStyle name="Normal 2 14 2 2 2 2" xfId="23273" xr:uid="{837C85C6-08CE-4169-B79B-A91151AC83E9}"/>
    <cellStyle name="Normal 2 14 2 2 3" xfId="23274" xr:uid="{80ACF54E-246F-4140-84E6-6A772A113410}"/>
    <cellStyle name="Normal 2 14 2 3" xfId="1425" xr:uid="{3AC0554C-816C-4473-BE00-938FFC5579A9}"/>
    <cellStyle name="Normal 2 14 2 3 2" xfId="11668" xr:uid="{4C2A3A19-67C5-44AE-BC15-26FB2555197B}"/>
    <cellStyle name="Normal 2 14 2 3 2 2" xfId="23275" xr:uid="{CF2CCAEF-3499-4ADD-BC37-922AEBD826AC}"/>
    <cellStyle name="Normal 2 14 2 3 3" xfId="23276" xr:uid="{AAF708B4-74F2-4715-B6F5-5B8623FA495B}"/>
    <cellStyle name="Normal 2 14 2 4" xfId="23277" xr:uid="{D73F9F86-9E15-4FBB-B1F0-9E19664033BA}"/>
    <cellStyle name="Normal 2 14 3" xfId="1426" xr:uid="{BCA9687F-46E1-4087-8FF3-1BDD2295CFDC}"/>
    <cellStyle name="Normal 2 14 3 2" xfId="23278" xr:uid="{9ED7634B-516D-4840-9205-D2098D480526}"/>
    <cellStyle name="Normal 2 14 4" xfId="23279" xr:uid="{5934BC6C-9D5D-4B8B-886D-C2569C9143AA}"/>
    <cellStyle name="Normal 2 15" xfId="559" xr:uid="{1C4D8E26-FDC9-4ADF-8BFA-2AEFF534169F}"/>
    <cellStyle name="Normal 2 15 2" xfId="1427" xr:uid="{AC49A923-823D-47F3-9418-86B4415BED27}"/>
    <cellStyle name="Normal 2 15 2 2" xfId="23280" xr:uid="{C142EFAC-56B9-4002-93AC-764E11DD3F86}"/>
    <cellStyle name="Normal 2 15 3" xfId="23281" xr:uid="{BC6C8A40-6E8B-4DBC-855E-8C55A75E3D68}"/>
    <cellStyle name="Normal 2 16" xfId="560" xr:uid="{0BF64299-8E65-4A18-BFA0-452EAA6536D4}"/>
    <cellStyle name="Normal 2 16 2" xfId="1428" xr:uid="{4EBCAA19-1D22-4AC1-A93E-263163B080BA}"/>
    <cellStyle name="Normal 2 16 2 2" xfId="23282" xr:uid="{E933989F-1FF9-49C6-B4D7-54597880D89C}"/>
    <cellStyle name="Normal 2 16 3" xfId="23283" xr:uid="{FF4ED6CD-6914-4D26-816C-92E6D113E7F9}"/>
    <cellStyle name="Normal 2 17" xfId="561" xr:uid="{8F588077-EC27-49BF-8735-72B133689679}"/>
    <cellStyle name="Normal 2 17 2" xfId="1429" xr:uid="{82FE4F17-6A7A-42CD-8F8B-CCDA8C9E7728}"/>
    <cellStyle name="Normal 2 17 2 2" xfId="23284" xr:uid="{2C26000B-1A65-4E4A-93EB-6A2845F7D9F2}"/>
    <cellStyle name="Normal 2 17 3" xfId="23285" xr:uid="{2F72F170-3A60-4EC1-BCAD-6AD3A9A00896}"/>
    <cellStyle name="Normal 2 18" xfId="562" xr:uid="{D28C4B3E-FCBE-4BF7-89A6-67AE9F9690A3}"/>
    <cellStyle name="Normal 2 18 2" xfId="1430" xr:uid="{A898ECA3-74D8-47B4-9C3B-968AF6D49745}"/>
    <cellStyle name="Normal 2 18 2 2" xfId="23286" xr:uid="{E2A5DFC1-6D69-45E5-98EC-29775F380BD4}"/>
    <cellStyle name="Normal 2 18 3" xfId="23287" xr:uid="{2EBADE39-E3C7-411E-9C53-4A35484A23A8}"/>
    <cellStyle name="Normal 2 19" xfId="563" xr:uid="{218C3444-9896-46C6-8AD4-F92821E1DE53}"/>
    <cellStyle name="Normal 2 19 2" xfId="1431" xr:uid="{B5C20957-193F-4AF4-B95B-FBF1DC354833}"/>
    <cellStyle name="Normal 2 19 2 2" xfId="23288" xr:uid="{F072D3B1-9B32-4B2E-91DA-0F1FDA08A29D}"/>
    <cellStyle name="Normal 2 19 3" xfId="23289" xr:uid="{C3437912-1446-41F5-8CED-7EC20DAE8D0F}"/>
    <cellStyle name="Normal 2 2" xfId="564" xr:uid="{45F3DC28-F8E1-431C-9240-CD6F488F491E}"/>
    <cellStyle name="Normal 2 2 10" xfId="565" xr:uid="{E0E809F3-3CEA-487B-8F4C-D489238059C1}"/>
    <cellStyle name="Normal 2 2 10 2" xfId="11669" xr:uid="{292C7B79-4A44-4C5A-AFBB-B0E1BBAB2DE8}"/>
    <cellStyle name="Normal 2 2 10 2 2" xfId="23290" xr:uid="{0BA4BD5B-7E50-4FB0-BE72-91012ECA195C}"/>
    <cellStyle name="Normal 2 2 10 3" xfId="23291" xr:uid="{0A53592C-CCC2-4BAC-9671-CD385CB7A02E}"/>
    <cellStyle name="Normal 2 2 11" xfId="1432" xr:uid="{B367F237-E340-4204-8ADE-BEF4925B24D3}"/>
    <cellStyle name="Normal 2 2 11 2" xfId="23292" xr:uid="{CB41CE65-6984-4D53-A505-03DB5A6EC66F}"/>
    <cellStyle name="Normal 2 2 12" xfId="11670" xr:uid="{1A725886-C871-4608-87CF-D917782BD460}"/>
    <cellStyle name="Normal 2 2 12 2" xfId="11671" xr:uid="{F8133376-A136-4173-848B-425C66DFDBF4}"/>
    <cellStyle name="Normal 2 2 13" xfId="11672" xr:uid="{BFC64799-3035-4170-9A4F-FD699DF92581}"/>
    <cellStyle name="Normal 2 2 14" xfId="15052" xr:uid="{64FDE094-E0B1-4B38-84C7-75E37B7E518C}"/>
    <cellStyle name="Normal 2 2 14 2" xfId="22203" xr:uid="{B8E2522C-317B-4F06-91E6-6E44D4247030}"/>
    <cellStyle name="Normal 2 2 2" xfId="566" xr:uid="{EF9B01C7-CAB9-4997-BCA4-1F6034B5A755}"/>
    <cellStyle name="Normal 2 2 2 2" xfId="567" xr:uid="{2F3AA4E1-C4D0-4CFD-A239-B66EA41D4CDD}"/>
    <cellStyle name="Normal 2 2 2 2 2" xfId="1433" xr:uid="{89B85C81-2E0B-4847-B546-785F0C55F159}"/>
    <cellStyle name="Normal 2 2 2 2 2 2" xfId="23293" xr:uid="{D0EB52C4-516A-4703-A4F6-2A025A515C9B}"/>
    <cellStyle name="Normal 2 2 2 2 3" xfId="23294" xr:uid="{EC6ABFB4-DB2A-4412-8A46-83E98C94033C}"/>
    <cellStyle name="Normal 2 2 2 3" xfId="568" xr:uid="{16BEE4F2-D34B-4C0A-9D7D-543F193175AE}"/>
    <cellStyle name="Normal 2 2 2 3 2" xfId="1434" xr:uid="{542A0947-60BF-4DE5-8439-C8E11CE500B3}"/>
    <cellStyle name="Normal 2 2 2 3 2 2" xfId="23295" xr:uid="{42B1D5FF-297F-4F88-8F0A-505108A2F702}"/>
    <cellStyle name="Normal 2 2 2 3 3" xfId="23296" xr:uid="{C42A44F6-82F4-49E0-8EB2-FEB2B3373732}"/>
    <cellStyle name="Normal 2 2 2 4" xfId="569" xr:uid="{73FB72A3-4490-4EBE-9200-C5EF93193431}"/>
    <cellStyle name="Normal 2 2 2 4 2" xfId="1435" xr:uid="{560F6117-B73D-424D-9BBD-4D45EA263F0F}"/>
    <cellStyle name="Normal 2 2 2 4 2 2" xfId="23297" xr:uid="{874F9EC5-9C95-4DDB-AF9E-35234AA9B187}"/>
    <cellStyle name="Normal 2 2 2 4 3" xfId="23298" xr:uid="{3FA7F691-8B13-4018-8D5D-8E36173A6632}"/>
    <cellStyle name="Normal 2 2 2 5" xfId="570" xr:uid="{E141E0D1-08AB-4094-A057-3811C42C99F1}"/>
    <cellStyle name="Normal 2 2 2 5 2" xfId="11673" xr:uid="{522C8816-2C75-4875-B902-1FCD60E76D22}"/>
    <cellStyle name="Normal 2 2 2 5 2 2" xfId="23299" xr:uid="{CBBE9E08-7617-4B5C-87A6-7A3A50942494}"/>
    <cellStyle name="Normal 2 2 2 5 3" xfId="23300" xr:uid="{980D8CF4-D99C-4202-B219-2B82F73CEF02}"/>
    <cellStyle name="Normal 2 2 2 6" xfId="571" xr:uid="{A0DC2D43-A9CA-4EAD-9C8B-573F470925EA}"/>
    <cellStyle name="Normal 2 2 2 6 2" xfId="11674" xr:uid="{18585DAD-192E-4771-99DA-37CFD37C2344}"/>
    <cellStyle name="Normal 2 2 2 6 2 2" xfId="23301" xr:uid="{D3438605-E956-4F50-86D0-4D33629A2178}"/>
    <cellStyle name="Normal 2 2 2 6 3" xfId="23302" xr:uid="{71DCA913-A20B-4B63-B9D5-076922A6BBA4}"/>
    <cellStyle name="Normal 2 2 2 7" xfId="11675" xr:uid="{4FFCA1D1-1BCB-4C42-BAEF-8E69D2B0D7B6}"/>
    <cellStyle name="Normal 2 2 2 7 2" xfId="11676" xr:uid="{3E2826FA-94A5-476F-AB16-7CAE9C316851}"/>
    <cellStyle name="Normal 2 2 2_U of O TV Equip and menu board package" xfId="572" xr:uid="{EEBCF985-FB4F-4FF0-8C86-3F0F459CAF4B}"/>
    <cellStyle name="Normal 2 2 3" xfId="573" xr:uid="{F060F722-3DCE-4BF2-8CBA-FCB8A16D2535}"/>
    <cellStyle name="Normal 2 2 3 2" xfId="11677" xr:uid="{C080EE6A-F327-4E7D-AFF8-5D28C4AD052A}"/>
    <cellStyle name="Normal 2 2 3 2 2" xfId="11678" xr:uid="{45647B91-0B90-41E4-8E1C-F85CC38FEDC6}"/>
    <cellStyle name="Normal 2 2 4" xfId="574" xr:uid="{EA706668-DADF-49A7-AA2B-245E8B2196A4}"/>
    <cellStyle name="Normal 2 2 4 2" xfId="11679" xr:uid="{37B8B9E1-BA56-42A9-BD42-7EC54371C070}"/>
    <cellStyle name="Normal 2 2 5" xfId="575" xr:uid="{76B3DF02-8D6B-4EC8-9216-2E593C89FF17}"/>
    <cellStyle name="Normal 2 2 5 2" xfId="576" xr:uid="{93F97AA1-6904-4FD2-89B3-26B865D65498}"/>
    <cellStyle name="Normal 2 2 5 2 2" xfId="1436" xr:uid="{DF1D3A54-E1D8-44DD-BF9C-E42C98246EA6}"/>
    <cellStyle name="Normal 2 2 5 2 2 2" xfId="23303" xr:uid="{F26E4B89-4E95-463A-8DD0-60D50A654D2D}"/>
    <cellStyle name="Normal 2 2 5 2 3" xfId="23304" xr:uid="{78AC9DB2-CDD2-4D49-8603-638214E28CD3}"/>
    <cellStyle name="Normal 2 2 5 3" xfId="1437" xr:uid="{1D020CD9-F85E-45C4-B009-CFA51C00B752}"/>
    <cellStyle name="Normal 2 2 5 3 2" xfId="11680" xr:uid="{916BFB2A-28BA-40A0-B67C-1D3A7EB96117}"/>
    <cellStyle name="Normal 2 2 5 3 2 2" xfId="23305" xr:uid="{7B6AF8BB-B565-4DB4-A07C-5BEA10292962}"/>
    <cellStyle name="Normal 2 2 5 3 3" xfId="23306" xr:uid="{93B3532D-0405-4ACD-ABDE-E0344672D5D1}"/>
    <cellStyle name="Normal 2 2 5 4" xfId="23307" xr:uid="{F6A19463-186D-4D31-ABE1-35B8D2011F7A}"/>
    <cellStyle name="Normal 2 2 6" xfId="577" xr:uid="{021FF516-4668-49CE-9D74-D6000E5F5596}"/>
    <cellStyle name="Normal 2 2 6 2" xfId="11681" xr:uid="{E66C9687-C943-4162-B8F7-420FCA28D3DB}"/>
    <cellStyle name="Normal 2 2 6 2 2" xfId="23308" xr:uid="{565DF99A-48FD-47CE-A23A-C0F18071B0C1}"/>
    <cellStyle name="Normal 2 2 6 3" xfId="23309" xr:uid="{30CD5731-DD68-408F-8083-6079D94491FD}"/>
    <cellStyle name="Normal 2 2 7" xfId="578" xr:uid="{0FCB3C09-7241-442F-B1F3-4C679B667131}"/>
    <cellStyle name="Normal 2 2 7 2" xfId="11682" xr:uid="{791F74CD-4934-45E2-9EFC-EDAAC7495516}"/>
    <cellStyle name="Normal 2 2 7 2 2" xfId="23310" xr:uid="{5E49A364-A27A-49C2-A5BE-9A7955F83C41}"/>
    <cellStyle name="Normal 2 2 7 3" xfId="23311" xr:uid="{8C94A724-45AA-43D0-9879-4CF760008770}"/>
    <cellStyle name="Normal 2 2 8" xfId="579" xr:uid="{482A062A-8F90-4716-A554-AA696F8D7ECD}"/>
    <cellStyle name="Normal 2 2 8 2" xfId="11683" xr:uid="{F34BC2B2-42C7-41D3-A4FF-9AFDD60342A8}"/>
    <cellStyle name="Normal 2 2 9" xfId="580" xr:uid="{32FA7B7C-C43A-4C84-81E8-05E0DF67B911}"/>
    <cellStyle name="Normal 2 2 9 2" xfId="11684" xr:uid="{DCAE457A-C0B6-42FD-866F-5DF611285D97}"/>
    <cellStyle name="Normal 2 2_Copy of Budget BAFO_UAZ_5-1-11 " xfId="11685" xr:uid="{51A91E47-9B43-4ECC-97CA-F09CAA178AA3}"/>
    <cellStyle name="Normal 2 20" xfId="581" xr:uid="{414E030B-C364-4681-81A1-9C57BA13CBC8}"/>
    <cellStyle name="Normal 2 20 2" xfId="1438" xr:uid="{24F25582-39A9-4146-B811-99D8D033553E}"/>
    <cellStyle name="Normal 2 20 2 2" xfId="23312" xr:uid="{FD430A56-C36E-472C-B4E1-1A3DB4687F1A}"/>
    <cellStyle name="Normal 2 20 3" xfId="23313" xr:uid="{F589F6C2-AA55-4BC2-BD49-28FF27A49AED}"/>
    <cellStyle name="Normal 2 21" xfId="582" xr:uid="{A2E2885B-FD5A-4582-9164-477066DB2525}"/>
    <cellStyle name="Normal 2 21 2" xfId="1439" xr:uid="{EA2E9118-62D2-46B8-96F6-668B7BA21F3D}"/>
    <cellStyle name="Normal 2 21 2 2" xfId="23314" xr:uid="{DE463FB1-5E35-4445-958E-9E1430B1605B}"/>
    <cellStyle name="Normal 2 21 3" xfId="23315" xr:uid="{CB24559C-CCB9-4178-BC9B-25728836A72F}"/>
    <cellStyle name="Normal 2 22" xfId="583" xr:uid="{3E31D06F-5784-4C5B-BF8E-EE20C8CE0CB6}"/>
    <cellStyle name="Normal 2 22 2" xfId="1440" xr:uid="{A9CFE4BE-ECE4-437D-8B54-04074261B59C}"/>
    <cellStyle name="Normal 2 22 2 2" xfId="23316" xr:uid="{93C0B4A1-BEB4-4E5B-A2A8-97F8454A4E06}"/>
    <cellStyle name="Normal 2 22 3" xfId="23317" xr:uid="{028955C7-3CC2-4A90-9BDE-765443FC2946}"/>
    <cellStyle name="Normal 2 23" xfId="584" xr:uid="{1A0B971A-B601-45D3-BC79-367E484399A8}"/>
    <cellStyle name="Normal 2 23 2" xfId="1441" xr:uid="{B1266033-4242-43D4-B1FA-506186F7BEBF}"/>
    <cellStyle name="Normal 2 23 2 2" xfId="23318" xr:uid="{15253724-7A6F-4EDD-9D5C-787BC78C8333}"/>
    <cellStyle name="Normal 2 23 3" xfId="23319" xr:uid="{C86923A5-8BC2-46C4-ACC0-75735E9C2442}"/>
    <cellStyle name="Normal 2 24" xfId="585" xr:uid="{1A0B820E-D6F9-4932-8A11-166A6F3E06FD}"/>
    <cellStyle name="Normal 2 24 2" xfId="1442" xr:uid="{7E63F229-537D-4118-939B-22E4CD8F5CCA}"/>
    <cellStyle name="Normal 2 24 2 2" xfId="23320" xr:uid="{9ED5545B-2C10-42E8-A93E-71DCADBD1B38}"/>
    <cellStyle name="Normal 2 24 3" xfId="23321" xr:uid="{45AEE9D0-3CF0-4981-8F3B-AB69EAFD492E}"/>
    <cellStyle name="Normal 2 25" xfId="586" xr:uid="{28DD2E6B-33DE-4AD7-AC31-4E938FC287A4}"/>
    <cellStyle name="Normal 2 25 2" xfId="1443" xr:uid="{4502C8CB-EB10-4632-B0B9-A9636906393D}"/>
    <cellStyle name="Normal 2 25 2 2" xfId="23322" xr:uid="{892BC213-24EF-4844-83F1-4A68482CE38A}"/>
    <cellStyle name="Normal 2 25 3" xfId="23323" xr:uid="{C7A46BBA-8CC3-4025-A8D4-2D421177717B}"/>
    <cellStyle name="Normal 2 26" xfId="587" xr:uid="{A038F6B7-3760-44FC-938B-7CF598BFAB26}"/>
    <cellStyle name="Normal 2 26 2" xfId="1444" xr:uid="{43073188-F288-404D-839E-483D99577C86}"/>
    <cellStyle name="Normal 2 26 2 2" xfId="23324" xr:uid="{73FDCFC3-FD8C-402A-A5A5-C9024CF6DE7D}"/>
    <cellStyle name="Normal 2 26 3" xfId="23325" xr:uid="{C2E2BA87-ED59-4A68-8137-EB6E8C6C3DC3}"/>
    <cellStyle name="Normal 2 27" xfId="588" xr:uid="{97460843-238A-4163-80B6-7182561C5470}"/>
    <cellStyle name="Normal 2 27 2" xfId="589" xr:uid="{10BD4C91-944A-4565-BBB2-C0905CF702B5}"/>
    <cellStyle name="Normal 2 27 2 2" xfId="11686" xr:uid="{E7DB2B76-FD99-4DFB-AE1E-BB2E11CAD766}"/>
    <cellStyle name="Normal 2 27 2 2 2" xfId="23326" xr:uid="{A5EE2630-0402-474C-BEB0-0C3CB41015EE}"/>
    <cellStyle name="Normal 2 27 2 3" xfId="23327" xr:uid="{B124035E-AF91-46C7-AB95-54C4E73B6799}"/>
    <cellStyle name="Normal 2 27 3" xfId="23328" xr:uid="{757F3B15-4FC1-4428-AE4D-9AB903592BC4}"/>
    <cellStyle name="Normal 2 28" xfId="590" xr:uid="{90E87A99-A262-48FA-8D63-6B03650A48FB}"/>
    <cellStyle name="Normal 2 28 2" xfId="11687" xr:uid="{4310C7EA-D792-44AE-9D19-F77FD0C8C21C}"/>
    <cellStyle name="Normal 2 28 2 2" xfId="23329" xr:uid="{7C1E53EB-41F3-4B5E-A0F5-5C839D0C4321}"/>
    <cellStyle name="Normal 2 28 3" xfId="23330" xr:uid="{ADB72308-7DAF-4DE2-B622-407F0F7DC5F3}"/>
    <cellStyle name="Normal 2 29" xfId="23331" xr:uid="{C11BDF12-7B98-4A40-A913-A3E36B3ECE05}"/>
    <cellStyle name="Normal 2 3" xfId="591" xr:uid="{5F77C4EB-97E1-47F6-913A-89BC46C8AB82}"/>
    <cellStyle name="Normal 2 3 2" xfId="1445" xr:uid="{3F15A653-504F-49F7-9F24-2E7F70F6C4B6}"/>
    <cellStyle name="Normal 2 3 2 2" xfId="23332" xr:uid="{81DDCE0F-87C2-4F49-9886-44600E73AB37}"/>
    <cellStyle name="Normal 2 3 3" xfId="11688" xr:uid="{535D2121-E25E-4AC5-96D6-D64F418FCEAF}"/>
    <cellStyle name="Normal 2 3 3 2" xfId="23333" xr:uid="{2BBAC3C1-8B22-4E70-A44F-27522825F15C}"/>
    <cellStyle name="Normal 2 3 4" xfId="23334" xr:uid="{4B8F276B-0F4D-430F-A731-E577A924436D}"/>
    <cellStyle name="Normal 2 30" xfId="546" xr:uid="{8AA9784C-26C5-4B30-B8EF-61251DC049D9}"/>
    <cellStyle name="Normal 2 4" xfId="592" xr:uid="{7AB2C557-6149-4E09-A33A-F40DFE61FD4E}"/>
    <cellStyle name="Normal 2 4 2" xfId="1446" xr:uid="{E0946644-977A-4819-8E57-22D26743F581}"/>
    <cellStyle name="Normal 2 4 2 2" xfId="23335" xr:uid="{76463DB5-0022-4B71-B19B-598634FC7BC2}"/>
    <cellStyle name="Normal 2 4 3" xfId="11689" xr:uid="{B6D7C603-6A97-4132-AB4E-FA476256C8A4}"/>
    <cellStyle name="Normal 2 4 3 2" xfId="23336" xr:uid="{40F3F8A7-ABE9-409C-87AA-E1D6D49E45CC}"/>
    <cellStyle name="Normal 2 4 4" xfId="23337" xr:uid="{A0BFC96B-2FCD-42D8-8DD4-6E1514DA7B49}"/>
    <cellStyle name="Normal 2 5" xfId="593" xr:uid="{59D57B58-EFFD-40EA-AAB4-17E3626D3FD7}"/>
    <cellStyle name="Normal 2 5 2" xfId="1447" xr:uid="{5709014B-546F-4BC1-9BE8-19E338F2738E}"/>
    <cellStyle name="Normal 2 5 2 2" xfId="23338" xr:uid="{F732AB0E-39D5-481A-9511-292A19E4142A}"/>
    <cellStyle name="Normal 2 5 3" xfId="11690" xr:uid="{3E9A446F-D302-4984-B56B-3097E1E44023}"/>
    <cellStyle name="Normal 2 5 3 2" xfId="23339" xr:uid="{7AD4F21F-F8CA-4739-BAB7-97BCA4B76D4F}"/>
    <cellStyle name="Normal 2 5 4" xfId="23340" xr:uid="{12C0387A-ED39-4105-9C69-27A075024C2F}"/>
    <cellStyle name="Normal 2 6" xfId="594" xr:uid="{386E0588-216C-4675-B63F-7A6B775E1F0E}"/>
    <cellStyle name="Normal 2 6 2" xfId="1448" xr:uid="{E4A2DD1D-E28A-4F72-A47A-C566C111E38A}"/>
    <cellStyle name="Normal 2 6 2 2" xfId="23341" xr:uid="{E5F36A15-E92A-4EF8-AAA4-5A5B633C73EF}"/>
    <cellStyle name="Normal 2 6 3" xfId="11691" xr:uid="{591A0899-CDC8-419D-8D32-DF956DB2E304}"/>
    <cellStyle name="Normal 2 6 3 2" xfId="23342" xr:uid="{2B15492B-6449-4A31-ABBF-B56CB54125D3}"/>
    <cellStyle name="Normal 2 6 4" xfId="23343" xr:uid="{843F57A8-8E7D-43D2-AD44-281B06D5F197}"/>
    <cellStyle name="Normal 2 7" xfId="595" xr:uid="{A373104D-3677-4DA3-B325-27DD024CE5A7}"/>
    <cellStyle name="Normal 2 7 2" xfId="1449" xr:uid="{9277297A-9815-4197-B459-A16FA18080E1}"/>
    <cellStyle name="Normal 2 7 2 2" xfId="23344" xr:uid="{A6810F6B-7FDC-4366-85F1-F28DF9E32D76}"/>
    <cellStyle name="Normal 2 7 3" xfId="11692" xr:uid="{38262BB8-E78B-4B95-B4FA-6BAC85826DE9}"/>
    <cellStyle name="Normal 2 7 3 2" xfId="23345" xr:uid="{E0BE0010-B315-41C3-899C-728DFDBFCFE7}"/>
    <cellStyle name="Normal 2 7 4" xfId="23346" xr:uid="{FB6071DA-573B-4FA5-8C50-06D627E2D6EC}"/>
    <cellStyle name="Normal 2 8" xfId="596" xr:uid="{73148DAD-2731-456B-91F3-453D9F234E14}"/>
    <cellStyle name="Normal 2 8 2" xfId="1450" xr:uid="{EB30912C-CF7A-47CC-B3AC-7EBC50B7D734}"/>
    <cellStyle name="Normal 2 8 2 2" xfId="23347" xr:uid="{D0EF06C1-AD96-434D-A423-3E184FD66E06}"/>
    <cellStyle name="Normal 2 8 3" xfId="11693" xr:uid="{CC5F42D8-E86A-4673-BCEA-55AA8F30A2AD}"/>
    <cellStyle name="Normal 2 8 3 2" xfId="23348" xr:uid="{96E66BA5-E8A9-4D38-A92F-F4A2B69C6DB8}"/>
    <cellStyle name="Normal 2 8 4" xfId="23349" xr:uid="{4AE7DBC5-723A-48D2-AA5E-7747F08FEC7A}"/>
    <cellStyle name="Normal 2 9" xfId="597" xr:uid="{435C6660-3F1F-430F-AA99-11187BCEC7BA}"/>
    <cellStyle name="Normal 2 9 2" xfId="1451" xr:uid="{344BEBD4-7B38-4A6C-87EB-9E442A047EE5}"/>
    <cellStyle name="Normal 2 9 2 2" xfId="23350" xr:uid="{9F43BEDA-A4E4-4CCA-977F-E41836A68051}"/>
    <cellStyle name="Normal 2 9 3" xfId="11694" xr:uid="{554586CE-EB7B-4217-9CF7-AC0E1C3B3BE8}"/>
    <cellStyle name="Normal 2 9 3 2" xfId="23351" xr:uid="{9F2BE336-338A-4A16-A162-E474C3FE82E1}"/>
    <cellStyle name="Normal 2 9 4" xfId="23352" xr:uid="{25FE158C-6CB3-42BE-A545-C8A722AC067F}"/>
    <cellStyle name="Normal 2_Copy of Budget BAFO_UAZ_5-1-11 " xfId="11695" xr:uid="{91A267AE-D57C-4DF7-99AD-41737CA36F97}"/>
    <cellStyle name="Normal 20" xfId="2" xr:uid="{00000000-0005-0000-0000-000015000000}"/>
    <cellStyle name="Normal 20 10" xfId="598" xr:uid="{2CFE5EB0-696F-4A4F-A37E-EBE803538F13}"/>
    <cellStyle name="Normal 20 10 2" xfId="1452" xr:uid="{AF4A885C-40C9-496E-BC97-2E5A94F0D65C}"/>
    <cellStyle name="Normal 20 10 2 2" xfId="23353" xr:uid="{73CB52D6-6D93-4687-A49A-BD982C89E7F5}"/>
    <cellStyle name="Normal 20 10 3" xfId="23354" xr:uid="{C8843059-D602-46F3-A0F9-7C14514CE024}"/>
    <cellStyle name="Normal 20 11" xfId="599" xr:uid="{F50A0A52-B82B-41BE-96BD-36C49493BC6F}"/>
    <cellStyle name="Normal 20 11 2" xfId="1453" xr:uid="{61D22A33-5D83-4E57-9EA5-414D3C1D30BD}"/>
    <cellStyle name="Normal 20 11 2 2" xfId="23355" xr:uid="{E86330C7-94AA-4FEE-B491-A2A704C5F588}"/>
    <cellStyle name="Normal 20 11 3" xfId="23356" xr:uid="{0EDFFBED-AF16-4E9B-A060-F4F6646AF25E}"/>
    <cellStyle name="Normal 20 12" xfId="600" xr:uid="{DB9329B5-146B-4A81-BB9A-75C13B8A1CA0}"/>
    <cellStyle name="Normal 20 12 2" xfId="1454" xr:uid="{5FA2A364-4F15-4A9C-A050-45C7ED3B4C94}"/>
    <cellStyle name="Normal 20 12 2 2" xfId="23357" xr:uid="{3AD06CA7-96DD-4B5E-A188-0BDEE2B494F7}"/>
    <cellStyle name="Normal 20 12 3" xfId="23358" xr:uid="{C03A2E6C-4039-4F00-894B-B657F1E15C50}"/>
    <cellStyle name="Normal 20 13" xfId="601" xr:uid="{D4BE95BF-D5DB-4AE8-BB2D-753A15D97180}"/>
    <cellStyle name="Normal 20 13 2" xfId="1455" xr:uid="{84C2B907-1D04-4B58-B7F6-A7B45E34767A}"/>
    <cellStyle name="Normal 20 13 2 2" xfId="23359" xr:uid="{B1B78924-65F4-4765-8DCB-87C0D15C541E}"/>
    <cellStyle name="Normal 20 13 3" xfId="23360" xr:uid="{6A672092-3C30-4E5A-87BC-ADB7AD6E6C4A}"/>
    <cellStyle name="Normal 20 14" xfId="602" xr:uid="{DD48F200-08DB-44C5-9525-2D9E2D9954E8}"/>
    <cellStyle name="Normal 20 14 2" xfId="1456" xr:uid="{45B854EE-523B-408D-9AD3-33B4F15171D3}"/>
    <cellStyle name="Normal 20 14 2 2" xfId="23361" xr:uid="{DE497691-57A5-4B9C-93D8-095DD3A2359B}"/>
    <cellStyle name="Normal 20 14 3" xfId="23362" xr:uid="{21040D34-BE7C-406C-B9B1-6F6BD80323D4}"/>
    <cellStyle name="Normal 20 15" xfId="603" xr:uid="{3F49E53E-ED8A-48A7-8041-86E581D5DDE1}"/>
    <cellStyle name="Normal 20 15 2" xfId="1457" xr:uid="{B3011B68-96EC-4B41-983C-B0FD21911F41}"/>
    <cellStyle name="Normal 20 15 2 2" xfId="23363" xr:uid="{E411F695-6A66-44FC-83A8-344C54003E48}"/>
    <cellStyle name="Normal 20 15 3" xfId="23364" xr:uid="{6BF4D225-E06D-4F15-8A5E-4ACFF7C42C55}"/>
    <cellStyle name="Normal 20 16" xfId="604" xr:uid="{798BB9C9-51A0-4FE5-A48E-3782D9CC3C45}"/>
    <cellStyle name="Normal 20 16 2" xfId="1458" xr:uid="{FEC57BC4-3B18-4D44-A4BE-B15643E4AE93}"/>
    <cellStyle name="Normal 20 16 2 2" xfId="23365" xr:uid="{71DF712A-244C-4671-9382-E6B72023DBAD}"/>
    <cellStyle name="Normal 20 16 3" xfId="23366" xr:uid="{ED8A3982-30C5-4D32-A17C-2B9D5DDA3F48}"/>
    <cellStyle name="Normal 20 17" xfId="605" xr:uid="{861A14F2-8A91-4E80-9F8D-08D379AE062C}"/>
    <cellStyle name="Normal 20 17 2" xfId="1459" xr:uid="{EF2A7857-4D37-40E8-943C-DB47BFAE3E3F}"/>
    <cellStyle name="Normal 20 17 2 2" xfId="23367" xr:uid="{D8A437A3-A03A-4840-949C-089104DF9F83}"/>
    <cellStyle name="Normal 20 17 3" xfId="1460" xr:uid="{53162FB5-1297-4539-91A1-ECC90760F24A}"/>
    <cellStyle name="Normal 20 17 3 2" xfId="23368" xr:uid="{2BA6F4D4-5B29-4118-9192-1E600637A5E8}"/>
    <cellStyle name="Normal 20 17 4" xfId="23369" xr:uid="{ED7CE332-B581-4E34-9193-57016AFFA82F}"/>
    <cellStyle name="Normal 20 18" xfId="606" xr:uid="{FA821A92-2E9F-4944-9238-51CA60C498FC}"/>
    <cellStyle name="Normal 20 18 2" xfId="1461" xr:uid="{516B15F8-E000-411F-9BC9-463D54851188}"/>
    <cellStyle name="Normal 20 18 2 2" xfId="23370" xr:uid="{ED206DD6-2DA3-4CD3-AB36-3F68F128716F}"/>
    <cellStyle name="Normal 20 18 3" xfId="23371" xr:uid="{DCB160FD-1B84-46B3-890D-21D1C3696B63}"/>
    <cellStyle name="Normal 20 19" xfId="607" xr:uid="{4558F1CE-55D6-48BF-A680-08984D6169B0}"/>
    <cellStyle name="Normal 20 19 2" xfId="1462" xr:uid="{856CB1CC-8EA6-44E1-A959-C7567DE083B4}"/>
    <cellStyle name="Normal 20 19 2 2" xfId="23372" xr:uid="{EDDC2B26-61A6-45BE-8074-A1293F2E3BED}"/>
    <cellStyle name="Normal 20 19 3" xfId="23373" xr:uid="{5CF8A7FF-3A3E-4159-8259-4F3E989CA3B8}"/>
    <cellStyle name="Normal 20 2" xfId="608" xr:uid="{8BEC28C9-2036-4945-A42A-684C50F17F6F}"/>
    <cellStyle name="Normal 20 2 2" xfId="1463" xr:uid="{7F938ADE-812E-4648-91D4-F0FD82A40337}"/>
    <cellStyle name="Normal 20 2 2 2" xfId="23374" xr:uid="{CB67363D-F4DC-4379-95BD-5A16A15A6527}"/>
    <cellStyle name="Normal 20 2 3" xfId="23375" xr:uid="{F25EF185-EB16-42F7-944D-754BDBB0187F}"/>
    <cellStyle name="Normal 20 20" xfId="1464" xr:uid="{DFA7A776-460A-4B2D-A7CF-5CBEDE84FFE9}"/>
    <cellStyle name="Normal 20 20 2" xfId="23376" xr:uid="{CFFDEF34-1929-4FAB-A821-E41B7942B586}"/>
    <cellStyle name="Normal 20 21" xfId="11696" xr:uid="{C5C0F58B-8E74-40AC-AF41-742A633EA31E}"/>
    <cellStyle name="Normal 20 21 2" xfId="23377" xr:uid="{941E52F2-83E6-4605-BC51-C0AA074149EB}"/>
    <cellStyle name="Normal 20 22" xfId="11697" xr:uid="{780028B0-9816-4D98-A804-1FA1015CE351}"/>
    <cellStyle name="Normal 20 22 10" xfId="25115" xr:uid="{118326E3-4524-46B7-9832-2A03011FED66}"/>
    <cellStyle name="Normal 20 22 2" xfId="12783" xr:uid="{61FD924A-9D0D-48A2-9BE5-0F43D8AEF047}"/>
    <cellStyle name="Normal 20 22 2 2" xfId="14143" xr:uid="{DE998C32-6FF0-4567-A61D-60CE09EAEFFD}"/>
    <cellStyle name="Normal 20 22 2 2 2" xfId="18939" xr:uid="{93737146-BF04-4825-8160-A49D2E0B7388}"/>
    <cellStyle name="Normal 20 22 2 2 2 2" xfId="31200" xr:uid="{71171DEE-8A13-4E6D-8135-EF7CB31363C3}"/>
    <cellStyle name="Normal 20 22 2 2 3" xfId="23378" xr:uid="{AC2ECCCD-3593-45C1-AD87-1ADE850D5357}"/>
    <cellStyle name="Normal 20 22 2 2 3 2" xfId="34912" xr:uid="{E17F69CA-B2A8-49A6-8A82-98710372678E}"/>
    <cellStyle name="Normal 20 22 2 2 4" xfId="26897" xr:uid="{14DE1DEA-21CD-48EC-9E1F-8B6662107F77}"/>
    <cellStyle name="Normal 20 22 2 3" xfId="16250" xr:uid="{9CBEBED0-47EA-4FF0-932A-7BD95D947122}"/>
    <cellStyle name="Normal 20 22 2 3 2" xfId="20744" xr:uid="{18C3C0CD-544E-40FC-AA1C-E29B569051BF}"/>
    <cellStyle name="Normal 20 22 2 3 2 2" xfId="33005" xr:uid="{F4AAB419-3F94-4498-BF2E-4590090FA476}"/>
    <cellStyle name="Normal 20 22 2 3 3" xfId="28702" xr:uid="{EA0292D6-5C1E-4F36-B687-0C825F229C0C}"/>
    <cellStyle name="Normal 20 22 2 4" xfId="17983" xr:uid="{7942B33B-27A1-44BA-9B30-6B67B5B5F145}"/>
    <cellStyle name="Normal 20 22 2 4 2" xfId="30246" xr:uid="{5042B4D9-3F55-4DB9-AEDB-EDE69EBD87B5}"/>
    <cellStyle name="Normal 20 22 2 5" xfId="13055" xr:uid="{BE58F760-2DB1-495C-A071-8664DEC9B93F}"/>
    <cellStyle name="Normal 20 22 2 5 2" xfId="25939" xr:uid="{D98B2977-0DD0-4764-A736-B0868F6D99FF}"/>
    <cellStyle name="Normal 20 22 2 6" xfId="23379" xr:uid="{248EA552-5BE9-449B-92EC-7E0A2503031E}"/>
    <cellStyle name="Normal 20 22 2 6 2" xfId="34913" xr:uid="{0D85E414-CDD8-471C-BAA7-EF9147DB6A42}"/>
    <cellStyle name="Normal 20 22 2 7" xfId="25719" xr:uid="{FCFB948D-305D-4750-A581-25C0152EE603}"/>
    <cellStyle name="Normal 20 22 3" xfId="12784" xr:uid="{3AD2788F-B780-4F1A-8ABD-C9CEA522D95E}"/>
    <cellStyle name="Normal 20 22 3 2" xfId="14354" xr:uid="{0E65B42E-35AF-4BCE-B2A9-732BEB052934}"/>
    <cellStyle name="Normal 20 22 3 2 2" xfId="19135" xr:uid="{E11E5DF7-FA7C-43A4-8386-9E0CE4534FA8}"/>
    <cellStyle name="Normal 20 22 3 2 2 2" xfId="31396" xr:uid="{1AFF45A7-57AE-475F-B799-390284C659FF}"/>
    <cellStyle name="Normal 20 22 3 2 3" xfId="27093" xr:uid="{C8D99D40-CAE3-4D27-97B6-5F65E62A185D}"/>
    <cellStyle name="Normal 20 22 3 3" xfId="16431" xr:uid="{9DD2F793-3F74-4C50-B5AE-59E23C70D7F0}"/>
    <cellStyle name="Normal 20 22 3 3 2" xfId="20913" xr:uid="{1D1AC6FB-786F-4E30-AA1F-686F3C3DFB37}"/>
    <cellStyle name="Normal 20 22 3 3 2 2" xfId="33174" xr:uid="{8A3C1292-DDB5-4864-A84A-A8503AA42873}"/>
    <cellStyle name="Normal 20 22 3 3 3" xfId="28871" xr:uid="{EDE91785-30C9-417D-A564-0AFF0E802A44}"/>
    <cellStyle name="Normal 20 22 3 4" xfId="18181" xr:uid="{15112AF0-21D3-4F04-B8E4-93880FEB3003}"/>
    <cellStyle name="Normal 20 22 3 4 2" xfId="30442" xr:uid="{D32EDBB4-120E-43F1-9FD0-9D06A370BA7D}"/>
    <cellStyle name="Normal 20 22 3 5" xfId="13284" xr:uid="{A646C17B-0B93-4C40-A5C1-C755B1A5DA7E}"/>
    <cellStyle name="Normal 20 22 3 5 2" xfId="26135" xr:uid="{10F335BC-67B4-4E2F-B411-A2620947BE10}"/>
    <cellStyle name="Normal 20 22 3 6" xfId="23380" xr:uid="{82292A71-4E78-4121-817C-1FD3C6864C54}"/>
    <cellStyle name="Normal 20 22 3 6 2" xfId="34914" xr:uid="{93E80E9D-16E7-4A9B-89E9-D3329C1BE669}"/>
    <cellStyle name="Normal 20 22 3 7" xfId="25720" xr:uid="{95E770FA-A597-42E4-92A6-F5D35DE5160E}"/>
    <cellStyle name="Normal 20 22 4" xfId="15074" xr:uid="{9E997AFE-D76C-4EAB-BFE5-1E0D6AE92DB8}"/>
    <cellStyle name="Normal 20 22 4 2" xfId="17226" xr:uid="{D7D95D7F-7232-456C-B305-DFB5914A28D7}"/>
    <cellStyle name="Normal 20 22 4 2 2" xfId="21531" xr:uid="{3D12FDCC-15E8-4EDE-94E8-6A4ECD4D12D8}"/>
    <cellStyle name="Normal 20 22 4 2 2 2" xfId="33792" xr:uid="{7D225589-253B-40C5-B41F-6DE93A88A64C}"/>
    <cellStyle name="Normal 20 22 4 2 3" xfId="29489" xr:uid="{5883A23D-952A-436A-8772-7286B2EC72FE}"/>
    <cellStyle name="Normal 20 22 4 3" xfId="19811" xr:uid="{BF672D04-DD40-4E5B-AC56-726E0A8419B8}"/>
    <cellStyle name="Normal 20 22 4 3 2" xfId="32072" xr:uid="{BCD6C3BD-621D-4ACC-AA27-9CAA9FBEE72D}"/>
    <cellStyle name="Normal 20 22 4 4" xfId="27769" xr:uid="{F603AA21-2085-4634-B033-5DE1B49C3478}"/>
    <cellStyle name="Normal 20 22 5" xfId="14142" xr:uid="{0762EE7F-BB00-472D-8F62-0669F222DC3A}"/>
    <cellStyle name="Normal 20 22 5 2" xfId="18938" xr:uid="{BFA5A84B-8F00-4271-A8F6-4B6A6D0E4D62}"/>
    <cellStyle name="Normal 20 22 5 2 2" xfId="31199" xr:uid="{C383A956-8CC4-4961-A593-D060A0896B74}"/>
    <cellStyle name="Normal 20 22 5 3" xfId="26896" xr:uid="{10ED96CD-B6E1-4873-AB0A-5D424BC2FD4F}"/>
    <cellStyle name="Normal 20 22 6" xfId="15873" xr:uid="{DAD1904F-0FA6-4F15-B6C5-67CDBDB4B7BA}"/>
    <cellStyle name="Normal 20 22 6 2" xfId="20512" xr:uid="{18F2C47F-9E1C-49E0-ABDB-A4AF78965116}"/>
    <cellStyle name="Normal 20 22 6 2 2" xfId="32773" xr:uid="{92ABBA70-D161-44A7-8817-70215D3CF809}"/>
    <cellStyle name="Normal 20 22 6 3" xfId="28470" xr:uid="{7A296B83-CC1C-46EA-BC56-09B7490A2652}"/>
    <cellStyle name="Normal 20 22 7" xfId="17982" xr:uid="{D3C2A06A-3F04-4074-ACBC-5386B1EE0C42}"/>
    <cellStyle name="Normal 20 22 7 2" xfId="30245" xr:uid="{587FED11-A354-4226-90A4-5FA54AD46966}"/>
    <cellStyle name="Normal 20 22 8" xfId="13054" xr:uid="{2C6A5626-594F-4A50-8456-C7D5643F896F}"/>
    <cellStyle name="Normal 20 22 8 2" xfId="25938" xr:uid="{9D72DAF3-66B7-421F-BA21-F8D9F825050C}"/>
    <cellStyle name="Normal 20 22 9" xfId="23381" xr:uid="{845721B5-57EF-4EC8-9877-D12D80194D24}"/>
    <cellStyle name="Normal 20 22 9 2" xfId="34915" xr:uid="{02B9352D-34FF-49A4-8165-8E16D71F4F3C}"/>
    <cellStyle name="Normal 20 23" xfId="23382" xr:uid="{E6A55CFF-1DC7-4AD8-A31D-8D0991AE9CF5}"/>
    <cellStyle name="Normal 20 3" xfId="609" xr:uid="{7E7C7FD6-28A9-4AC9-A6FB-27DFE7E53792}"/>
    <cellStyle name="Normal 20 3 2" xfId="1465" xr:uid="{B346C347-2D06-4426-ACF4-DC86520764D1}"/>
    <cellStyle name="Normal 20 3 2 2" xfId="23383" xr:uid="{01AF09ED-770C-4628-9682-8E800097FD99}"/>
    <cellStyle name="Normal 20 3 3" xfId="23384" xr:uid="{069393D6-8E28-423C-A0B4-0F8A10AA6F27}"/>
    <cellStyle name="Normal 20 4" xfId="610" xr:uid="{AE0A305F-6147-4BE8-BC4A-5CA8D287976B}"/>
    <cellStyle name="Normal 20 4 2" xfId="1466" xr:uid="{6D8BFA06-F9E9-4429-8836-15C714E45314}"/>
    <cellStyle name="Normal 20 4 2 2" xfId="23385" xr:uid="{F51F8616-5099-4E78-8755-14E4AA23555D}"/>
    <cellStyle name="Normal 20 4 3" xfId="23386" xr:uid="{66AF74AB-14FF-4DF6-B4D2-57CE13FF2642}"/>
    <cellStyle name="Normal 20 5" xfId="611" xr:uid="{8968C180-1365-421B-A011-96089FD19BD9}"/>
    <cellStyle name="Normal 20 5 2" xfId="1467" xr:uid="{6855E452-2DB5-4FB3-872D-52C2F72D3AFC}"/>
    <cellStyle name="Normal 20 5 2 2" xfId="23387" xr:uid="{4A2DFEDB-7357-43A4-A0C1-B968D7442A23}"/>
    <cellStyle name="Normal 20 5 3" xfId="23388" xr:uid="{1485842D-B8D1-4A67-BA7C-AA81F36006CD}"/>
    <cellStyle name="Normal 20 6" xfId="612" xr:uid="{B861F9C6-CE0C-4484-B953-32EA730F4FC4}"/>
    <cellStyle name="Normal 20 6 2" xfId="1468" xr:uid="{2849CD05-3B32-4079-A628-92CB436D2730}"/>
    <cellStyle name="Normal 20 6 2 2" xfId="23389" xr:uid="{51DBFCD9-9202-4A10-B7BA-180D355E429F}"/>
    <cellStyle name="Normal 20 6 3" xfId="23390" xr:uid="{2B42EF9F-574E-4B35-B797-7ABBA1393EDF}"/>
    <cellStyle name="Normal 20 7" xfId="613" xr:uid="{AA7CBC91-3024-4056-B58D-EA0CA8AB2A13}"/>
    <cellStyle name="Normal 20 7 2" xfId="1469" xr:uid="{B7DE9FD6-12E3-4A0D-BA05-ADB32A71C103}"/>
    <cellStyle name="Normal 20 7 2 2" xfId="23391" xr:uid="{8E5F55C7-75CB-4F70-8753-C9B37464C75B}"/>
    <cellStyle name="Normal 20 7 3" xfId="23392" xr:uid="{2E3C9291-B41D-4DA7-82AD-0509452A0576}"/>
    <cellStyle name="Normal 20 8" xfId="614" xr:uid="{388206E8-94B4-465F-AD4F-037AA74D401D}"/>
    <cellStyle name="Normal 20 8 2" xfId="1470" xr:uid="{C8D39D39-6D2C-4EBE-A852-4BA789551866}"/>
    <cellStyle name="Normal 20 8 2 2" xfId="23393" xr:uid="{D818CB74-5E27-423C-9FAC-858130BB1941}"/>
    <cellStyle name="Normal 20 8 3" xfId="23394" xr:uid="{3174B59E-8A9D-4CEE-8DE5-E862E137FFE7}"/>
    <cellStyle name="Normal 20 9" xfId="615" xr:uid="{7A0AACDB-6B50-4A01-A7CD-438AC7136A02}"/>
    <cellStyle name="Normal 20 9 2" xfId="1471" xr:uid="{572150E7-8390-4EDB-8378-F1C138FD8404}"/>
    <cellStyle name="Normal 20 9 2 2" xfId="23395" xr:uid="{95791843-CAC8-4C05-8AE2-3ADD51C7BEFD}"/>
    <cellStyle name="Normal 20 9 3" xfId="23396" xr:uid="{6AA48C41-7CB1-4E68-BFD4-278ECA515EDE}"/>
    <cellStyle name="Normal 20_U of O TV Equip and menu board package" xfId="616" xr:uid="{428E75D7-CFDD-4437-8194-D0E7D70816F3}"/>
    <cellStyle name="Normal 21" xfId="617" xr:uid="{F7D837A4-F9B8-4A1A-9B59-B2AF02A33250}"/>
    <cellStyle name="Normal 21 10" xfId="618" xr:uid="{45B3DD3E-5BBD-4457-9863-C4CCBAA82C8D}"/>
    <cellStyle name="Normal 21 10 2" xfId="1472" xr:uid="{FFFA326D-F6DD-4151-932D-42A7E9DDD9E4}"/>
    <cellStyle name="Normal 21 10 2 2" xfId="23397" xr:uid="{9C71B2A3-8907-4E69-BB3D-8413579CC790}"/>
    <cellStyle name="Normal 21 10 3" xfId="23398" xr:uid="{6F45735A-F52C-438C-9E70-42A2117F8D66}"/>
    <cellStyle name="Normal 21 11" xfId="619" xr:uid="{FC5F6467-A762-46DD-9235-7771CEB09159}"/>
    <cellStyle name="Normal 21 11 2" xfId="1473" xr:uid="{CAEE7DA3-E27F-4FDA-A0E9-EF5537244AED}"/>
    <cellStyle name="Normal 21 11 2 2" xfId="23399" xr:uid="{226823B1-9391-465F-9704-1C9179E34645}"/>
    <cellStyle name="Normal 21 11 3" xfId="23400" xr:uid="{D8B19B14-ED1B-41B0-9D10-393A6544F5B3}"/>
    <cellStyle name="Normal 21 12" xfId="620" xr:uid="{78BBC184-3359-49E4-89A9-ABF4342A2A7E}"/>
    <cellStyle name="Normal 21 12 2" xfId="1474" xr:uid="{CC3C753A-02A9-4BA6-9588-2C4602BB59A4}"/>
    <cellStyle name="Normal 21 12 2 2" xfId="23401" xr:uid="{311636AB-2EA0-4244-9AD6-754881FA8EA7}"/>
    <cellStyle name="Normal 21 12 3" xfId="23402" xr:uid="{D0A12340-DFD2-428D-BBDB-24EC20E7CCE4}"/>
    <cellStyle name="Normal 21 13" xfId="621" xr:uid="{B52476C7-59A4-4821-B33A-F3678C3A3CA9}"/>
    <cellStyle name="Normal 21 13 2" xfId="1475" xr:uid="{39829EBB-F680-4CDA-AB96-BB74BB8EC43E}"/>
    <cellStyle name="Normal 21 13 2 2" xfId="23403" xr:uid="{79B701C1-7590-4C12-9F73-02B609A43E94}"/>
    <cellStyle name="Normal 21 13 3" xfId="23404" xr:uid="{21A7CE67-DA87-4387-9529-B73DA41875DC}"/>
    <cellStyle name="Normal 21 14" xfId="622" xr:uid="{DBEE1BFA-D40E-4485-9BF8-6E68AB70C83F}"/>
    <cellStyle name="Normal 21 14 2" xfId="1476" xr:uid="{5111F1FC-D41E-4817-B2B2-E2763BA4051A}"/>
    <cellStyle name="Normal 21 14 2 2" xfId="23405" xr:uid="{514CC0C0-7F99-47D3-9681-25CA5175265F}"/>
    <cellStyle name="Normal 21 14 3" xfId="23406" xr:uid="{C97B2FF6-952E-4A0E-94B6-18B5DCFF80E6}"/>
    <cellStyle name="Normal 21 15" xfId="623" xr:uid="{DF12793E-5E3B-4633-BDAC-03AEA3435ED0}"/>
    <cellStyle name="Normal 21 15 2" xfId="1477" xr:uid="{E5762F4C-774D-4FFB-AD59-18FA831BAF06}"/>
    <cellStyle name="Normal 21 15 2 2" xfId="23407" xr:uid="{246D6161-ACA5-4F80-BC97-54D63D75CABC}"/>
    <cellStyle name="Normal 21 15 3" xfId="23408" xr:uid="{2F09FA63-E1CC-4D6E-905F-CD0B48C858CD}"/>
    <cellStyle name="Normal 21 16" xfId="624" xr:uid="{196FA74B-AA93-4E0B-9BED-D11FC28C7CD5}"/>
    <cellStyle name="Normal 21 16 2" xfId="1478" xr:uid="{922497E6-FF7B-4345-A428-0D617760CBBF}"/>
    <cellStyle name="Normal 21 16 2 2" xfId="23409" xr:uid="{7B7F90A0-5DCD-45C0-AFC7-216C32ED843B}"/>
    <cellStyle name="Normal 21 16 3" xfId="23410" xr:uid="{DA855C2F-61E4-4B13-A5A5-FAF2322FCBD2}"/>
    <cellStyle name="Normal 21 17" xfId="625" xr:uid="{C5C60CE4-FBFE-4BAF-844F-3255421D9645}"/>
    <cellStyle name="Normal 21 17 2" xfId="1479" xr:uid="{79D306EC-E8A4-4686-B18C-DDE745B97BDE}"/>
    <cellStyle name="Normal 21 17 2 2" xfId="23411" xr:uid="{68EB335A-80AB-43BF-8F3B-8805A5AB8AC7}"/>
    <cellStyle name="Normal 21 17 3" xfId="23412" xr:uid="{0CC2CF3C-1C61-49C2-98E6-A59F74CE07CB}"/>
    <cellStyle name="Normal 21 18" xfId="626" xr:uid="{0E889DA2-2FB1-430C-B642-FAD1A035F9DB}"/>
    <cellStyle name="Normal 21 18 2" xfId="1480" xr:uid="{F3C8B6FB-8EBF-480B-91D0-099415C2E14B}"/>
    <cellStyle name="Normal 21 18 2 2" xfId="23413" xr:uid="{8EDA59BB-AA0E-42FE-AE8E-CE9E9F26A2FA}"/>
    <cellStyle name="Normal 21 18 3" xfId="23414" xr:uid="{BF04D690-5858-4276-B243-CA1DB27CFFA4}"/>
    <cellStyle name="Normal 21 19" xfId="627" xr:uid="{B21D8C1B-9ABF-4813-BB29-9CD368E87D4B}"/>
    <cellStyle name="Normal 21 19 2" xfId="1481" xr:uid="{B54669A5-996B-435B-B521-A62828FA24B5}"/>
    <cellStyle name="Normal 21 19 2 2" xfId="23415" xr:uid="{0A43319A-E11A-4606-B23C-59A463A5B6EB}"/>
    <cellStyle name="Normal 21 19 3" xfId="23416" xr:uid="{51CF1837-7F55-4CAD-935F-A951EB89D359}"/>
    <cellStyle name="Normal 21 2" xfId="628" xr:uid="{4D45ACD2-BC8A-4E3D-8DEA-36D8880A5512}"/>
    <cellStyle name="Normal 21 2 2" xfId="1482" xr:uid="{09AD1B24-0B4A-4633-8746-7380D59FD606}"/>
    <cellStyle name="Normal 21 2 2 2" xfId="23417" xr:uid="{B68CEFEF-7BFB-42E0-8FE9-117A97704090}"/>
    <cellStyle name="Normal 21 2 3" xfId="23418" xr:uid="{976D23EF-792C-4F94-8348-20759B9FE9E0}"/>
    <cellStyle name="Normal 21 20" xfId="1483" xr:uid="{19298E20-A7B0-4A62-9EC5-A19374D2A289}"/>
    <cellStyle name="Normal 21 20 2" xfId="23419" xr:uid="{EA5B63AB-75B4-492E-852E-D24E75B9A820}"/>
    <cellStyle name="Normal 21 21" xfId="23420" xr:uid="{2775EF44-A72E-4C89-BC11-1ED401453425}"/>
    <cellStyle name="Normal 21 3" xfId="629" xr:uid="{E2D80D6B-554C-4726-AB51-ADC985F48EC2}"/>
    <cellStyle name="Normal 21 3 2" xfId="1484" xr:uid="{3402B6EE-5E7B-4E21-8B7D-540D4C3F5927}"/>
    <cellStyle name="Normal 21 3 2 2" xfId="23421" xr:uid="{A5978862-1A7C-4827-84E8-4A18AF2154D8}"/>
    <cellStyle name="Normal 21 3 3" xfId="23422" xr:uid="{78825986-F2C1-4074-B6E3-FB5EA3770ED0}"/>
    <cellStyle name="Normal 21 4" xfId="630" xr:uid="{E0AF29AF-C0C7-418F-B549-F5669C5652EC}"/>
    <cellStyle name="Normal 21 4 2" xfId="1485" xr:uid="{D3614B9E-CBA7-4137-874F-41D69EF00BB6}"/>
    <cellStyle name="Normal 21 4 2 2" xfId="23423" xr:uid="{F9534046-D20A-498A-AD33-24A4B6D9FE71}"/>
    <cellStyle name="Normal 21 4 3" xfId="23424" xr:uid="{AF016FA2-F984-4362-A947-D8C0602DCAC9}"/>
    <cellStyle name="Normal 21 5" xfId="631" xr:uid="{5F886A0E-66AA-4831-9119-9A0600D7DA92}"/>
    <cellStyle name="Normal 21 5 2" xfId="1486" xr:uid="{7111D5FB-E6BB-4359-B80C-EEB0962CA100}"/>
    <cellStyle name="Normal 21 5 2 2" xfId="23425" xr:uid="{C3CA3B08-CA26-492D-AD3A-D869B3988D00}"/>
    <cellStyle name="Normal 21 5 3" xfId="23426" xr:uid="{187A6F96-749A-4D2F-BDD2-F39D8D6C3FF4}"/>
    <cellStyle name="Normal 21 6" xfId="632" xr:uid="{1DD23C02-0226-4A6A-B1BB-CF3DC6E0DC99}"/>
    <cellStyle name="Normal 21 6 2" xfId="1487" xr:uid="{5793BDEC-6BBA-4D71-A6D4-D44BCAC8A562}"/>
    <cellStyle name="Normal 21 6 2 2" xfId="23427" xr:uid="{05977E6F-0D15-4785-84FE-1412B1AC23D6}"/>
    <cellStyle name="Normal 21 6 3" xfId="23428" xr:uid="{0F402F95-FED6-423B-8916-B6AFE295F418}"/>
    <cellStyle name="Normal 21 7" xfId="633" xr:uid="{9F202558-0608-45E2-ABFA-8E4460BD7CF3}"/>
    <cellStyle name="Normal 21 7 2" xfId="1488" xr:uid="{F4C21438-4E77-4AAD-8B82-E6CA5CD4E4E3}"/>
    <cellStyle name="Normal 21 7 2 2" xfId="23429" xr:uid="{3D360B29-ACE6-4F77-B397-9D5AD0E0C939}"/>
    <cellStyle name="Normal 21 7 3" xfId="23430" xr:uid="{42C8388E-298F-4013-9DE5-12C2A34014F6}"/>
    <cellStyle name="Normal 21 8" xfId="634" xr:uid="{6C91B451-B7E7-4CCB-9700-7BA908882961}"/>
    <cellStyle name="Normal 21 8 2" xfId="1489" xr:uid="{6D48E9EA-DC00-4E59-937F-9CE96E93F5FB}"/>
    <cellStyle name="Normal 21 8 2 2" xfId="23431" xr:uid="{15D50DF3-A1C0-439E-B4D3-BCD8D4398B37}"/>
    <cellStyle name="Normal 21 8 3" xfId="23432" xr:uid="{308BFF65-3C61-4CBB-9369-518D7709CF4C}"/>
    <cellStyle name="Normal 21 9" xfId="635" xr:uid="{E91D01DE-970B-4AB9-BB41-E6FB8DD08091}"/>
    <cellStyle name="Normal 21 9 2" xfId="1490" xr:uid="{B0A9D7B0-01EA-416F-8A80-22224928F1C4}"/>
    <cellStyle name="Normal 21 9 2 2" xfId="23433" xr:uid="{312F4DA6-F4DC-4F62-8DEF-E7DB3055904B}"/>
    <cellStyle name="Normal 21 9 3" xfId="23434" xr:uid="{8B234148-04D5-4B80-B8D1-60E60F49655A}"/>
    <cellStyle name="Normal 21_U of O TV Equip and menu board package" xfId="636" xr:uid="{3C979ECC-8129-4A6F-BA04-0998CEBD9AE9}"/>
    <cellStyle name="Normal 22" xfId="637" xr:uid="{53339547-66F0-4FD4-92E9-4F77360F3D8A}"/>
    <cellStyle name="Normal 22 10" xfId="638" xr:uid="{C4FE2F3C-8A58-4C3F-92E9-4D9787C23AA6}"/>
    <cellStyle name="Normal 22 10 2" xfId="1491" xr:uid="{755CC790-33DF-489D-B5D0-EB8B1FD362B0}"/>
    <cellStyle name="Normal 22 10 2 2" xfId="23435" xr:uid="{BAD7B893-88C8-4C3A-AD5E-3DBD355764A3}"/>
    <cellStyle name="Normal 22 10 3" xfId="23436" xr:uid="{3A057558-6D94-4228-80E2-772426D12326}"/>
    <cellStyle name="Normal 22 11" xfId="639" xr:uid="{6059AFEF-DD79-43FF-BD3E-BB3E40172E38}"/>
    <cellStyle name="Normal 22 11 2" xfId="1492" xr:uid="{A88BE779-D52E-482B-B7E3-4D60E6EE8202}"/>
    <cellStyle name="Normal 22 11 2 2" xfId="23437" xr:uid="{CDBF4993-0106-407E-B4D1-B8773C77844B}"/>
    <cellStyle name="Normal 22 11 3" xfId="23438" xr:uid="{B2DB1EDC-4022-4EE1-A1FF-876576FDB5D3}"/>
    <cellStyle name="Normal 22 12" xfId="640" xr:uid="{6E900FAA-06D3-4202-987C-EE0A2A40F391}"/>
    <cellStyle name="Normal 22 12 2" xfId="1493" xr:uid="{6041E049-3F7D-4C67-A585-B2F96D4EFA9A}"/>
    <cellStyle name="Normal 22 12 2 2" xfId="23439" xr:uid="{B696A979-7A49-4337-8883-4CEB945A8585}"/>
    <cellStyle name="Normal 22 12 3" xfId="23440" xr:uid="{B5AD333F-B254-465B-928E-AAC4FD7DE3EA}"/>
    <cellStyle name="Normal 22 13" xfId="641" xr:uid="{8DAD96F1-C271-41EC-B998-13BE8DAA7EDA}"/>
    <cellStyle name="Normal 22 13 2" xfId="1494" xr:uid="{918EDDA8-15AC-4647-A243-7C79609795AC}"/>
    <cellStyle name="Normal 22 13 2 2" xfId="23441" xr:uid="{02870FFD-FAC5-4825-9812-A3FEA0D7C72F}"/>
    <cellStyle name="Normal 22 13 3" xfId="23442" xr:uid="{30F0647C-EA3B-4DDC-BFE9-EB01B1206367}"/>
    <cellStyle name="Normal 22 14" xfId="642" xr:uid="{4766F704-6E35-47AB-A4D2-D302096DDD96}"/>
    <cellStyle name="Normal 22 14 2" xfId="1495" xr:uid="{D7505611-394D-4A90-BDBD-1B9FCFB4E347}"/>
    <cellStyle name="Normal 22 14 2 2" xfId="23443" xr:uid="{84C5EA07-9363-4A45-9B5E-79BB2A4E880C}"/>
    <cellStyle name="Normal 22 14 3" xfId="23444" xr:uid="{E3151699-48A2-4DAA-A01C-92D0A9574DE0}"/>
    <cellStyle name="Normal 22 15" xfId="643" xr:uid="{50C4E25A-033B-4D4A-B435-117A453D2E78}"/>
    <cellStyle name="Normal 22 15 2" xfId="1496" xr:uid="{FB612CA0-EA15-4648-B0D5-EF54121F22CC}"/>
    <cellStyle name="Normal 22 15 2 2" xfId="23445" xr:uid="{EE7C377D-AB14-441D-B393-66B0370DA4B9}"/>
    <cellStyle name="Normal 22 15 3" xfId="23446" xr:uid="{1B38BD61-A3CD-4221-B901-DE61C4399703}"/>
    <cellStyle name="Normal 22 16" xfId="644" xr:uid="{CA363628-8ED1-44D8-AFB6-DE9D8E33CF3C}"/>
    <cellStyle name="Normal 22 16 2" xfId="1497" xr:uid="{6E6C1CCF-EF75-4BC7-AAF3-E6615E4845F6}"/>
    <cellStyle name="Normal 22 16 2 2" xfId="23447" xr:uid="{5080CE6A-DD70-417C-8444-0F7727AF8702}"/>
    <cellStyle name="Normal 22 16 3" xfId="23448" xr:uid="{1BA0FC82-A915-4918-B8F3-700D37F4C567}"/>
    <cellStyle name="Normal 22 17" xfId="645" xr:uid="{DF8FFF67-29AA-4A09-9F5F-09028B22EF7E}"/>
    <cellStyle name="Normal 22 17 2" xfId="1498" xr:uid="{1A8C0FDC-5F31-41D5-AE22-5D6D3B337AFF}"/>
    <cellStyle name="Normal 22 17 2 2" xfId="23449" xr:uid="{FEE83750-9B90-4207-8702-F7C739533E6D}"/>
    <cellStyle name="Normal 22 17 3" xfId="1499" xr:uid="{40E930A4-EAD1-4131-9F33-E55788528FC3}"/>
    <cellStyle name="Normal 22 17 3 2" xfId="23450" xr:uid="{971CC8AC-37DD-4118-9BEA-C455D8DEF716}"/>
    <cellStyle name="Normal 22 17 4" xfId="23451" xr:uid="{90F42F7B-6541-4189-8AD7-FE2295C0378E}"/>
    <cellStyle name="Normal 22 18" xfId="646" xr:uid="{18B60655-150A-4FFA-9EDD-454DF091AF06}"/>
    <cellStyle name="Normal 22 18 2" xfId="1500" xr:uid="{E2961D24-00D0-4D49-88A1-025518FF5CC2}"/>
    <cellStyle name="Normal 22 18 2 2" xfId="23452" xr:uid="{46E2D6A8-92DB-4FC1-AC55-77C7F0CD9B0E}"/>
    <cellStyle name="Normal 22 18 3" xfId="23453" xr:uid="{EB48E249-BDAB-40A1-B374-4B349B17D485}"/>
    <cellStyle name="Normal 22 19" xfId="647" xr:uid="{33C0F800-00B1-4F4E-90DE-518EDF66702C}"/>
    <cellStyle name="Normal 22 19 2" xfId="1501" xr:uid="{7017704A-ACFD-482D-B610-D23FD8453105}"/>
    <cellStyle name="Normal 22 19 2 2" xfId="23454" xr:uid="{32F7D5DF-A59F-4876-9BB6-F166E1E60A8B}"/>
    <cellStyle name="Normal 22 19 3" xfId="23455" xr:uid="{5AF6B774-FC72-4DD1-9179-6F6832645D68}"/>
    <cellStyle name="Normal 22 2" xfId="648" xr:uid="{DB10B73C-C28E-48C9-83AA-F9AE33EF88FA}"/>
    <cellStyle name="Normal 22 2 2" xfId="1502" xr:uid="{A7090A64-AF5D-4DBA-A03D-F9E0B48CF383}"/>
    <cellStyle name="Normal 22 2 2 2" xfId="23456" xr:uid="{E9C0BD65-0B27-4C02-A917-525DB76F378A}"/>
    <cellStyle name="Normal 22 2 3" xfId="23457" xr:uid="{909D8ADF-F92C-4EA6-A15E-DD61AA0E2C3D}"/>
    <cellStyle name="Normal 22 20" xfId="1503" xr:uid="{83F7BB3C-97CC-48A9-9FEB-568EFCCBD04E}"/>
    <cellStyle name="Normal 22 20 2" xfId="23458" xr:uid="{F165E33B-34DA-4701-84E4-20ACC7A3DFEF}"/>
    <cellStyle name="Normal 22 21" xfId="1504" xr:uid="{DBE0433F-AF24-46E8-B800-BDF01C96041F}"/>
    <cellStyle name="Normal 22 21 2" xfId="23459" xr:uid="{6B549D06-171B-421A-991D-D83FDB1E9F6E}"/>
    <cellStyle name="Normal 22 22" xfId="23460" xr:uid="{AF8D88F9-932F-474E-A5F1-2EB7616980A8}"/>
    <cellStyle name="Normal 22 3" xfId="649" xr:uid="{66858799-517C-41B2-889C-435DC2F4E38E}"/>
    <cellStyle name="Normal 22 3 2" xfId="1505" xr:uid="{97163823-DF37-4AEF-887F-05AB2370E6CE}"/>
    <cellStyle name="Normal 22 3 2 2" xfId="23461" xr:uid="{9E88B766-30BE-41D8-8F20-A86FD1BF427C}"/>
    <cellStyle name="Normal 22 3 3" xfId="23462" xr:uid="{D9B506EF-6F5B-4529-A254-89F993E9F487}"/>
    <cellStyle name="Normal 22 4" xfId="650" xr:uid="{6FC3F854-D6F7-4A95-92C6-3CB57F82DA19}"/>
    <cellStyle name="Normal 22 4 2" xfId="1506" xr:uid="{3BFB3A1C-E035-4652-935A-1A304DA4F419}"/>
    <cellStyle name="Normal 22 4 2 2" xfId="23463" xr:uid="{61E11878-0CA8-4FD8-A623-5ACB81617A0E}"/>
    <cellStyle name="Normal 22 4 3" xfId="23464" xr:uid="{D37798B8-1189-4D12-95C3-BF9E80F3E72C}"/>
    <cellStyle name="Normal 22 5" xfId="651" xr:uid="{BAE7B2BA-5409-40AD-AF58-A2EE27E63C0D}"/>
    <cellStyle name="Normal 22 5 2" xfId="1507" xr:uid="{F2DF1A59-093E-4EFD-9459-46C3A585928F}"/>
    <cellStyle name="Normal 22 5 2 2" xfId="23465" xr:uid="{BF323BD3-8064-404D-8278-D8C42914CB37}"/>
    <cellStyle name="Normal 22 5 3" xfId="23466" xr:uid="{7F135132-9D90-4355-B43C-711AD27B598B}"/>
    <cellStyle name="Normal 22 6" xfId="652" xr:uid="{3CAB5DC2-BCFA-40A3-B2E4-8419F3DE1783}"/>
    <cellStyle name="Normal 22 6 2" xfId="1508" xr:uid="{7572889C-34C2-4773-97EB-55E6C850BB8E}"/>
    <cellStyle name="Normal 22 6 2 2" xfId="23467" xr:uid="{CE3C8AF2-D5F0-4A2F-8B30-6EB967903FDE}"/>
    <cellStyle name="Normal 22 6 3" xfId="23468" xr:uid="{86406A80-113B-4F6D-B0A7-9D891ED59574}"/>
    <cellStyle name="Normal 22 7" xfId="653" xr:uid="{746EB1D7-4E58-4B63-B1A7-DEBB82D6904A}"/>
    <cellStyle name="Normal 22 7 2" xfId="1509" xr:uid="{714DD2EC-D11C-4E08-BC92-7FF56CF9A6FC}"/>
    <cellStyle name="Normal 22 7 2 2" xfId="23469" xr:uid="{857231A4-204C-4918-9EC0-B5D31B6F60D8}"/>
    <cellStyle name="Normal 22 7 3" xfId="23470" xr:uid="{4351821E-371F-4615-AF3C-B298EFA53F61}"/>
    <cellStyle name="Normal 22 8" xfId="654" xr:uid="{9735BD85-59C9-49A1-ADD3-DEA9C8BDAA87}"/>
    <cellStyle name="Normal 22 8 2" xfId="1510" xr:uid="{DBD65605-4530-4EA4-95BD-78D3DF364416}"/>
    <cellStyle name="Normal 22 8 2 2" xfId="23471" xr:uid="{D2997C5D-DBF6-4AD2-9595-1BA63F27792F}"/>
    <cellStyle name="Normal 22 8 3" xfId="23472" xr:uid="{C561DA56-FE55-4386-9764-B1D57822BA3C}"/>
    <cellStyle name="Normal 22 9" xfId="655" xr:uid="{265C0605-3998-4CA6-A4D8-FD7FB171D6C7}"/>
    <cellStyle name="Normal 22 9 2" xfId="1511" xr:uid="{F59817D3-1351-42A7-99C9-99F58B57ECD5}"/>
    <cellStyle name="Normal 22 9 2 2" xfId="23473" xr:uid="{2A7DEF86-0500-4075-BCEB-85244B459F6B}"/>
    <cellStyle name="Normal 22 9 3" xfId="23474" xr:uid="{7DEFE699-DAF9-410C-B7CD-D19A91A4A916}"/>
    <cellStyle name="Normal 22_U of O TV Equip and menu board package" xfId="656" xr:uid="{57792B9D-5E1E-4121-9245-74A35941E745}"/>
    <cellStyle name="Normal 23" xfId="657" xr:uid="{0B7534D5-0F47-494B-AB86-CB64F323FA77}"/>
    <cellStyle name="Normal 23 10" xfId="658" xr:uid="{3A908636-1484-4AE8-86E2-912D2152266A}"/>
    <cellStyle name="Normal 23 10 2" xfId="11698" xr:uid="{6580FED9-A3EC-45B6-8FAF-C38CA294187F}"/>
    <cellStyle name="Normal 23 10 2 2" xfId="23475" xr:uid="{6AF083B4-85CD-4277-A336-2C789D52DBFB}"/>
    <cellStyle name="Normal 23 10 3" xfId="23476" xr:uid="{799B9D4E-3276-4D3E-9208-BE281550F470}"/>
    <cellStyle name="Normal 23 11" xfId="659" xr:uid="{236A7991-C570-4F7C-9878-AC90A4BD5540}"/>
    <cellStyle name="Normal 23 11 2" xfId="11699" xr:uid="{9090C4CB-D225-4B0E-8074-F632E5A1D2F1}"/>
    <cellStyle name="Normal 23 11 2 2" xfId="23477" xr:uid="{DBD16DD2-B396-42A0-88DE-D7BC5C31F371}"/>
    <cellStyle name="Normal 23 11 3" xfId="23478" xr:uid="{2E75E0F7-1214-4BC4-A5AC-DBAA4E0E6EF6}"/>
    <cellStyle name="Normal 23 12" xfId="660" xr:uid="{1E149775-DADE-40FF-ACA5-CD967E2515A2}"/>
    <cellStyle name="Normal 23 12 2" xfId="11700" xr:uid="{665FAB95-5A23-47B6-B28F-4E1C714C6D23}"/>
    <cellStyle name="Normal 23 12 2 2" xfId="23479" xr:uid="{23FF34D0-B58F-4CC2-B3EC-D3118A8ABC7F}"/>
    <cellStyle name="Normal 23 12 3" xfId="23480" xr:uid="{B109575E-9042-47F2-BB1C-C4AEA423BFF0}"/>
    <cellStyle name="Normal 23 13" xfId="661" xr:uid="{A27092EE-7341-40D8-B4A4-0839386A1AE2}"/>
    <cellStyle name="Normal 23 13 2" xfId="11701" xr:uid="{67D95CC2-426D-4634-9C0F-FA45B8BC1B51}"/>
    <cellStyle name="Normal 23 13 2 2" xfId="23481" xr:uid="{718D650A-A82A-4336-9AF1-6C242EB4C9F2}"/>
    <cellStyle name="Normal 23 13 3" xfId="23482" xr:uid="{3803E839-DE72-4AF6-9543-A33D98312D1C}"/>
    <cellStyle name="Normal 23 14" xfId="1512" xr:uid="{D84EBB0B-7752-4906-8377-5F628828B3AC}"/>
    <cellStyle name="Normal 23 14 2" xfId="23483" xr:uid="{E994FAF5-2BB2-436B-849A-9309E3A95655}"/>
    <cellStyle name="Normal 23 15" xfId="23484" xr:uid="{0530AA4A-8A9A-4C38-92C0-7DF57B93F86F}"/>
    <cellStyle name="Normal 23 2" xfId="662" xr:uid="{C1FDFD7B-963F-4041-982A-9E7D55DAB0A9}"/>
    <cellStyle name="Normal 23 2 2" xfId="663" xr:uid="{0C9B49CC-1582-411F-8A43-8F10D1473324}"/>
    <cellStyle name="Normal 23 2 2 2" xfId="664" xr:uid="{E4F4DD95-0924-4350-A2DE-CFAF85CD1BCF}"/>
    <cellStyle name="Normal 23 2 2 2 2" xfId="1513" xr:uid="{C1BFD668-1473-4365-9BA1-FB1D31F654D2}"/>
    <cellStyle name="Normal 23 2 2 2 2 2" xfId="23485" xr:uid="{B4451773-5099-4B07-9B70-D341F460E9D9}"/>
    <cellStyle name="Normal 23 2 2 2 3" xfId="23486" xr:uid="{F5E0438E-B47C-4DE8-A0F8-6E91A7F780A7}"/>
    <cellStyle name="Normal 23 2 2 3" xfId="1514" xr:uid="{28B69B54-29C5-4C77-80A8-1EC7A0FD9A2C}"/>
    <cellStyle name="Normal 23 2 2 3 2" xfId="11702" xr:uid="{A95B4B2D-6643-48F2-9E21-7AD7EF34EA5A}"/>
    <cellStyle name="Normal 23 2 2 4" xfId="23487" xr:uid="{775689BE-45D7-423F-B616-D3C62F31BFF1}"/>
    <cellStyle name="Normal 23 2 3" xfId="665" xr:uid="{803413D7-F0F8-4A38-9217-6992AD0D40F0}"/>
    <cellStyle name="Normal 23 2 3 2" xfId="11703" xr:uid="{7B5817BF-1F19-4B2C-B77F-02F18167E174}"/>
    <cellStyle name="Normal 23 2 3 2 2" xfId="23488" xr:uid="{C162E985-C402-4694-B87B-F28B93C3D7D7}"/>
    <cellStyle name="Normal 23 2 3 3" xfId="23489" xr:uid="{DBF0B015-C42A-4CF4-9D8B-F3242A15BF50}"/>
    <cellStyle name="Normal 23 2 4" xfId="666" xr:uid="{7D54B458-AC57-4B18-A3EF-DE2D016DD944}"/>
    <cellStyle name="Normal 23 2 4 2" xfId="11704" xr:uid="{7AC0557B-3FE0-4F8A-8068-B18CBBEA6582}"/>
    <cellStyle name="Normal 23 2 4 2 2" xfId="23490" xr:uid="{0683BB42-AD5E-45DB-A0B6-49EBBADE1C49}"/>
    <cellStyle name="Normal 23 2 4 3" xfId="23491" xr:uid="{13795FA8-6094-4AC5-A35A-681713CCB219}"/>
    <cellStyle name="Normal 23 2 5" xfId="667" xr:uid="{B34AD9F0-43C5-40DD-B337-99B1E44BD15F}"/>
    <cellStyle name="Normal 23 2 5 2" xfId="11705" xr:uid="{427FCFC6-7F2E-4C9D-A3BE-4ED702E7898D}"/>
    <cellStyle name="Normal 23 2 5 2 2" xfId="23492" xr:uid="{7258C701-39C8-4C6B-B246-2333AA3AB7A3}"/>
    <cellStyle name="Normal 23 2 5 3" xfId="23493" xr:uid="{40B8D935-58CA-43D4-8F7E-9F2B272E156D}"/>
    <cellStyle name="Normal 23 2 6" xfId="1515" xr:uid="{8C574F68-FFDB-44BA-B697-A47BDDE8FC23}"/>
    <cellStyle name="Normal 23 2 6 2" xfId="23494" xr:uid="{2F60F466-E48F-43ED-9046-03247CC1E299}"/>
    <cellStyle name="Normal 23 2 7" xfId="11706" xr:uid="{328F1D36-84BB-4321-A5A6-BF28556F48A0}"/>
    <cellStyle name="Normal 23 3" xfId="668" xr:uid="{F36A19F7-F6D6-4593-8726-3D72EC8A50E2}"/>
    <cellStyle name="Normal 23 3 2" xfId="669" xr:uid="{89177F0C-B247-4287-BBBA-3E0D05C7C638}"/>
    <cellStyle name="Normal 23 3 2 2" xfId="670" xr:uid="{C2BCC438-FB87-48AE-A4EF-48649E03525A}"/>
    <cellStyle name="Normal 23 3 2 2 2" xfId="1516" xr:uid="{5C07A886-A66A-4E78-9380-BF7478AEEC4C}"/>
    <cellStyle name="Normal 23 3 2 2 2 2" xfId="23495" xr:uid="{726161F0-70E3-44A5-91A6-CBA03E1839DC}"/>
    <cellStyle name="Normal 23 3 2 2 3" xfId="23496" xr:uid="{3A1787BE-4F58-47E2-85A1-B5B0A2839F00}"/>
    <cellStyle name="Normal 23 3 2 3" xfId="1517" xr:uid="{05A6992E-3B8E-4D4B-B041-D86000EFAE07}"/>
    <cellStyle name="Normal 23 3 2 3 2" xfId="11707" xr:uid="{0564149F-0808-4A91-B02A-7A8646F6795E}"/>
    <cellStyle name="Normal 23 3 2 4" xfId="23497" xr:uid="{F899303C-E37E-4609-BA2B-D180E69EAB34}"/>
    <cellStyle name="Normal 23 3 3" xfId="671" xr:uid="{8E1651E2-0B3F-4D13-9EFF-9B49A6A26DCD}"/>
    <cellStyle name="Normal 23 3 3 2" xfId="11708" xr:uid="{401CF00E-9122-4C64-B4AB-42E894887D41}"/>
    <cellStyle name="Normal 23 3 3 2 2" xfId="23498" xr:uid="{352A149B-6D95-45F5-A92E-C44E8CC39283}"/>
    <cellStyle name="Normal 23 3 3 3" xfId="23499" xr:uid="{8AC969C1-8EFF-45BC-B143-D971D5632A7F}"/>
    <cellStyle name="Normal 23 3 4" xfId="672" xr:uid="{9E73CA20-67D7-4D58-A9E4-63371FE83B75}"/>
    <cellStyle name="Normal 23 3 4 2" xfId="11709" xr:uid="{18B305C3-E769-42C1-A43A-EF9701BC9005}"/>
    <cellStyle name="Normal 23 3 4 2 2" xfId="23500" xr:uid="{4082EA94-AE3B-4778-9B31-2195D38C0E25}"/>
    <cellStyle name="Normal 23 3 4 3" xfId="23501" xr:uid="{E85400D8-83A1-48C7-B8CA-CC63AF1DECC5}"/>
    <cellStyle name="Normal 23 3 5" xfId="673" xr:uid="{65A0B45B-985B-43CE-9A74-AEA550541252}"/>
    <cellStyle name="Normal 23 3 5 2" xfId="11710" xr:uid="{AE3BD02B-9387-4311-A739-B28EBE25FE75}"/>
    <cellStyle name="Normal 23 3 5 2 2" xfId="23502" xr:uid="{35CEE66F-821F-4045-B1FB-EA093EC06CFD}"/>
    <cellStyle name="Normal 23 3 5 3" xfId="23503" xr:uid="{7880CDF5-C392-4D0E-B176-21B4E134614F}"/>
    <cellStyle name="Normal 23 3 6" xfId="1518" xr:uid="{5522F788-5D93-4D08-88A1-423ABA8DE775}"/>
    <cellStyle name="Normal 23 3 6 2" xfId="23504" xr:uid="{5441D126-E420-42AE-BCEA-69241A209F28}"/>
    <cellStyle name="Normal 23 3 7" xfId="11711" xr:uid="{D36EA4D0-58E4-4BAA-8C84-3BD730A097B4}"/>
    <cellStyle name="Normal 23 3 7 2" xfId="11712" xr:uid="{70952CA4-3633-4C72-BF26-4760165A8D38}"/>
    <cellStyle name="Normal 23 4" xfId="674" xr:uid="{EE2F0067-90E9-4775-89F0-0B646DDD8B2B}"/>
    <cellStyle name="Normal 23 4 2" xfId="1519" xr:uid="{0BAE8491-CE3B-4556-9FA4-EFDFCDCD4969}"/>
    <cellStyle name="Normal 23 4 2 2" xfId="23505" xr:uid="{B5C7AF32-DE95-4692-8642-79F61133D8F0}"/>
    <cellStyle name="Normal 23 4 3" xfId="23506" xr:uid="{30A8B80C-437B-4750-BF6B-FC311643CDD2}"/>
    <cellStyle name="Normal 23 5" xfId="675" xr:uid="{BC3BCB43-F001-4659-9BE4-D0157FFE659A}"/>
    <cellStyle name="Normal 23 5 2" xfId="1520" xr:uid="{47BE1244-CA92-40CA-9F06-A13B8FC8D2E6}"/>
    <cellStyle name="Normal 23 5 2 2" xfId="23507" xr:uid="{D78EA21E-F757-4E02-BC16-8C865D4BFD1B}"/>
    <cellStyle name="Normal 23 5 3" xfId="23508" xr:uid="{A91A0B32-70CB-4843-B46E-AF7CBA9810D7}"/>
    <cellStyle name="Normal 23 6" xfId="676" xr:uid="{53AE86B5-47F5-44C6-8D3B-A02566CFC864}"/>
    <cellStyle name="Normal 23 6 2" xfId="1521" xr:uid="{0566A165-BAF6-4B39-824D-57BDEB63F58C}"/>
    <cellStyle name="Normal 23 6 2 2" xfId="23509" xr:uid="{5615AE46-E855-4C4E-A890-326D7ED6F0D1}"/>
    <cellStyle name="Normal 23 6 3" xfId="23510" xr:uid="{D88F71AC-96D8-4D54-8648-E415E037CF74}"/>
    <cellStyle name="Normal 23 7" xfId="677" xr:uid="{AB613D75-0080-4497-902C-F2AD3ED3827B}"/>
    <cellStyle name="Normal 23 7 2" xfId="1522" xr:uid="{7C0CE8F0-5E6D-4CF6-8EF1-D92B262E9FF5}"/>
    <cellStyle name="Normal 23 7 2 2" xfId="23511" xr:uid="{6E58AD62-1083-4218-87D5-9B64743DC7CE}"/>
    <cellStyle name="Normal 23 7 3" xfId="23512" xr:uid="{7A564F19-70D5-41A4-A2C5-148DC6036649}"/>
    <cellStyle name="Normal 23 8" xfId="678" xr:uid="{F42470F1-FCF0-4061-9276-222EDB1D9DAB}"/>
    <cellStyle name="Normal 23 8 2" xfId="1523" xr:uid="{77DD11F0-EFD4-4EC5-A178-A84D9E18C74B}"/>
    <cellStyle name="Normal 23 8 2 2" xfId="23513" xr:uid="{F1DA5D8A-4676-4233-8F69-7170EA5EE14C}"/>
    <cellStyle name="Normal 23 8 3" xfId="23514" xr:uid="{4E46BB12-3DAD-4ECB-9953-0294758D6471}"/>
    <cellStyle name="Normal 23 9" xfId="679" xr:uid="{2D660301-B0C6-4F37-B7F1-BC98F8DACA57}"/>
    <cellStyle name="Normal 23 9 2" xfId="11713" xr:uid="{F6BACD9D-DF6F-40B0-AA30-8E7FF8C789C0}"/>
    <cellStyle name="Normal 23 9 2 2" xfId="23515" xr:uid="{969DC948-004C-47D7-A3A2-A2D7B97E5C62}"/>
    <cellStyle name="Normal 23 9 3" xfId="23516" xr:uid="{765F4E44-2431-4B4E-B21C-45E08A0C6C06}"/>
    <cellStyle name="Normal 23_U of O TV Equip and menu board package" xfId="680" xr:uid="{91680692-4A17-4949-8BF5-B31FA86F435B}"/>
    <cellStyle name="Normal 24" xfId="681" xr:uid="{D8FDAEE7-0335-407A-8DE5-4FCB5D4504FF}"/>
    <cellStyle name="Normal 24 10" xfId="682" xr:uid="{642CAF6B-309A-4192-AE6F-53A158D84718}"/>
    <cellStyle name="Normal 24 10 2" xfId="1524" xr:uid="{762EDDBF-15AF-4E5A-B889-C918B4B847A8}"/>
    <cellStyle name="Normal 24 10 2 2" xfId="23517" xr:uid="{7DCC0BF9-94D8-49B9-A1FF-0EFA012A99C2}"/>
    <cellStyle name="Normal 24 10 3" xfId="23518" xr:uid="{B7CC76EC-4CC3-44FE-87DA-61723FA7FB2C}"/>
    <cellStyle name="Normal 24 11" xfId="683" xr:uid="{433D68AD-6E0A-4D52-AC52-53C5457992CD}"/>
    <cellStyle name="Normal 24 11 2" xfId="1525" xr:uid="{0D21ECB4-6B9F-42F0-AC6F-805DD2547027}"/>
    <cellStyle name="Normal 24 11 2 2" xfId="23519" xr:uid="{14BB219B-A350-4E74-8724-EC0ECD9B927F}"/>
    <cellStyle name="Normal 24 11 3" xfId="23520" xr:uid="{F6D06EFE-372C-4273-B3C6-B63BC4129EC1}"/>
    <cellStyle name="Normal 24 12" xfId="684" xr:uid="{3BD8721C-F50C-450C-98E2-3511C8051D04}"/>
    <cellStyle name="Normal 24 12 2" xfId="1526" xr:uid="{E9515525-53EE-4C15-91AE-34803C56B51B}"/>
    <cellStyle name="Normal 24 12 2 2" xfId="23521" xr:uid="{1A32349B-65F3-4D1B-9CCE-8BA73CC69887}"/>
    <cellStyle name="Normal 24 12 3" xfId="23522" xr:uid="{19CCF146-C5D6-40A8-8F54-A4408D790661}"/>
    <cellStyle name="Normal 24 13" xfId="685" xr:uid="{56A2D41A-97B3-46A7-B2B6-6C9C03D43906}"/>
    <cellStyle name="Normal 24 13 2" xfId="1527" xr:uid="{6AA57837-3DA6-4BBF-A5F4-E3A743136CB2}"/>
    <cellStyle name="Normal 24 13 2 2" xfId="23523" xr:uid="{F3E0B8E6-8577-4FF3-BC1F-4150CD2F9895}"/>
    <cellStyle name="Normal 24 13 3" xfId="23524" xr:uid="{40F9DFC6-A47E-49FB-BE02-05652154B42B}"/>
    <cellStyle name="Normal 24 14" xfId="686" xr:uid="{9BB43BF4-ED20-4EAF-A7BE-1C1D5565F773}"/>
    <cellStyle name="Normal 24 14 2" xfId="1528" xr:uid="{8B481EB2-9C7B-4A56-A1CD-0FB32F3DAEB1}"/>
    <cellStyle name="Normal 24 14 2 2" xfId="23525" xr:uid="{1EB5E661-3E41-4598-9BCA-A021A2DBEB24}"/>
    <cellStyle name="Normal 24 14 3" xfId="23526" xr:uid="{107CB387-A45F-490F-948C-AFF9D42D4FD9}"/>
    <cellStyle name="Normal 24 15" xfId="687" xr:uid="{C0369730-DB51-4605-A8B6-F48D191B136C}"/>
    <cellStyle name="Normal 24 15 2" xfId="1529" xr:uid="{F5F3CD4C-F303-4328-80BC-9DFA3030A875}"/>
    <cellStyle name="Normal 24 15 2 2" xfId="23527" xr:uid="{7C3FDDE8-15B4-4903-A867-5A11C1BA3451}"/>
    <cellStyle name="Normal 24 15 3" xfId="23528" xr:uid="{1ECD8308-095D-438A-A6E8-0BB7D0189F14}"/>
    <cellStyle name="Normal 24 16" xfId="688" xr:uid="{828AD1DE-7600-4BC5-BFDF-32FAE837B404}"/>
    <cellStyle name="Normal 24 16 2" xfId="1530" xr:uid="{109BFA43-3F93-4DEB-BD55-7A5ECE177FA5}"/>
    <cellStyle name="Normal 24 16 2 2" xfId="23529" xr:uid="{997AA3A8-75FD-46A2-A93C-D9B227B510A5}"/>
    <cellStyle name="Normal 24 16 3" xfId="23530" xr:uid="{EFC9F157-EA97-4BD8-9437-40CE1A657071}"/>
    <cellStyle name="Normal 24 17" xfId="689" xr:uid="{87D67A40-BE40-491D-ACC9-BACEDADE1C1E}"/>
    <cellStyle name="Normal 24 17 2" xfId="1531" xr:uid="{0C6A2B8F-B623-4408-8F2B-1B5B65A3B330}"/>
    <cellStyle name="Normal 24 17 2 2" xfId="23531" xr:uid="{CFF88F82-848C-4AFA-AC1A-1637F533F82D}"/>
    <cellStyle name="Normal 24 17 3" xfId="23532" xr:uid="{5EA07CA5-4BD1-47C2-9CDB-0F808658B567}"/>
    <cellStyle name="Normal 24 18" xfId="690" xr:uid="{54938450-05A3-4AB0-8671-34ECD50990A0}"/>
    <cellStyle name="Normal 24 18 2" xfId="1532" xr:uid="{622C8840-9158-4966-9C7E-CC19FCAE73C6}"/>
    <cellStyle name="Normal 24 18 2 2" xfId="23533" xr:uid="{1D86E4DD-518D-4325-8068-8EEE2438D209}"/>
    <cellStyle name="Normal 24 18 3" xfId="23534" xr:uid="{E0EACD5C-14DD-4E07-B197-EEB138AAEA32}"/>
    <cellStyle name="Normal 24 19" xfId="691" xr:uid="{9C4DADD4-C880-41D0-90B8-69DD069F04BB}"/>
    <cellStyle name="Normal 24 19 2" xfId="1533" xr:uid="{CDC0811B-5D4E-4634-AAB5-DBE40BED3030}"/>
    <cellStyle name="Normal 24 19 2 2" xfId="23535" xr:uid="{CC0DAC84-B49C-4800-9842-796E363BCD4F}"/>
    <cellStyle name="Normal 24 19 3" xfId="23536" xr:uid="{D68A0C49-9EA1-48F2-9CE5-00ABB5C24A14}"/>
    <cellStyle name="Normal 24 2" xfId="692" xr:uid="{C2E45C24-6A0A-45FC-B336-B902D0E7723F}"/>
    <cellStyle name="Normal 24 2 2" xfId="1534" xr:uid="{0B8CC973-8253-48E0-BE51-CBC7B7F112AB}"/>
    <cellStyle name="Normal 24 2 2 2" xfId="23537" xr:uid="{6B86856B-BCDE-4F17-9A24-3A815ADB0F69}"/>
    <cellStyle name="Normal 24 2 3" xfId="23538" xr:uid="{1063C262-43F3-4944-A7EA-AE20F0D91DDA}"/>
    <cellStyle name="Normal 24 20" xfId="1535" xr:uid="{381701B3-0870-47CF-854A-EE5EAE68A826}"/>
    <cellStyle name="Normal 24 20 2" xfId="23539" xr:uid="{E2316CDE-D2BD-4DD4-9F13-E81C756E8D1D}"/>
    <cellStyle name="Normal 24 21" xfId="23540" xr:uid="{83C5D6E8-3C5A-45F2-9133-9EAB81F27CED}"/>
    <cellStyle name="Normal 24 29" xfId="693" xr:uid="{E69DFA7D-7885-4AB7-9898-DC105D86F275}"/>
    <cellStyle name="Normal 24 29 2" xfId="11714" xr:uid="{73392551-B3D5-43CC-A6DB-6C4079F94455}"/>
    <cellStyle name="Normal 24 3" xfId="694" xr:uid="{54A97506-F098-43AD-ACC5-ACF13C21BDC8}"/>
    <cellStyle name="Normal 24 3 2" xfId="1536" xr:uid="{9076721A-709F-4E09-B656-B8703562C243}"/>
    <cellStyle name="Normal 24 3 2 2" xfId="23541" xr:uid="{C76067BF-FF7B-47E0-987E-7033CD8A4BB1}"/>
    <cellStyle name="Normal 24 3 3" xfId="23542" xr:uid="{81269A9F-EA9B-4E8C-943A-FE1BD9843B95}"/>
    <cellStyle name="Normal 24 4" xfId="695" xr:uid="{A604838E-7BDA-4A38-B010-FBDBB4734EE7}"/>
    <cellStyle name="Normal 24 4 2" xfId="1537" xr:uid="{E0C8ACCF-4D4D-4ADE-911A-1BEC41383A24}"/>
    <cellStyle name="Normal 24 4 2 2" xfId="23543" xr:uid="{01DACC72-260A-4BD6-B204-FBA99A2CCF93}"/>
    <cellStyle name="Normal 24 4 3" xfId="23544" xr:uid="{451FBCDD-E003-4870-99BA-52261C1B911A}"/>
    <cellStyle name="Normal 24 5" xfId="696" xr:uid="{17FBC3C5-E64D-4EB4-B951-17FBF34BEB74}"/>
    <cellStyle name="Normal 24 5 2" xfId="1538" xr:uid="{7380163F-D818-4DF0-9BC9-570EF2DA64A8}"/>
    <cellStyle name="Normal 24 5 2 2" xfId="23545" xr:uid="{E3CFF61C-6D04-4639-855F-B586EC1AB180}"/>
    <cellStyle name="Normal 24 5 3" xfId="23546" xr:uid="{38245AEA-C0F5-4C36-BC6D-20709828123C}"/>
    <cellStyle name="Normal 24 6" xfId="697" xr:uid="{F2CDBC76-5489-4CAE-A63C-A5D36E7F8C30}"/>
    <cellStyle name="Normal 24 6 2" xfId="1539" xr:uid="{608C7884-618E-4A76-8DD2-9E2D27DE13D9}"/>
    <cellStyle name="Normal 24 6 2 2" xfId="23547" xr:uid="{F0E2FD0A-0EBE-46CC-8632-963D0D5054BC}"/>
    <cellStyle name="Normal 24 6 3" xfId="23548" xr:uid="{02B5E516-DF7B-4E9D-8E91-7FD64D2DE2D9}"/>
    <cellStyle name="Normal 24 7" xfId="698" xr:uid="{BCCFD8C4-E13E-4ADE-922F-29F7F2D35608}"/>
    <cellStyle name="Normal 24 7 2" xfId="1540" xr:uid="{D2F5D487-FC24-413C-9534-4B75F5F24A1C}"/>
    <cellStyle name="Normal 24 7 2 2" xfId="23549" xr:uid="{384F92A5-2597-4A77-8942-A8DF67AA1370}"/>
    <cellStyle name="Normal 24 7 3" xfId="23550" xr:uid="{5E5565CF-36C2-49C8-8101-FB79FDA66B6A}"/>
    <cellStyle name="Normal 24 8" xfId="699" xr:uid="{0CCF1C03-EA76-4FC7-A993-EF7FE75C8D18}"/>
    <cellStyle name="Normal 24 8 2" xfId="1541" xr:uid="{74C96E47-9402-4829-8323-58DB30A52304}"/>
    <cellStyle name="Normal 24 8 2 2" xfId="23551" xr:uid="{936DCEFF-8767-4732-BA25-9A75D38DAB2F}"/>
    <cellStyle name="Normal 24 8 3" xfId="23552" xr:uid="{D30F062B-F889-452B-86A3-BC0D787CA56A}"/>
    <cellStyle name="Normal 24 9" xfId="700" xr:uid="{11F5EEA3-CC94-4EE8-82AD-E2D100975799}"/>
    <cellStyle name="Normal 24 9 2" xfId="1542" xr:uid="{6AC52A74-8913-4203-B927-32A9DB38BF6E}"/>
    <cellStyle name="Normal 24 9 2 2" xfId="23553" xr:uid="{FEF05F28-4F18-4E2E-9E7B-3B0C1AD0951D}"/>
    <cellStyle name="Normal 24 9 3" xfId="23554" xr:uid="{D9A1238E-780E-44E3-A389-8B2973751D57}"/>
    <cellStyle name="Normal 24_U of O TV Equip and menu board package" xfId="701" xr:uid="{EEF5F0A4-AABA-40E1-AED9-D5D5F37BBA3C}"/>
    <cellStyle name="Normal 25" xfId="702" xr:uid="{0EB22EEA-A3C8-4C38-B13B-697C6D72E89B}"/>
    <cellStyle name="Normal 25 10" xfId="703" xr:uid="{10326DDF-A580-4169-9F74-D6A5B824833D}"/>
    <cellStyle name="Normal 25 10 2" xfId="1543" xr:uid="{055AB3C3-695C-4C63-ADFD-8A83C8BC34EB}"/>
    <cellStyle name="Normal 25 10 2 2" xfId="23555" xr:uid="{77759490-916D-4C58-AE78-7B8A193FA35E}"/>
    <cellStyle name="Normal 25 10 3" xfId="23556" xr:uid="{7C176EA0-10E0-45C3-87E5-E83AAD901951}"/>
    <cellStyle name="Normal 25 11" xfId="704" xr:uid="{3DBDDB97-3335-4304-B241-2A3B312BDA01}"/>
    <cellStyle name="Normal 25 11 2" xfId="1544" xr:uid="{E386D0FA-21A9-4A0D-A396-CB75ACB9AFA0}"/>
    <cellStyle name="Normal 25 11 2 2" xfId="23557" xr:uid="{405E8BAB-645B-4300-B81B-C272E5EA2FB2}"/>
    <cellStyle name="Normal 25 11 3" xfId="23558" xr:uid="{1AEF5D31-B799-482B-809D-785393BACCBF}"/>
    <cellStyle name="Normal 25 12" xfId="705" xr:uid="{D5BD20A4-A973-4D71-A430-D6729FD386BA}"/>
    <cellStyle name="Normal 25 12 2" xfId="1545" xr:uid="{7DD39E5C-E45F-40A5-BC9D-83EAC43CA99D}"/>
    <cellStyle name="Normal 25 12 2 2" xfId="23559" xr:uid="{5444958E-F5EF-4938-8F82-120E604BF5B3}"/>
    <cellStyle name="Normal 25 12 3" xfId="23560" xr:uid="{9B72F738-24A3-4DA9-804E-5E5D8C5DF7C2}"/>
    <cellStyle name="Normal 25 13" xfId="706" xr:uid="{C166850C-2ECB-4FA8-906B-19B763448D2F}"/>
    <cellStyle name="Normal 25 13 2" xfId="1546" xr:uid="{714C0285-0C2B-4155-9DEC-C4AA78715B0A}"/>
    <cellStyle name="Normal 25 13 2 2" xfId="23561" xr:uid="{3B7BCAE8-98E8-4D05-8D63-E4B42A5DC339}"/>
    <cellStyle name="Normal 25 13 3" xfId="23562" xr:uid="{CF0898DE-03AF-444A-9373-A50C699ED8B9}"/>
    <cellStyle name="Normal 25 14" xfId="707" xr:uid="{23894E59-1D0F-45E5-8382-2EAB1BA5D61C}"/>
    <cellStyle name="Normal 25 14 2" xfId="1547" xr:uid="{C447D75E-BF62-42AB-8685-EC00D0F829C6}"/>
    <cellStyle name="Normal 25 14 2 2" xfId="23563" xr:uid="{F3D0B320-70DD-4845-9F20-A89242AB517F}"/>
    <cellStyle name="Normal 25 14 3" xfId="23564" xr:uid="{47B305DA-DDEE-47B4-84FB-88EA0E412A4B}"/>
    <cellStyle name="Normal 25 15" xfId="708" xr:uid="{703B3438-56EE-41A0-A39E-6AE94F8ECFFD}"/>
    <cellStyle name="Normal 25 15 2" xfId="1548" xr:uid="{FD166517-74A0-4411-BAD8-0873A23FFFC8}"/>
    <cellStyle name="Normal 25 15 2 2" xfId="23565" xr:uid="{D9A811F9-28CE-486A-AA8A-3EF1146F4BBE}"/>
    <cellStyle name="Normal 25 15 3" xfId="23566" xr:uid="{2B12F1EF-D76B-4DF5-98B8-5FA15388077D}"/>
    <cellStyle name="Normal 25 16" xfId="709" xr:uid="{9483C77E-C1A4-4ADA-BE13-78D3CC6366C9}"/>
    <cellStyle name="Normal 25 16 2" xfId="1549" xr:uid="{B4C5CEB8-1037-4BA9-9219-746F1D484CE5}"/>
    <cellStyle name="Normal 25 16 2 2" xfId="23567" xr:uid="{906A9188-BC67-4A57-87ED-D11A0A9F3EB6}"/>
    <cellStyle name="Normal 25 16 3" xfId="23568" xr:uid="{A15A7131-04A8-4CAF-847B-30B9A392053F}"/>
    <cellStyle name="Normal 25 17" xfId="710" xr:uid="{60D19557-79EA-4873-A5D2-7ED151705223}"/>
    <cellStyle name="Normal 25 17 2" xfId="1550" xr:uid="{A1C6076D-5785-4815-99F7-121B834BBE3B}"/>
    <cellStyle name="Normal 25 17 2 2" xfId="23569" xr:uid="{18E73D19-6CD7-43E1-822D-190175E1EA14}"/>
    <cellStyle name="Normal 25 17 3" xfId="23570" xr:uid="{29DDD663-2DDD-4F9D-BB4D-E5B00BABCFF8}"/>
    <cellStyle name="Normal 25 18" xfId="711" xr:uid="{8011D158-19B5-40FD-BA46-07DB48D47719}"/>
    <cellStyle name="Normal 25 18 2" xfId="1551" xr:uid="{738514D2-2CAE-4AA5-8DCA-1561A8A54EF2}"/>
    <cellStyle name="Normal 25 18 2 2" xfId="23571" xr:uid="{F1964B40-8052-40B7-96CD-FFA6EF44717F}"/>
    <cellStyle name="Normal 25 18 3" xfId="23572" xr:uid="{A0936CB3-AC3A-4566-86FC-B6CFA2D227A5}"/>
    <cellStyle name="Normal 25 19" xfId="712" xr:uid="{E43A277E-69EF-4D10-AAEF-4690E8295CEB}"/>
    <cellStyle name="Normal 25 19 2" xfId="1552" xr:uid="{A711DD42-9166-4B89-A752-30A8B047BE39}"/>
    <cellStyle name="Normal 25 19 2 2" xfId="23573" xr:uid="{545B0643-529C-4F0D-9942-75ABB898BC4D}"/>
    <cellStyle name="Normal 25 19 3" xfId="23574" xr:uid="{BA3CC9F1-FCBC-4C50-942A-5E36FA609809}"/>
    <cellStyle name="Normal 25 2" xfId="713" xr:uid="{9EA1F330-06A7-47B7-9A6D-27EDC33AB413}"/>
    <cellStyle name="Normal 25 2 2" xfId="1553" xr:uid="{0B727077-4887-456B-AB00-1A3C89EE2F7A}"/>
    <cellStyle name="Normal 25 2 2 2" xfId="23575" xr:uid="{2BF1A4CE-9B12-4E48-AD0A-10E39BA205E5}"/>
    <cellStyle name="Normal 25 2 3" xfId="23576" xr:uid="{BF3E7959-FAC7-4AF1-AF0D-7A1A0010E836}"/>
    <cellStyle name="Normal 25 20" xfId="1554" xr:uid="{91E0530C-F5B8-44A5-816E-A75983D37B04}"/>
    <cellStyle name="Normal 25 20 2" xfId="23577" xr:uid="{7105E487-850C-481A-B892-86B655A7E572}"/>
    <cellStyle name="Normal 25 21" xfId="23578" xr:uid="{0EF213A8-E2A1-4475-8E08-07A757D9BACA}"/>
    <cellStyle name="Normal 25 29" xfId="714" xr:uid="{891A5372-FE45-4B70-A70D-63AC338698F7}"/>
    <cellStyle name="Normal 25 29 2" xfId="11715" xr:uid="{14BBA9DB-45E9-464F-AD60-6DF053AFEBAA}"/>
    <cellStyle name="Normal 25 3" xfId="715" xr:uid="{172D1524-3345-41DD-8784-183EECAC96DB}"/>
    <cellStyle name="Normal 25 3 2" xfId="1555" xr:uid="{6C35AAFC-261B-4496-B309-73C2D77D7E5C}"/>
    <cellStyle name="Normal 25 3 2 2" xfId="23579" xr:uid="{7797BC89-1154-4F4F-AE4A-DB0E7F9DB315}"/>
    <cellStyle name="Normal 25 3 3" xfId="23580" xr:uid="{DD824316-C331-4BEA-AD09-8942994E69F7}"/>
    <cellStyle name="Normal 25 4" xfId="716" xr:uid="{AEEB49CC-3405-4CB0-B08E-6D90A6AC957F}"/>
    <cellStyle name="Normal 25 4 2" xfId="1556" xr:uid="{693B6643-28AA-4A39-B9AC-3A52CEA624D7}"/>
    <cellStyle name="Normal 25 4 2 2" xfId="23581" xr:uid="{571CF239-340D-49CD-A629-DF5067A6DBA5}"/>
    <cellStyle name="Normal 25 4 3" xfId="23582" xr:uid="{978E584C-16E3-460F-A8A4-5F10B6E56755}"/>
    <cellStyle name="Normal 25 5" xfId="717" xr:uid="{34BDDBB8-EF0D-45E4-B6CC-1F42B2CC1AA8}"/>
    <cellStyle name="Normal 25 5 2" xfId="1557" xr:uid="{C32958A1-4BB2-4E30-A59F-E9DC86FE50A3}"/>
    <cellStyle name="Normal 25 5 2 2" xfId="23583" xr:uid="{42C85A58-FA2A-4DF0-8736-D7C8A1534C7C}"/>
    <cellStyle name="Normal 25 5 3" xfId="23584" xr:uid="{E94712F2-4419-4D0F-BF33-84B789708A74}"/>
    <cellStyle name="Normal 25 6" xfId="718" xr:uid="{07BEB6AF-D652-46A4-84FF-35413758F17A}"/>
    <cellStyle name="Normal 25 6 2" xfId="1558" xr:uid="{AC1FE607-84E2-49B7-809F-0CED0142072A}"/>
    <cellStyle name="Normal 25 6 2 2" xfId="23585" xr:uid="{F0BBC7BD-D8F2-4FF7-851F-D68F8AFF91D8}"/>
    <cellStyle name="Normal 25 6 3" xfId="23586" xr:uid="{BF060E8E-523B-434F-BDDB-7D020566E9E5}"/>
    <cellStyle name="Normal 25 7" xfId="719" xr:uid="{3F1D7866-9B69-4925-83E1-7AF40D184D5E}"/>
    <cellStyle name="Normal 25 7 2" xfId="1559" xr:uid="{957340FB-0C5D-47AF-A4FF-7952FDF66D3D}"/>
    <cellStyle name="Normal 25 7 2 2" xfId="23587" xr:uid="{4764D1E6-4D68-4897-8D85-BAEE56BB5B13}"/>
    <cellStyle name="Normal 25 7 3" xfId="23588" xr:uid="{444B5EC0-DE49-4E2A-9ABD-963AE676FC05}"/>
    <cellStyle name="Normal 25 8" xfId="720" xr:uid="{11222CC7-F7C5-4D83-8D22-641755F51758}"/>
    <cellStyle name="Normal 25 8 2" xfId="1560" xr:uid="{6B45EAF6-C7B4-4ED4-95F0-8D13D65AB1AA}"/>
    <cellStyle name="Normal 25 8 2 2" xfId="23589" xr:uid="{6A6B411A-ACA1-406A-99FF-9FF466465C49}"/>
    <cellStyle name="Normal 25 8 3" xfId="23590" xr:uid="{6B4C5F17-F0E6-4331-BFD2-60AC0AA3E735}"/>
    <cellStyle name="Normal 25 9" xfId="721" xr:uid="{1F2185D0-382C-4551-8586-46AB1EE383F3}"/>
    <cellStyle name="Normal 25 9 2" xfId="1561" xr:uid="{BABD3329-033B-4EE9-A119-2B59041A7A39}"/>
    <cellStyle name="Normal 25 9 2 2" xfId="23591" xr:uid="{550E8B9F-538A-4C53-9F78-38CE32DE87AE}"/>
    <cellStyle name="Normal 25 9 3" xfId="23592" xr:uid="{E3817207-1D72-444A-B605-7C5AF549E26C}"/>
    <cellStyle name="Normal 25_U of O TV Equip and menu board package" xfId="722" xr:uid="{849A00DE-81EF-4CD5-8491-77A0F6AD1836}"/>
    <cellStyle name="Normal 26" xfId="723" xr:uid="{8C921081-F213-4DD3-A5D3-428090EAF823}"/>
    <cellStyle name="Normal 26 10" xfId="724" xr:uid="{3655296D-55AB-4959-A4E4-F3A425CEF549}"/>
    <cellStyle name="Normal 26 10 2" xfId="1562" xr:uid="{142DA42F-9CED-4542-AF06-6191DCDF6C56}"/>
    <cellStyle name="Normal 26 10 2 2" xfId="23593" xr:uid="{61C2CA26-3576-493E-921B-0A822F167196}"/>
    <cellStyle name="Normal 26 10 3" xfId="23594" xr:uid="{3856C510-2905-4524-8A8B-F0B23C685085}"/>
    <cellStyle name="Normal 26 11" xfId="725" xr:uid="{32F58FDB-0607-42A1-9D72-1D506E71A619}"/>
    <cellStyle name="Normal 26 11 2" xfId="1563" xr:uid="{F5E6D584-DBBD-47E7-9CE1-46C8EAB303F4}"/>
    <cellStyle name="Normal 26 11 2 2" xfId="23595" xr:uid="{4C96188B-8776-40FD-959E-A2CC54F68DD3}"/>
    <cellStyle name="Normal 26 11 3" xfId="23596" xr:uid="{D797801E-F526-448E-AF7E-0C926C2A2D96}"/>
    <cellStyle name="Normal 26 12" xfId="726" xr:uid="{9670D52E-B20D-4D81-B0E5-F1A05AA0B78D}"/>
    <cellStyle name="Normal 26 12 2" xfId="1564" xr:uid="{8BA2C3B4-1BB1-4703-92E9-B2C0DCA4BEDB}"/>
    <cellStyle name="Normal 26 12 2 2" xfId="23597" xr:uid="{8A32127A-F04E-423A-8A60-13CE6CF6BEF2}"/>
    <cellStyle name="Normal 26 12 3" xfId="23598" xr:uid="{00D58DD4-7C71-4863-B041-279184FDC4AD}"/>
    <cellStyle name="Normal 26 13" xfId="727" xr:uid="{5A6E99EC-C0A5-4939-8642-E1C0BC955862}"/>
    <cellStyle name="Normal 26 13 2" xfId="1565" xr:uid="{4050A896-0500-488D-A306-1322F683829D}"/>
    <cellStyle name="Normal 26 13 2 2" xfId="23599" xr:uid="{56FF09A2-97D5-424B-AFA2-840918994755}"/>
    <cellStyle name="Normal 26 13 3" xfId="23600" xr:uid="{E42C6DCB-1CF1-4A57-BD4C-84C21F7E4A21}"/>
    <cellStyle name="Normal 26 14" xfId="728" xr:uid="{2A3369D7-9A46-40B0-A98C-83DF708675EC}"/>
    <cellStyle name="Normal 26 14 2" xfId="1566" xr:uid="{730A7A12-1A30-4392-AF6F-EE8AA2A3A04B}"/>
    <cellStyle name="Normal 26 14 2 2" xfId="23601" xr:uid="{4C3D3B05-4785-4447-AC3D-E3E08DE69071}"/>
    <cellStyle name="Normal 26 14 3" xfId="23602" xr:uid="{694094A6-DCBA-495F-8D63-355FA491FFA9}"/>
    <cellStyle name="Normal 26 15" xfId="729" xr:uid="{747A876E-D86A-4927-9F8B-B1627B3E86EB}"/>
    <cellStyle name="Normal 26 15 2" xfId="1567" xr:uid="{14F8589B-0032-4212-AA98-93FFFF6EC386}"/>
    <cellStyle name="Normal 26 15 2 2" xfId="23603" xr:uid="{CC4FADF1-9916-4685-857D-8A205D2E9B57}"/>
    <cellStyle name="Normal 26 15 3" xfId="23604" xr:uid="{EAB2F623-2401-4108-AC64-8BAA0262B27F}"/>
    <cellStyle name="Normal 26 16" xfId="730" xr:uid="{07C1DC35-0E54-4963-8D26-3F2986164A09}"/>
    <cellStyle name="Normal 26 16 2" xfId="1568" xr:uid="{DEB93630-833B-430D-83D2-8A4E05E569DF}"/>
    <cellStyle name="Normal 26 16 2 2" xfId="23605" xr:uid="{40295ADB-1D93-4C8C-884E-56D1A8A39D94}"/>
    <cellStyle name="Normal 26 16 3" xfId="23606" xr:uid="{7D602D51-617D-4BBD-A8EF-28C8BEC1B2F1}"/>
    <cellStyle name="Normal 26 17" xfId="731" xr:uid="{549C9C4B-72F2-4C8E-91EF-15C4EA3903EC}"/>
    <cellStyle name="Normal 26 17 2" xfId="1569" xr:uid="{4F20E706-2EA8-4681-A410-758ADBE9B30D}"/>
    <cellStyle name="Normal 26 17 2 2" xfId="23607" xr:uid="{6C2060B9-7E7A-46F5-9F38-D328EBE66853}"/>
    <cellStyle name="Normal 26 17 3" xfId="23608" xr:uid="{D42D892C-13A8-4357-A969-030E23F26D8A}"/>
    <cellStyle name="Normal 26 18" xfId="732" xr:uid="{DA1D8014-27C7-45D7-BF1F-3F42A97DA461}"/>
    <cellStyle name="Normal 26 18 2" xfId="1570" xr:uid="{292A1BAF-6664-4FA4-9CE8-B692EB3C632C}"/>
    <cellStyle name="Normal 26 18 2 2" xfId="23609" xr:uid="{47BA886E-7F45-444C-B8F0-91F7D9A205AA}"/>
    <cellStyle name="Normal 26 18 3" xfId="23610" xr:uid="{B32B21C8-FCBE-4B62-B902-F66D8A570A24}"/>
    <cellStyle name="Normal 26 19" xfId="733" xr:uid="{C22B5AD6-DFF7-4426-BE1C-B3E991CED3D4}"/>
    <cellStyle name="Normal 26 19 2" xfId="1571" xr:uid="{2A12B573-9315-4A21-B058-5E3267D71E4F}"/>
    <cellStyle name="Normal 26 19 2 2" xfId="23611" xr:uid="{657B04E2-F874-4726-9684-ACAD793AA84C}"/>
    <cellStyle name="Normal 26 19 3" xfId="23612" xr:uid="{0C1B4C79-7F28-4F6F-AE96-0EC63C5C1612}"/>
    <cellStyle name="Normal 26 2" xfId="734" xr:uid="{3ECE8AFF-0B7C-4DE3-A931-A2AF8ED86886}"/>
    <cellStyle name="Normal 26 2 2" xfId="1572" xr:uid="{09D66807-2C5C-4B29-BF81-9CB27194E403}"/>
    <cellStyle name="Normal 26 2 2 2" xfId="23613" xr:uid="{A0835CDA-476F-4F52-A093-679F2D4382B0}"/>
    <cellStyle name="Normal 26 2 3" xfId="23614" xr:uid="{2FB2CC42-750F-425E-BD7D-13400C7AD390}"/>
    <cellStyle name="Normal 26 20" xfId="1573" xr:uid="{3453E38B-7219-4331-9F6A-61023E87F0DD}"/>
    <cellStyle name="Normal 26 20 2" xfId="23615" xr:uid="{5D5A9B88-D0C7-427E-B79D-159F7E575900}"/>
    <cellStyle name="Normal 26 21" xfId="23616" xr:uid="{2EDD2403-901B-4636-B548-657E943CA42B}"/>
    <cellStyle name="Normal 26 3" xfId="735" xr:uid="{115F7A23-7D96-49CB-B251-3A25B17B91F2}"/>
    <cellStyle name="Normal 26 3 2" xfId="1574" xr:uid="{9686D8B6-B4B6-4DD3-8707-70A925C45399}"/>
    <cellStyle name="Normal 26 3 2 2" xfId="23617" xr:uid="{BEA9F749-545B-4690-AF1E-3C281AA60DF3}"/>
    <cellStyle name="Normal 26 3 3" xfId="23618" xr:uid="{1C06833D-33A3-4678-A370-7B592BE21591}"/>
    <cellStyle name="Normal 26 4" xfId="736" xr:uid="{7B0E992F-3CAB-44F6-9472-ECB8B244B4BA}"/>
    <cellStyle name="Normal 26 4 2" xfId="1575" xr:uid="{4457D3C8-74EF-4A76-B820-1AFEFB7E977D}"/>
    <cellStyle name="Normal 26 4 2 2" xfId="23619" xr:uid="{120C6AAB-6DBE-43BF-BDCA-FAF87EEDE733}"/>
    <cellStyle name="Normal 26 4 3" xfId="23620" xr:uid="{DDB57D52-2C69-4420-9847-B1F5663183A2}"/>
    <cellStyle name="Normal 26 5" xfId="737" xr:uid="{6E52C31D-8EFE-4547-956F-7B7CA11B31B6}"/>
    <cellStyle name="Normal 26 5 2" xfId="1576" xr:uid="{8A1EBA15-0176-46DD-92AE-4E099B39D975}"/>
    <cellStyle name="Normal 26 5 2 2" xfId="23621" xr:uid="{454E8438-B249-461E-9942-1B16F9D276FD}"/>
    <cellStyle name="Normal 26 5 3" xfId="23622" xr:uid="{F3A3E991-9F91-4909-AD1A-E2CB0FE5EF2A}"/>
    <cellStyle name="Normal 26 6" xfId="738" xr:uid="{BD4F8315-9A4B-4513-9555-C2A60E8A2633}"/>
    <cellStyle name="Normal 26 6 2" xfId="1577" xr:uid="{D995C9C4-8373-48F5-BBB8-599EB7D72CB1}"/>
    <cellStyle name="Normal 26 6 2 2" xfId="23623" xr:uid="{43C20EF7-1991-4D91-8247-6B961D329A4A}"/>
    <cellStyle name="Normal 26 6 3" xfId="23624" xr:uid="{4711D392-16F6-4A9C-A372-8F41BEC7566E}"/>
    <cellStyle name="Normal 26 7" xfId="739" xr:uid="{11758A21-17D8-409F-8FE6-D6AB7A44E0B4}"/>
    <cellStyle name="Normal 26 7 2" xfId="1578" xr:uid="{FC2096E5-672A-4D5F-8E84-3A2D329A8C5C}"/>
    <cellStyle name="Normal 26 7 2 2" xfId="23625" xr:uid="{6975CA7F-880E-4E00-884C-1F4E4585D3CC}"/>
    <cellStyle name="Normal 26 7 3" xfId="23626" xr:uid="{34ED92B8-6D40-4CCC-ACEC-7111E05FEF6E}"/>
    <cellStyle name="Normal 26 8" xfId="740" xr:uid="{E87F101A-788F-46EC-A9F4-F30F11634600}"/>
    <cellStyle name="Normal 26 8 2" xfId="1579" xr:uid="{8406B5A8-E74E-4C5B-873B-56F15F54A52F}"/>
    <cellStyle name="Normal 26 8 2 2" xfId="23627" xr:uid="{728EB746-8481-4B0F-8E68-052967277C44}"/>
    <cellStyle name="Normal 26 8 3" xfId="23628" xr:uid="{AFEE5C79-C509-4959-8B5B-C52EE9080864}"/>
    <cellStyle name="Normal 26 9" xfId="741" xr:uid="{68B7CB8A-23CC-4BCE-9FEE-FD2FEDB3AFBF}"/>
    <cellStyle name="Normal 26 9 2" xfId="1580" xr:uid="{99D8F66C-8F39-46C4-8E3D-673672429E94}"/>
    <cellStyle name="Normal 26 9 2 2" xfId="23629" xr:uid="{52F90C4C-985D-445B-9D88-3563DB28EA16}"/>
    <cellStyle name="Normal 26 9 3" xfId="23630" xr:uid="{CD061461-F72E-4615-A11B-9C190182A4E9}"/>
    <cellStyle name="Normal 26_U of O TV Equip and menu board package" xfId="742" xr:uid="{91DC01AC-1645-4ED7-87A2-3182A653677A}"/>
    <cellStyle name="Normal 27" xfId="743" xr:uid="{D82D4A46-663F-446F-B49F-DA90C7520D26}"/>
    <cellStyle name="Normal 27 10" xfId="744" xr:uid="{4B7C21BC-9790-4ACE-BAD0-FEF2726BE8A0}"/>
    <cellStyle name="Normal 27 10 2" xfId="1581" xr:uid="{E99E2EF9-48AD-45FA-BC60-D42EEDF137AA}"/>
    <cellStyle name="Normal 27 10 2 2" xfId="23631" xr:uid="{2ED68371-EFDC-457C-9A24-2434D61E5B25}"/>
    <cellStyle name="Normal 27 10 3" xfId="23632" xr:uid="{477156ED-C49F-4411-AD4B-511BC93D8316}"/>
    <cellStyle name="Normal 27 11" xfId="745" xr:uid="{81C4A9C5-6383-43D3-A066-29C02C26DB38}"/>
    <cellStyle name="Normal 27 11 2" xfId="1582" xr:uid="{41AB66F8-4DE5-4559-A29C-100F7FD8FF8A}"/>
    <cellStyle name="Normal 27 11 2 2" xfId="23633" xr:uid="{F8C87E4C-C450-4E0C-A100-E19DC0E5C1DA}"/>
    <cellStyle name="Normal 27 11 3" xfId="23634" xr:uid="{D53CDDFE-9BCE-4E9F-94E8-69A0E53EB8AB}"/>
    <cellStyle name="Normal 27 12" xfId="746" xr:uid="{C61650CA-6925-473F-9BF6-C1E1A029C879}"/>
    <cellStyle name="Normal 27 12 2" xfId="1583" xr:uid="{FCFC66E0-FCF0-44BA-9F7C-21D43CFCDA0D}"/>
    <cellStyle name="Normal 27 12 2 2" xfId="23635" xr:uid="{C8AE655D-0029-4586-8EF2-A6C82DA43EE5}"/>
    <cellStyle name="Normal 27 12 3" xfId="23636" xr:uid="{78103E42-3EED-4338-B56C-8AF32BA5C54F}"/>
    <cellStyle name="Normal 27 13" xfId="747" xr:uid="{45BEFB0B-65C2-433B-96A4-10DCCF54FB86}"/>
    <cellStyle name="Normal 27 13 2" xfId="1584" xr:uid="{6EADD067-99C9-4A81-80AD-7D54281D480D}"/>
    <cellStyle name="Normal 27 13 2 2" xfId="23637" xr:uid="{137518B2-1CCD-46FF-983D-1DB434E3102E}"/>
    <cellStyle name="Normal 27 13 3" xfId="23638" xr:uid="{F9522F06-4E04-4D20-8525-C1BB05709786}"/>
    <cellStyle name="Normal 27 14" xfId="748" xr:uid="{8010B1B9-6CC6-4730-A4E0-EEB7F32EC261}"/>
    <cellStyle name="Normal 27 14 2" xfId="1585" xr:uid="{10D5653D-764E-4394-B956-CC683D7A7326}"/>
    <cellStyle name="Normal 27 14 2 2" xfId="23639" xr:uid="{3333E3BC-AB1E-4207-A9D5-DB8274F4D977}"/>
    <cellStyle name="Normal 27 14 3" xfId="23640" xr:uid="{6A69713D-239A-42BD-9C59-36D477AD92B6}"/>
    <cellStyle name="Normal 27 15" xfId="749" xr:uid="{6BE3DD04-7519-4539-9EC2-FDD84FB8C157}"/>
    <cellStyle name="Normal 27 15 2" xfId="1586" xr:uid="{954C2F86-B161-4045-BBF2-C7B3928968DB}"/>
    <cellStyle name="Normal 27 15 2 2" xfId="23641" xr:uid="{5BF62083-32CC-44E4-B74D-F512CA52A523}"/>
    <cellStyle name="Normal 27 15 3" xfId="23642" xr:uid="{FB35A576-2DBD-4E2E-A494-8716EE7A270C}"/>
    <cellStyle name="Normal 27 16" xfId="750" xr:uid="{26FA4CD9-7939-4C40-8696-039F48AC9A78}"/>
    <cellStyle name="Normal 27 16 2" xfId="1587" xr:uid="{F33AA1F2-52C3-4BDF-9849-096695060ACC}"/>
    <cellStyle name="Normal 27 16 2 2" xfId="23643" xr:uid="{A24F48C8-28E2-414A-B61F-7AA3D6FD95A3}"/>
    <cellStyle name="Normal 27 16 3" xfId="23644" xr:uid="{AA28C5BD-6831-4B64-96E1-2DB2E06836C4}"/>
    <cellStyle name="Normal 27 17" xfId="751" xr:uid="{AD710F06-15AF-47EE-8934-A3FD0DB1C1EB}"/>
    <cellStyle name="Normal 27 17 2" xfId="1588" xr:uid="{EF3111DA-2539-4FC7-AAA0-B5C7E6ECC30E}"/>
    <cellStyle name="Normal 27 17 2 2" xfId="23645" xr:uid="{026B6B9F-3B85-445A-A496-E02AAF721D79}"/>
    <cellStyle name="Normal 27 17 3" xfId="23646" xr:uid="{F4723D11-86F3-4BFB-BE32-5FE99885EEFB}"/>
    <cellStyle name="Normal 27 18" xfId="752" xr:uid="{A435AB57-6281-48C4-A430-E38AB9A2433F}"/>
    <cellStyle name="Normal 27 18 2" xfId="1589" xr:uid="{3BA91EEF-E929-4D75-8CD6-0DE7B6C9BF66}"/>
    <cellStyle name="Normal 27 18 2 2" xfId="23647" xr:uid="{A75FEE98-0F70-4607-B605-677F4AE8B8F4}"/>
    <cellStyle name="Normal 27 18 3" xfId="23648" xr:uid="{A46ECA21-F8CE-459D-B87B-93FEA5364907}"/>
    <cellStyle name="Normal 27 19" xfId="753" xr:uid="{A345A597-E7EF-4275-BAA8-C69EF4D30E9F}"/>
    <cellStyle name="Normal 27 19 2" xfId="1590" xr:uid="{A8066031-9849-4A54-9A62-31ED59887754}"/>
    <cellStyle name="Normal 27 19 2 2" xfId="23649" xr:uid="{9B5B409D-DBE2-4523-BF7D-8645BC64A708}"/>
    <cellStyle name="Normal 27 19 3" xfId="23650" xr:uid="{4FFD44A3-ACC7-4597-9C05-DC478A50EAAE}"/>
    <cellStyle name="Normal 27 2" xfId="754" xr:uid="{66C6A9CE-C2B4-418E-BF0E-8759E9EB34D3}"/>
    <cellStyle name="Normal 27 2 2" xfId="1591" xr:uid="{BAC3C828-CA94-4D6D-B8C8-2C74A57C8800}"/>
    <cellStyle name="Normal 27 2 2 2" xfId="23651" xr:uid="{4E167750-AB9D-40D7-B11B-73D5CF309289}"/>
    <cellStyle name="Normal 27 2 3" xfId="23652" xr:uid="{14B9F10F-4BF3-4FBB-AE22-088CC67AF725}"/>
    <cellStyle name="Normal 27 20" xfId="1592" xr:uid="{F212458B-93AF-46DA-B7DE-ED7F834E4BC1}"/>
    <cellStyle name="Normal 27 20 2" xfId="23653" xr:uid="{8F610FBA-93E9-4D26-95A7-E7212870265D}"/>
    <cellStyle name="Normal 27 21" xfId="1593" xr:uid="{1FFB4F8E-6CAB-4405-B833-5806E5F8CBE7}"/>
    <cellStyle name="Normal 27 21 2" xfId="23654" xr:uid="{CAD22D92-154A-46EB-8761-0DBA58BF8743}"/>
    <cellStyle name="Normal 27 22" xfId="23655" xr:uid="{F686537A-F12E-4509-840E-3A4AD99688B0}"/>
    <cellStyle name="Normal 27 3" xfId="755" xr:uid="{9F0FB0AD-5DE1-48DF-A6FF-37B4AB06EECD}"/>
    <cellStyle name="Normal 27 3 2" xfId="1594" xr:uid="{96564B66-418D-461D-BB37-2DD861F4B136}"/>
    <cellStyle name="Normal 27 3 2 2" xfId="23656" xr:uid="{2D5E80C3-7E5F-43B0-8EE6-C41B7280B1FE}"/>
    <cellStyle name="Normal 27 3 3" xfId="23657" xr:uid="{87BF466F-49FA-4FED-A122-BDEF936A604F}"/>
    <cellStyle name="Normal 27 4" xfId="756" xr:uid="{FA66D7B8-53C1-45AE-B34D-E894AA064EA9}"/>
    <cellStyle name="Normal 27 4 2" xfId="1595" xr:uid="{C7D3F6BB-E9AC-402D-873A-347E8E84909E}"/>
    <cellStyle name="Normal 27 4 2 2" xfId="23658" xr:uid="{58B7EC6A-29A5-4A01-A329-69CB522650AD}"/>
    <cellStyle name="Normal 27 4 3" xfId="23659" xr:uid="{EE5017DB-3E0C-468E-9E6F-CA6E6A8E0EDA}"/>
    <cellStyle name="Normal 27 5" xfId="757" xr:uid="{CC0FD3C7-E42A-4C36-8ECB-7DDAD26E951B}"/>
    <cellStyle name="Normal 27 5 2" xfId="1596" xr:uid="{E06E9C23-A294-491C-9CB2-12360E2F3E71}"/>
    <cellStyle name="Normal 27 5 2 2" xfId="23660" xr:uid="{925C61DE-2A50-4854-A7F2-7D8B32D19ED2}"/>
    <cellStyle name="Normal 27 5 3" xfId="23661" xr:uid="{D75193CF-CE5B-4DC2-A9BE-F32F873AC81B}"/>
    <cellStyle name="Normal 27 6" xfId="758" xr:uid="{87DDABE5-5BCE-4FCD-90EB-7146DDA9496C}"/>
    <cellStyle name="Normal 27 6 2" xfId="1597" xr:uid="{0DE90F09-857D-4660-AFBE-B89721D00A1D}"/>
    <cellStyle name="Normal 27 6 2 2" xfId="23662" xr:uid="{D95E71CA-CCF3-4D83-A63A-858E1C2F70CB}"/>
    <cellStyle name="Normal 27 6 3" xfId="23663" xr:uid="{B705CC07-FF6A-4020-B397-65C2F884D738}"/>
    <cellStyle name="Normal 27 7" xfId="759" xr:uid="{E165D064-4F17-499E-A148-02FEC448594E}"/>
    <cellStyle name="Normal 27 7 2" xfId="1598" xr:uid="{DDC4B789-C950-410C-846D-E1650E1446D0}"/>
    <cellStyle name="Normal 27 7 2 2" xfId="23664" xr:uid="{3D9A8A52-9140-424F-8C3F-91592590F562}"/>
    <cellStyle name="Normal 27 7 3" xfId="23665" xr:uid="{931FAA24-DB4C-44D7-BE1E-7E27C61BAC1A}"/>
    <cellStyle name="Normal 27 8" xfId="760" xr:uid="{CA67824E-47C2-46CF-9A3F-B05ECCA95681}"/>
    <cellStyle name="Normal 27 8 2" xfId="1599" xr:uid="{9CBF505E-099A-4271-A165-45A4F31A9D9C}"/>
    <cellStyle name="Normal 27 8 2 2" xfId="23666" xr:uid="{6D4B5098-1B59-499D-BABA-C3E32741F599}"/>
    <cellStyle name="Normal 27 8 3" xfId="23667" xr:uid="{992DB41F-326E-459E-A1BA-9829C45C7B8E}"/>
    <cellStyle name="Normal 27 9" xfId="761" xr:uid="{39771571-8F7F-41C4-89EC-AE1BC0E0D7C6}"/>
    <cellStyle name="Normal 27 9 2" xfId="1600" xr:uid="{13A05F15-7BE2-4C2A-BB99-3F44B9774C83}"/>
    <cellStyle name="Normal 27 9 2 2" xfId="23668" xr:uid="{7F2FDF6A-8205-4938-8E98-D6469BEAB7BC}"/>
    <cellStyle name="Normal 27 9 3" xfId="23669" xr:uid="{A01B2A35-EEC6-4900-9767-9EBF47FB99BC}"/>
    <cellStyle name="Normal 27_U of O TV Equip and menu board package" xfId="762" xr:uid="{9DA298F8-9228-4F7C-A612-D861CC9C0993}"/>
    <cellStyle name="Normal 28" xfId="763" xr:uid="{EC51A44F-FAA4-4A86-AB31-97D566D3F6FE}"/>
    <cellStyle name="Normal 28 10" xfId="764" xr:uid="{5CD9D3FE-DF51-4F85-A979-004EDCC13ED5}"/>
    <cellStyle name="Normal 28 10 2" xfId="11716" xr:uid="{35FAA2A6-E26A-4C40-B37D-52D5A9793804}"/>
    <cellStyle name="Normal 28 10 2 2" xfId="23670" xr:uid="{F2466C6F-ED3C-4B77-B2FB-CDE023C06743}"/>
    <cellStyle name="Normal 28 10 3" xfId="23671" xr:uid="{B23DF1F1-50DC-4ACC-A95F-99D078B7A791}"/>
    <cellStyle name="Normal 28 11" xfId="765" xr:uid="{3075933E-7EF6-4662-9D2B-C5BDA3CE4390}"/>
    <cellStyle name="Normal 28 11 2" xfId="11717" xr:uid="{2E22B451-2264-48FA-89C6-8177D0ED5BB8}"/>
    <cellStyle name="Normal 28 12" xfId="1601" xr:uid="{C7F13386-FD14-411F-9F1D-FB00937D769E}"/>
    <cellStyle name="Normal 28 12 2" xfId="23672" xr:uid="{2EE1B1B8-EB94-4111-A483-F8CABCE8C5EB}"/>
    <cellStyle name="Normal 28 13" xfId="11718" xr:uid="{C533F567-DC21-429F-A272-C7D5F47A0400}"/>
    <cellStyle name="Normal 28 13 2" xfId="23673" xr:uid="{4199D50B-CFE6-4F86-8693-2637F15045B4}"/>
    <cellStyle name="Normal 28 14" xfId="23674" xr:uid="{923473A7-CCE9-4C43-BBF7-F9B5228D886B}"/>
    <cellStyle name="Normal 28 2" xfId="766" xr:uid="{74345778-EE85-43A3-AC33-1C3C7A41B144}"/>
    <cellStyle name="Normal 28 2 2" xfId="1602" xr:uid="{D8C8C30E-B60B-4260-8922-C668FE510065}"/>
    <cellStyle name="Normal 28 2 2 2" xfId="23675" xr:uid="{C17EF9FA-C0A1-47D8-AF7B-23150B3B5FB5}"/>
    <cellStyle name="Normal 28 2 3" xfId="23676" xr:uid="{826BA24A-56F1-478F-8385-49B0D054AF1A}"/>
    <cellStyle name="Normal 28 3" xfId="767" xr:uid="{1CEE691B-87B1-4793-BFAD-10FE422F2858}"/>
    <cellStyle name="Normal 28 3 2" xfId="1603" xr:uid="{2564B23E-5BB0-4F34-8354-B03AB75650A8}"/>
    <cellStyle name="Normal 28 3 2 2" xfId="23677" xr:uid="{8C4826B2-32C7-4DAF-989D-8C2BC55A4D9E}"/>
    <cellStyle name="Normal 28 3 3" xfId="23678" xr:uid="{95F317E2-02C8-4DDF-82D3-179103CA0F40}"/>
    <cellStyle name="Normal 28 4" xfId="768" xr:uid="{F7FE96C2-A9A3-4C1E-B770-783DFC5708FB}"/>
    <cellStyle name="Normal 28 4 2" xfId="1604" xr:uid="{9EB091CD-B332-4FB0-B4DD-F872FE6A0062}"/>
    <cellStyle name="Normal 28 4 2 2" xfId="23679" xr:uid="{E8AC50DD-890E-47F3-A23A-920A62205BC4}"/>
    <cellStyle name="Normal 28 4 3" xfId="23680" xr:uid="{12784873-951F-4665-9073-480ABC2AF14A}"/>
    <cellStyle name="Normal 28 5" xfId="769" xr:uid="{C71D9158-3D41-47EB-9F01-E0ACA59632C4}"/>
    <cellStyle name="Normal 28 5 2" xfId="1605" xr:uid="{3243F1EC-FC5E-4BCE-A0E6-CF4EE5BEB22F}"/>
    <cellStyle name="Normal 28 5 2 2" xfId="23681" xr:uid="{75C89BFC-C0A2-45E5-B2D5-7CD3F568E1F0}"/>
    <cellStyle name="Normal 28 5 3" xfId="23682" xr:uid="{8980A130-E093-4795-AC8C-44ADAAF84C3D}"/>
    <cellStyle name="Normal 28 6" xfId="770" xr:uid="{140344AD-6AC4-409A-9074-C826C13FB194}"/>
    <cellStyle name="Normal 28 6 2" xfId="11719" xr:uid="{EA59FF0F-4B72-4798-86A9-988C77E7BE79}"/>
    <cellStyle name="Normal 28 6 2 2" xfId="23683" xr:uid="{9C8E7825-C123-460D-B06C-C736500B9332}"/>
    <cellStyle name="Normal 28 6 3" xfId="23684" xr:uid="{177E7EF9-DA29-4FA2-826F-2C0DF92386AE}"/>
    <cellStyle name="Normal 28 7" xfId="771" xr:uid="{40EF550B-B03F-4731-889E-6D6734BA2F65}"/>
    <cellStyle name="Normal 28 7 2" xfId="11720" xr:uid="{0ABC9B32-C24D-4D79-A378-F0478DB9B6F6}"/>
    <cellStyle name="Normal 28 7 2 2" xfId="23685" xr:uid="{8613D831-572B-416F-824C-0D08B4957BB2}"/>
    <cellStyle name="Normal 28 7 3" xfId="23686" xr:uid="{9225BC88-C6C4-4805-A9DD-92BA3B19A78C}"/>
    <cellStyle name="Normal 28 8" xfId="772" xr:uid="{1CAD2CDE-7676-4E9B-B5CF-0F8FD3B5BB42}"/>
    <cellStyle name="Normal 28 8 2" xfId="11721" xr:uid="{01FEDE8E-5A21-4295-B3DE-585A5759FDB3}"/>
    <cellStyle name="Normal 28 8 2 2" xfId="23687" xr:uid="{7F3648ED-3CBF-4F4D-A245-AD17D0A36066}"/>
    <cellStyle name="Normal 28 8 3" xfId="23688" xr:uid="{9E81F07C-0180-4B68-B6A9-F9C94E75F3FB}"/>
    <cellStyle name="Normal 28 9" xfId="773" xr:uid="{B23D326A-9E18-4EE6-B901-2AF80DBA9F8F}"/>
    <cellStyle name="Normal 28 9 2" xfId="11722" xr:uid="{2906E0B1-09FD-4F5F-9B36-89B2BAE84AC3}"/>
    <cellStyle name="Normal 28 9 2 2" xfId="23689" xr:uid="{1CBD975B-D6EA-4B21-BED2-74FDEBB84B18}"/>
    <cellStyle name="Normal 28 9 3" xfId="23690" xr:uid="{FB389550-CF00-435B-800F-D4DF217FF09D}"/>
    <cellStyle name="Normal 28_U of O TV Equip and menu board package" xfId="774" xr:uid="{36C387EB-4497-48C0-ADD0-CF28719753A3}"/>
    <cellStyle name="Normal 29" xfId="775" xr:uid="{FD9755EA-4B06-4DD8-BE63-E40A8CA503A7}"/>
    <cellStyle name="Normal 29 10" xfId="776" xr:uid="{16ACA81A-2972-493E-8F45-72DAC5420E1E}"/>
    <cellStyle name="Normal 29 10 2" xfId="1606" xr:uid="{537FDC19-10A6-4350-8554-3E57CB947D7C}"/>
    <cellStyle name="Normal 29 10 2 2" xfId="23691" xr:uid="{B0CD57A9-2C2C-4832-933F-BCD91ADA9E8D}"/>
    <cellStyle name="Normal 29 10 3" xfId="23692" xr:uid="{FCA576CC-D36A-4818-B910-FACBD15873B3}"/>
    <cellStyle name="Normal 29 11" xfId="777" xr:uid="{E1A6AF6E-22B4-4AB8-A200-F44C84E4BA8E}"/>
    <cellStyle name="Normal 29 11 2" xfId="1607" xr:uid="{CD4DF2EF-4623-43BF-94DC-FD1387793316}"/>
    <cellStyle name="Normal 29 11 2 2" xfId="23693" xr:uid="{86512740-FC81-4DA9-AF70-06B3CC8062D7}"/>
    <cellStyle name="Normal 29 11 3" xfId="23694" xr:uid="{7C1D9D9C-E08F-4BAE-BEB1-07DC301DEA32}"/>
    <cellStyle name="Normal 29 12" xfId="778" xr:uid="{68CF3B58-2B2A-4A54-A602-146FBA464E87}"/>
    <cellStyle name="Normal 29 12 2" xfId="1608" xr:uid="{8769B200-4CB0-4C7F-B612-282A8A83A835}"/>
    <cellStyle name="Normal 29 12 2 2" xfId="23695" xr:uid="{6438F702-BE67-4907-98FB-79A3D2C977F0}"/>
    <cellStyle name="Normal 29 12 3" xfId="23696" xr:uid="{973D0241-5F7B-47BD-9970-0BB1B2D765C4}"/>
    <cellStyle name="Normal 29 13" xfId="779" xr:uid="{FC012137-C289-4C25-9C2C-A07327A9F562}"/>
    <cellStyle name="Normal 29 13 2" xfId="1609" xr:uid="{4C3D43A9-ACA9-402C-93B1-28FB9E8C61C1}"/>
    <cellStyle name="Normal 29 13 2 2" xfId="23697" xr:uid="{90201B29-6507-4A5B-AFFC-709AF0A79438}"/>
    <cellStyle name="Normal 29 13 3" xfId="23698" xr:uid="{116FEB1D-4AE6-4F8E-BDB5-E082AAF83898}"/>
    <cellStyle name="Normal 29 14" xfId="780" xr:uid="{7A8269E9-45CF-483F-A169-E577627B20E0}"/>
    <cellStyle name="Normal 29 14 2" xfId="1610" xr:uid="{1942014D-F5B2-4EA0-8B9E-FF5ABBF60D94}"/>
    <cellStyle name="Normal 29 14 2 2" xfId="23699" xr:uid="{E8DA938B-B88C-4D7C-B566-97C7E0DFBBFB}"/>
    <cellStyle name="Normal 29 14 3" xfId="23700" xr:uid="{DB48FEBA-C5B1-4600-8BDB-25AF9B7CCB3E}"/>
    <cellStyle name="Normal 29 15" xfId="781" xr:uid="{A77649DC-8CAE-49AE-9B29-4FF36D023DC5}"/>
    <cellStyle name="Normal 29 15 2" xfId="1611" xr:uid="{A94ED445-AFEC-4D57-A2D4-4FCBD0935375}"/>
    <cellStyle name="Normal 29 15 2 2" xfId="23701" xr:uid="{E66A61F5-8DCF-42C5-BEFA-A19388D2F1DC}"/>
    <cellStyle name="Normal 29 15 3" xfId="23702" xr:uid="{5F111D21-5A9D-4144-A84A-F132E33CBB0E}"/>
    <cellStyle name="Normal 29 16" xfId="782" xr:uid="{1E6BE23A-555D-4B93-9EAF-74ECB818EFE4}"/>
    <cellStyle name="Normal 29 16 2" xfId="1612" xr:uid="{C7EEB250-1A3D-46DD-B218-5B4161C83ECA}"/>
    <cellStyle name="Normal 29 16 2 2" xfId="23703" xr:uid="{C84A4947-07D4-4E34-B625-FE176C3E8281}"/>
    <cellStyle name="Normal 29 16 3" xfId="23704" xr:uid="{87B2AD4E-BE17-4F59-8A8C-95CFFE04693C}"/>
    <cellStyle name="Normal 29 17" xfId="783" xr:uid="{5AE981C9-C9DE-441D-A684-A0FA0E7C5527}"/>
    <cellStyle name="Normal 29 17 2" xfId="1613" xr:uid="{E08ACC67-5FF1-4B14-B6D2-4C4BE4BBEF00}"/>
    <cellStyle name="Normal 29 17 2 2" xfId="23705" xr:uid="{B04CEB41-F274-47EA-8CFF-83F66F72247B}"/>
    <cellStyle name="Normal 29 17 3" xfId="23706" xr:uid="{6005F4AD-0604-4F86-B0C7-2E40D8705AF5}"/>
    <cellStyle name="Normal 29 18" xfId="784" xr:uid="{08453390-F0D6-48EC-AC01-8F849C676CDB}"/>
    <cellStyle name="Normal 29 18 2" xfId="1614" xr:uid="{9B2DEFFA-C419-4EC5-8D7E-EFFBFFC39EC9}"/>
    <cellStyle name="Normal 29 18 2 2" xfId="23707" xr:uid="{C46109C4-A965-4B0B-93DA-0C72269089F0}"/>
    <cellStyle name="Normal 29 18 3" xfId="23708" xr:uid="{0307448F-D933-420F-A406-BF80852F73C9}"/>
    <cellStyle name="Normal 29 19" xfId="785" xr:uid="{26B9BE6D-F342-4708-9472-7C373B68EB62}"/>
    <cellStyle name="Normal 29 19 2" xfId="1615" xr:uid="{3D0AC4C5-A932-4D58-95AB-03AC064C7CB9}"/>
    <cellStyle name="Normal 29 19 2 2" xfId="23709" xr:uid="{4E370AC7-0972-4D7E-A727-C657386A2B53}"/>
    <cellStyle name="Normal 29 19 3" xfId="23710" xr:uid="{0B32C2B3-7E17-499D-A4EE-8BFD0F47548C}"/>
    <cellStyle name="Normal 29 2" xfId="786" xr:uid="{2A98344E-39D5-4982-827D-EA0C87BB5119}"/>
    <cellStyle name="Normal 29 2 2" xfId="1616" xr:uid="{452905A4-D830-4608-9C22-D68D03961BDD}"/>
    <cellStyle name="Normal 29 2 2 2" xfId="23711" xr:uid="{31E73BB2-24F7-4CAD-B06C-9312EBBB1661}"/>
    <cellStyle name="Normal 29 2 3" xfId="23712" xr:uid="{FB9D1B4C-1F92-4016-8404-8547149726EB}"/>
    <cellStyle name="Normal 29 20" xfId="1617" xr:uid="{FCA31AF6-0211-412D-BAFE-F33544CB8A9F}"/>
    <cellStyle name="Normal 29 20 2" xfId="23713" xr:uid="{1CD1DA7D-8F72-4DF6-91A8-18A38BC13826}"/>
    <cellStyle name="Normal 29 21" xfId="23714" xr:uid="{AF515D12-6F6C-439F-B3C3-60EDCA2F7648}"/>
    <cellStyle name="Normal 29 3" xfId="787" xr:uid="{77218A92-5372-48DF-B039-B82D220198BD}"/>
    <cellStyle name="Normal 29 3 2" xfId="1618" xr:uid="{995769FB-1D91-4D36-8AEF-7D09CC78C7B9}"/>
    <cellStyle name="Normal 29 3 2 2" xfId="23715" xr:uid="{D93CF914-5DC2-494F-B520-E9ACB82E2033}"/>
    <cellStyle name="Normal 29 3 3" xfId="23716" xr:uid="{2EE432AD-BE13-4570-90A5-A47BAA79DAD6}"/>
    <cellStyle name="Normal 29 4" xfId="788" xr:uid="{DB84544A-CECE-4599-A71A-17DA400BF3B2}"/>
    <cellStyle name="Normal 29 4 2" xfId="1619" xr:uid="{B62DCEDC-445E-413E-B729-21D41390E513}"/>
    <cellStyle name="Normal 29 4 2 2" xfId="23717" xr:uid="{0BE73139-FA9A-489D-ACBF-40C52B307482}"/>
    <cellStyle name="Normal 29 4 3" xfId="23718" xr:uid="{B44B381F-4680-4113-A937-CAC2532F69BB}"/>
    <cellStyle name="Normal 29 5" xfId="789" xr:uid="{C2AEA9B8-D355-43C7-8D65-5F06D56BC9AE}"/>
    <cellStyle name="Normal 29 5 2" xfId="1620" xr:uid="{B8E2CB09-2A07-46A9-B304-3C43E6700DC8}"/>
    <cellStyle name="Normal 29 5 2 2" xfId="23719" xr:uid="{D3703452-7A4D-4B93-B823-3AB7B13877D4}"/>
    <cellStyle name="Normal 29 5 3" xfId="23720" xr:uid="{6AD1FF09-6BF0-4CAC-BF41-25F450544E7B}"/>
    <cellStyle name="Normal 29 6" xfId="790" xr:uid="{8DB39464-0FA3-479D-8BCD-60D2C80327DA}"/>
    <cellStyle name="Normal 29 6 2" xfId="1621" xr:uid="{B6C010D4-2EDB-4F1E-A641-9A1D120912B2}"/>
    <cellStyle name="Normal 29 6 2 2" xfId="23721" xr:uid="{9D45156F-A1C0-49A2-AEB3-8242DCA089A8}"/>
    <cellStyle name="Normal 29 6 3" xfId="23722" xr:uid="{10BD309B-8E5F-497C-8000-249B85F38413}"/>
    <cellStyle name="Normal 29 7" xfId="791" xr:uid="{720BD467-63E9-467F-A92D-0DFDEF0B88DA}"/>
    <cellStyle name="Normal 29 7 2" xfId="1622" xr:uid="{E22B021C-FDE6-41BC-86E5-9264EFF7D37F}"/>
    <cellStyle name="Normal 29 7 2 2" xfId="23723" xr:uid="{66D35280-ED8D-4D97-A90C-103DC9517DBD}"/>
    <cellStyle name="Normal 29 7 3" xfId="23724" xr:uid="{614C909F-EF3E-4DF4-A3C4-533DD6B55FE9}"/>
    <cellStyle name="Normal 29 8" xfId="792" xr:uid="{6290CB21-DF7E-4797-972C-291BFDE6CCC4}"/>
    <cellStyle name="Normal 29 8 2" xfId="1623" xr:uid="{5C8FAAB4-6777-4059-9DD7-0E0E30F8D9D8}"/>
    <cellStyle name="Normal 29 8 2 2" xfId="23725" xr:uid="{00E542C3-F20E-4601-BF0A-9CF45397C603}"/>
    <cellStyle name="Normal 29 8 3" xfId="23726" xr:uid="{4EAB415C-8736-4EA7-B5B5-317BC391D524}"/>
    <cellStyle name="Normal 29 9" xfId="793" xr:uid="{BEFB47F7-BAB7-4955-A27E-759684377B0E}"/>
    <cellStyle name="Normal 29 9 2" xfId="1624" xr:uid="{430CC76B-AABC-4049-9321-C68248166A82}"/>
    <cellStyle name="Normal 29 9 2 2" xfId="23727" xr:uid="{616AF3B3-8355-4CFE-B7AF-07C742E6CF81}"/>
    <cellStyle name="Normal 29 9 3" xfId="23728" xr:uid="{B53E5071-DA0D-4885-AE3E-89565D9CB6E6}"/>
    <cellStyle name="Normal 29_U of O TV Equip and menu board package" xfId="794" xr:uid="{204D2084-E4B1-4CC7-8984-21AED82F59FC}"/>
    <cellStyle name="Normal 3" xfId="795" xr:uid="{D1D9D050-35A4-4D95-B075-CE15A14142B4}"/>
    <cellStyle name="Normal 3 10" xfId="796" xr:uid="{E88714D6-BF7D-4727-976F-D1F400340905}"/>
    <cellStyle name="Normal 3 10 2" xfId="1625" xr:uid="{326D9BEF-85DA-47CC-AB9D-027B478CE618}"/>
    <cellStyle name="Normal 3 10 2 2" xfId="23729" xr:uid="{7BF0ABFE-76BF-433A-A356-FB31A3677BED}"/>
    <cellStyle name="Normal 3 10 3" xfId="23730" xr:uid="{C063D441-210D-4247-8FFE-91B408E51508}"/>
    <cellStyle name="Normal 3 11" xfId="797" xr:uid="{BB8B2093-0CA1-4F4C-92F9-3CCD0581728B}"/>
    <cellStyle name="Normal 3 11 2" xfId="1626" xr:uid="{51B8490C-D815-430C-932C-E3395BADDA19}"/>
    <cellStyle name="Normal 3 11 2 2" xfId="23731" xr:uid="{37F0E044-2072-4B24-9B2D-B1A566E3F09E}"/>
    <cellStyle name="Normal 3 11 3" xfId="23732" xr:uid="{8B8DFB32-44A2-4624-8836-517DA5088D54}"/>
    <cellStyle name="Normal 3 12" xfId="798" xr:uid="{8201B0E4-EA2F-4224-AAD0-AB47739B8B47}"/>
    <cellStyle name="Normal 3 12 2" xfId="1627" xr:uid="{E831AE7B-3C4F-42C9-8AA9-8178D8EFDB6A}"/>
    <cellStyle name="Normal 3 12 2 2" xfId="23733" xr:uid="{A14582E9-760C-457E-B1F7-E7D131BB1AAF}"/>
    <cellStyle name="Normal 3 12 3" xfId="23734" xr:uid="{EC6BA6F4-BE00-430F-BA15-F372DF35E6DB}"/>
    <cellStyle name="Normal 3 13" xfId="799" xr:uid="{CC23D1A6-2407-4D9D-B8EA-E41EC6F700EC}"/>
    <cellStyle name="Normal 3 13 2" xfId="1628" xr:uid="{F6EAA6DB-4604-4979-960C-C79A26CBBF06}"/>
    <cellStyle name="Normal 3 13 2 2" xfId="23735" xr:uid="{E42294AA-9EB6-4CAA-8BDD-F6CFA286B72D}"/>
    <cellStyle name="Normal 3 13 3" xfId="23736" xr:uid="{06ED5CF9-1602-4F02-9144-3C44E79E06E4}"/>
    <cellStyle name="Normal 3 14" xfId="800" xr:uid="{05A4CAEF-2D6D-4C5B-B06D-4B502CE41A84}"/>
    <cellStyle name="Normal 3 14 2" xfId="1629" xr:uid="{FC155B3E-FE98-4D51-94E8-6CB82C603D98}"/>
    <cellStyle name="Normal 3 14 2 2" xfId="23737" xr:uid="{2532FD21-D07A-4C33-A425-3B10C4311458}"/>
    <cellStyle name="Normal 3 14 3" xfId="23738" xr:uid="{C8E05FE2-2C06-4869-9ED4-853D9B99158D}"/>
    <cellStyle name="Normal 3 15" xfId="801" xr:uid="{BDCAAA91-9501-4AF8-BE1C-0665F97E2C13}"/>
    <cellStyle name="Normal 3 15 2" xfId="1630" xr:uid="{66AEBA96-CE2E-4573-A1F0-AC3FE5962683}"/>
    <cellStyle name="Normal 3 15 2 2" xfId="23739" xr:uid="{9C87C91B-9B1B-42F8-9DCA-22BCD6BA5BFF}"/>
    <cellStyle name="Normal 3 15 3" xfId="23740" xr:uid="{F35A8FF1-8A75-4827-8181-4B647A66B72F}"/>
    <cellStyle name="Normal 3 16" xfId="802" xr:uid="{A3715350-A5BA-47DF-86D3-DDF1719681BE}"/>
    <cellStyle name="Normal 3 16 2" xfId="1631" xr:uid="{B0D19A5F-EDAA-40DD-955F-833DF747CB1F}"/>
    <cellStyle name="Normal 3 16 2 2" xfId="23741" xr:uid="{B134714C-CB09-40EA-BF8F-53A16D4A1057}"/>
    <cellStyle name="Normal 3 16 3" xfId="23742" xr:uid="{80DEE8BF-63D3-4D2B-B15A-76C1692CE693}"/>
    <cellStyle name="Normal 3 17" xfId="803" xr:uid="{D94C1859-F441-4B84-B7CC-1C9D6A6BE02E}"/>
    <cellStyle name="Normal 3 17 2" xfId="1632" xr:uid="{7A15EAF7-27B4-4E44-A916-BC53DE5A77FA}"/>
    <cellStyle name="Normal 3 17 2 2" xfId="23743" xr:uid="{6FD10479-7C99-492A-B440-392BA9BA0657}"/>
    <cellStyle name="Normal 3 17 3" xfId="23744" xr:uid="{D9504091-16E9-4DBC-A9D7-E92DBDDE0A89}"/>
    <cellStyle name="Normal 3 18" xfId="804" xr:uid="{C0615D11-2CA8-4D71-8759-DB77673DFFCF}"/>
    <cellStyle name="Normal 3 18 2" xfId="1633" xr:uid="{820D4F08-9B8F-49E2-983A-83408D0F560D}"/>
    <cellStyle name="Normal 3 18 2 2" xfId="23745" xr:uid="{E46C2E8B-48FD-493B-9D83-59DBBAFBB2FC}"/>
    <cellStyle name="Normal 3 18 3" xfId="23746" xr:uid="{BD66C7CA-FEA4-42B4-B6C6-5BB45F38E904}"/>
    <cellStyle name="Normal 3 19" xfId="805" xr:uid="{E5D4522F-3129-49A6-85CB-31C3659E8A52}"/>
    <cellStyle name="Normal 3 19 2" xfId="1634" xr:uid="{84B446F3-FDF8-4AA7-86C9-859CCBF6C9A6}"/>
    <cellStyle name="Normal 3 19 2 2" xfId="23747" xr:uid="{54367109-98D6-4B01-A30B-13A62228C853}"/>
    <cellStyle name="Normal 3 19 3" xfId="23748" xr:uid="{A24490A9-3550-4EDC-9712-8160E5C71A47}"/>
    <cellStyle name="Normal 3 2" xfId="806" xr:uid="{7D7CE767-4AD3-4D08-B5D9-FDCFB83CFA6E}"/>
    <cellStyle name="Normal 3 2 2" xfId="1635" xr:uid="{3271E302-1296-49ED-82C8-030655776B45}"/>
    <cellStyle name="Normal 3 2 2 2" xfId="23749" xr:uid="{DF09E40D-B04F-4445-A41F-E5AB916227A3}"/>
    <cellStyle name="Normal 3 2 3" xfId="23750" xr:uid="{97BEC995-D487-45C8-A0C9-BB789339AE18}"/>
    <cellStyle name="Normal 3 20" xfId="807" xr:uid="{3F801159-858F-425F-BE51-C32F0FD8B329}"/>
    <cellStyle name="Normal 3 20 2" xfId="1636" xr:uid="{E2332C78-0D58-46FD-9CD9-F3B2EEEF7174}"/>
    <cellStyle name="Normal 3 20 2 2" xfId="23751" xr:uid="{3B2373AC-25F2-4424-BF8E-D568174F7FC7}"/>
    <cellStyle name="Normal 3 20 3" xfId="23752" xr:uid="{077C4754-D4D0-48C6-8F66-6A9E86937C51}"/>
    <cellStyle name="Normal 3 21" xfId="808" xr:uid="{D3BD802F-9A94-429C-907A-22C6CF898D2A}"/>
    <cellStyle name="Normal 3 21 2" xfId="11723" xr:uid="{CA5CF43F-AD39-46BB-9768-FFE6A0B6B377}"/>
    <cellStyle name="Normal 3 22" xfId="809" xr:uid="{3BFD6C61-713B-47C1-A43F-8EDEFA34031A}"/>
    <cellStyle name="Normal 3 22 2" xfId="11724" xr:uid="{9F335E03-9651-425F-860E-A67EB57CA89A}"/>
    <cellStyle name="Normal 3 23" xfId="1637" xr:uid="{64931693-FF96-4362-8CB4-22CB3B03CA6A}"/>
    <cellStyle name="Normal 3 23 2" xfId="23753" xr:uid="{9DBC951B-EAA1-499D-994F-68F1B1D6AF25}"/>
    <cellStyle name="Normal 3 24" xfId="11725" xr:uid="{B4F92876-669E-4E9D-A959-1F456194A2E0}"/>
    <cellStyle name="Normal 3 24 2" xfId="23754" xr:uid="{7278DFB8-4085-4F99-BCFA-6112CD8B093B}"/>
    <cellStyle name="Normal 3 24 2 2" xfId="34916" xr:uid="{140FF497-4003-4138-985B-8A736D1A2E2A}"/>
    <cellStyle name="Normal 3 24 3" xfId="25116" xr:uid="{1040F5AF-61B2-449E-9379-6156D2BC37AF}"/>
    <cellStyle name="Normal 3 25" xfId="23755" xr:uid="{D1B64C99-7C36-4ECD-9B5F-F9A8D42F5AFE}"/>
    <cellStyle name="Normal 3 3" xfId="810" xr:uid="{1A90FF27-B960-42A0-96A2-64B29950137E}"/>
    <cellStyle name="Normal 3 3 2" xfId="1638" xr:uid="{A9ADED17-3E2A-4C76-AECA-CBC95BB48FA2}"/>
    <cellStyle name="Normal 3 3 2 2" xfId="23756" xr:uid="{BD6F0B20-B57D-43E9-B3D0-016937EC8450}"/>
    <cellStyle name="Normal 3 3 2 2 2" xfId="23757" xr:uid="{9193BA8E-5325-4FE4-A69A-75BC93CBE856}"/>
    <cellStyle name="Normal 3 3 2 2 2 2" xfId="34917" xr:uid="{B19CFC21-09C8-4695-9E74-3A04B1261D29}"/>
    <cellStyle name="Normal 3 3 2 3" xfId="23758" xr:uid="{A8F5586D-19A0-4391-BAC1-EA419DBE54CD}"/>
    <cellStyle name="Normal 3 3 2 3 2" xfId="34918" xr:uid="{6503E5D8-0D7D-4265-B6A3-976826F1A768}"/>
    <cellStyle name="Normal 3 3 3" xfId="23759" xr:uid="{E9397815-EA12-4606-BB98-9E18FBECC595}"/>
    <cellStyle name="Normal 3 3 3 2" xfId="23760" xr:uid="{7FE1E339-1C08-48FF-9915-1F7D5587C47B}"/>
    <cellStyle name="Normal 3 3 3 2 2" xfId="34919" xr:uid="{5BAD01F4-129F-4CA8-BEB0-51B57127E563}"/>
    <cellStyle name="Normal 3 3 4" xfId="23761" xr:uid="{38E7CC6F-0AFB-4AA3-9305-406D9E106DE1}"/>
    <cellStyle name="Normal 3 3 4 2" xfId="34920" xr:uid="{80E499CE-7F71-485A-866B-57586ECAEBF8}"/>
    <cellStyle name="Normal 3 4" xfId="811" xr:uid="{87F9D073-CB60-40A7-BEAD-DD9B215E9FFC}"/>
    <cellStyle name="Normal 3 4 2" xfId="1639" xr:uid="{A311D837-FEE2-4E96-BF52-535D2BBB2F1B}"/>
    <cellStyle name="Normal 3 4 2 2" xfId="23762" xr:uid="{91641E5E-FA4B-4A33-A710-E08CAC2807D9}"/>
    <cellStyle name="Normal 3 4 2 3" xfId="23763" xr:uid="{3E36D7A0-981A-435A-9552-0AC530F961AB}"/>
    <cellStyle name="Normal 3 4 2 3 2" xfId="34921" xr:uid="{A5719094-E90E-4632-9C6B-BB70298C0AE0}"/>
    <cellStyle name="Normal 3 4 3" xfId="23764" xr:uid="{EABD4A9D-A56F-4BAD-9D79-0CDD1DE09D26}"/>
    <cellStyle name="Normal 3 4 4" xfId="23765" xr:uid="{08416CFD-2BB0-4C61-BEEA-9B2472800C3D}"/>
    <cellStyle name="Normal 3 4 4 2" xfId="34922" xr:uid="{AE9F9CE6-3BE3-470E-B3D7-294B3BC603CE}"/>
    <cellStyle name="Normal 3 5" xfId="812" xr:uid="{D0897D09-AD98-4946-BB8F-6E6F9742E2A6}"/>
    <cellStyle name="Normal 3 5 2" xfId="1640" xr:uid="{24A539D1-4955-4783-862B-F2F1C8D9C4B8}"/>
    <cellStyle name="Normal 3 5 2 2" xfId="23766" xr:uid="{35D9059F-EF39-4988-ACE0-ED97FD428FD6}"/>
    <cellStyle name="Normal 3 5 2 3" xfId="23767" xr:uid="{A4708907-D028-452B-8A59-EF576B85D7F8}"/>
    <cellStyle name="Normal 3 5 2 3 2" xfId="34923" xr:uid="{B8E85836-A0E4-414C-BDD0-F888BB8C1CEF}"/>
    <cellStyle name="Normal 3 5 3" xfId="23768" xr:uid="{1503B9D5-4443-485D-B522-A256C559AB8A}"/>
    <cellStyle name="Normal 3 5 4" xfId="23769" xr:uid="{4204D4EB-A77E-4901-83A0-80F0DC4BA82F}"/>
    <cellStyle name="Normal 3 5 4 2" xfId="34924" xr:uid="{C1C284FA-9A27-4092-959D-97023F0921AA}"/>
    <cellStyle name="Normal 3 6" xfId="813" xr:uid="{2BE4AAD7-CD4C-49CD-839B-D08E3AC95753}"/>
    <cellStyle name="Normal 3 6 2" xfId="1641" xr:uid="{78FE88B9-E0FD-4137-9D0F-57CA0068EDC6}"/>
    <cellStyle name="Normal 3 6 2 2" xfId="23770" xr:uid="{3FE9EFC4-93E5-4F16-812B-A5D3999E4BA0}"/>
    <cellStyle name="Normal 3 6 2 3" xfId="22210" xr:uid="{408175B9-DB63-42CB-B0E6-1D29FC432982}"/>
    <cellStyle name="Normal 3 6 2 3 2" xfId="23771" xr:uid="{63967AFC-2783-4CCC-A0F2-806A71FD9BB3}"/>
    <cellStyle name="Normal 3 6 2 3 2 2" xfId="34925" xr:uid="{88CF64DA-59D5-4003-A3E9-D7F138BB3C03}"/>
    <cellStyle name="Normal 3 6 2 3 3" xfId="22211" xr:uid="{BBD0CEED-FB62-4DC7-A336-6B54DF72B3F4}"/>
    <cellStyle name="Normal 3 6 2 3 3 2" xfId="22212" xr:uid="{04985C11-61AE-4342-BFA7-70879DB70B0B}"/>
    <cellStyle name="Normal 3 6 2 3 3 2 2" xfId="34463" xr:uid="{339C477C-0C63-4FF8-9D8D-B072A669D069}"/>
    <cellStyle name="Normal 3 6 2 3 3 3" xfId="34462" xr:uid="{46E47C30-6B79-452A-8952-D25288B387BF}"/>
    <cellStyle name="Normal 3 6 2 3 4" xfId="34461" xr:uid="{9DBAB21D-EE35-41A4-AA7B-D4676D5EDAD1}"/>
    <cellStyle name="Normal 3 6 3" xfId="23772" xr:uid="{A9243B0D-1931-4503-9185-EA16BA3A89A7}"/>
    <cellStyle name="Normal 3 6 4" xfId="23773" xr:uid="{985F1F41-F8C7-41BE-958E-4738B29A93CD}"/>
    <cellStyle name="Normal 3 6 4 2" xfId="34926" xr:uid="{E3D9FD72-E8CA-4DD5-A9B5-528ADBB2E01F}"/>
    <cellStyle name="Normal 3 7" xfId="814" xr:uid="{93A2FEC8-BABD-4748-8CA9-60B4CCC3FCAE}"/>
    <cellStyle name="Normal 3 7 2" xfId="1642" xr:uid="{B8483AE1-4B74-4222-81C2-FF881631B1BC}"/>
    <cellStyle name="Normal 3 7 2 2" xfId="23774" xr:uid="{B8CC000D-CD3C-4EA3-B6C3-82DC6788A6E7}"/>
    <cellStyle name="Normal 3 7 3" xfId="23775" xr:uid="{ED5445FC-54FF-41EA-8ACD-811C01A25786}"/>
    <cellStyle name="Normal 3 8" xfId="815" xr:uid="{35030F92-B1CF-4F81-B058-DCFD69CF2623}"/>
    <cellStyle name="Normal 3 8 2" xfId="1643" xr:uid="{DFC95527-F8FC-44B2-A2B1-493196BE574A}"/>
    <cellStyle name="Normal 3 8 2 2" xfId="23776" xr:uid="{8CEDBCC1-B3E5-4A2D-A431-1C626E012BDE}"/>
    <cellStyle name="Normal 3 8 3" xfId="23777" xr:uid="{FBA597FD-13A8-4CA8-AA28-F859A24A5CED}"/>
    <cellStyle name="Normal 3 9" xfId="816" xr:uid="{56ADD0E3-9B70-4C8E-BC08-CACC256902A8}"/>
    <cellStyle name="Normal 3 9 2" xfId="1644" xr:uid="{2031A7F8-A526-44F3-96FE-48FBDFEF88CD}"/>
    <cellStyle name="Normal 3 9 2 2" xfId="23778" xr:uid="{47CF8181-7ABF-44E6-83D5-B5948D1ACC9D}"/>
    <cellStyle name="Normal 3 9 3" xfId="23779" xr:uid="{9D707A05-827C-4D5C-AA7E-0AA91405C3C8}"/>
    <cellStyle name="Normal 3_U of O TV Equip and menu board package" xfId="817" xr:uid="{5CC84965-F708-4359-8F13-7D188B2D6C4D}"/>
    <cellStyle name="Normal 30" xfId="818" xr:uid="{8844541B-1F01-4D87-93FF-1437163E6C1E}"/>
    <cellStyle name="Normal 30 10" xfId="819" xr:uid="{0ED1B30A-C54D-4A4D-B2CF-4352FB1D4E0D}"/>
    <cellStyle name="Normal 30 10 2" xfId="1645" xr:uid="{9A80BB2F-B78F-49D4-865E-DAA556B14D11}"/>
    <cellStyle name="Normal 30 10 2 2" xfId="23780" xr:uid="{E3C20054-FC46-4D26-8573-23DDBB60F67B}"/>
    <cellStyle name="Normal 30 10 3" xfId="23781" xr:uid="{A2AC9D28-2668-4E09-A3A4-769CC30EE905}"/>
    <cellStyle name="Normal 30 11" xfId="820" xr:uid="{A666E6E6-1105-4288-B12C-1652BE5CD546}"/>
    <cellStyle name="Normal 30 11 2" xfId="1646" xr:uid="{91B7C242-1994-442E-A374-A855B965783A}"/>
    <cellStyle name="Normal 30 11 2 2" xfId="23782" xr:uid="{380B92B0-5953-4C18-AAF4-40E2CA70E2E4}"/>
    <cellStyle name="Normal 30 11 3" xfId="23783" xr:uid="{CF2AD2D8-7A66-4822-A848-984461A0A668}"/>
    <cellStyle name="Normal 30 12" xfId="821" xr:uid="{B2FFBA7F-A63D-4C88-8BF1-71FB47056C17}"/>
    <cellStyle name="Normal 30 12 2" xfId="1647" xr:uid="{C34EE3F9-5FAF-4D09-87D4-BCEDABAB8511}"/>
    <cellStyle name="Normal 30 12 2 2" xfId="23784" xr:uid="{C0807616-E45B-4DF7-AE1F-D26071D40C11}"/>
    <cellStyle name="Normal 30 12 3" xfId="23785" xr:uid="{B43D5889-1305-430A-88C8-947FFE76D14E}"/>
    <cellStyle name="Normal 30 13" xfId="822" xr:uid="{168EC996-E2A0-48CF-864D-812073B8EE25}"/>
    <cellStyle name="Normal 30 13 2" xfId="1648" xr:uid="{0C8D57D7-78EA-4726-8E5F-B004C97A7A8A}"/>
    <cellStyle name="Normal 30 13 2 2" xfId="23786" xr:uid="{6D346874-4469-47FB-9F8E-DDBC33C7EE71}"/>
    <cellStyle name="Normal 30 13 3" xfId="23787" xr:uid="{F2351609-C650-42E1-9080-8B72382F9682}"/>
    <cellStyle name="Normal 30 14" xfId="823" xr:uid="{88662918-F3C2-404B-AABB-DF98698CFB90}"/>
    <cellStyle name="Normal 30 14 2" xfId="1649" xr:uid="{89274EF5-DBC1-4EF3-BA26-B0ED6D03A547}"/>
    <cellStyle name="Normal 30 14 2 2" xfId="23788" xr:uid="{7646E4FC-A02B-41DD-9B9F-902A4D5BDB02}"/>
    <cellStyle name="Normal 30 14 3" xfId="23789" xr:uid="{0926AE93-CC3C-4399-B71F-47CF7DFA8A3A}"/>
    <cellStyle name="Normal 30 15" xfId="824" xr:uid="{81F4DEDB-1FCD-46B8-8FD8-B41AB5972FC8}"/>
    <cellStyle name="Normal 30 15 2" xfId="1650" xr:uid="{C66F2C96-68D0-4789-8988-7DB6B37B4168}"/>
    <cellStyle name="Normal 30 15 2 2" xfId="23790" xr:uid="{4684350B-A3AA-47D6-B68F-CB0070F6BE1B}"/>
    <cellStyle name="Normal 30 15 3" xfId="23791" xr:uid="{C67543E0-72BB-414B-A45C-641ED365CE6D}"/>
    <cellStyle name="Normal 30 16" xfId="825" xr:uid="{5FA3C3A7-17A8-445D-AF25-33AC13EAE3BB}"/>
    <cellStyle name="Normal 30 16 2" xfId="1651" xr:uid="{060ECD77-B232-4B57-9598-2F6ECC011195}"/>
    <cellStyle name="Normal 30 16 2 2" xfId="23792" xr:uid="{BD73C783-2182-4CBB-9AA9-A29C6E59FE33}"/>
    <cellStyle name="Normal 30 16 3" xfId="23793" xr:uid="{984079FE-52F8-427B-89B9-326AFAD4DB6B}"/>
    <cellStyle name="Normal 30 17" xfId="826" xr:uid="{032ED582-75AA-4D48-91DF-69B5E0034196}"/>
    <cellStyle name="Normal 30 17 2" xfId="1652" xr:uid="{A9CC4754-C205-48C7-8CDD-3F4E6EAAC004}"/>
    <cellStyle name="Normal 30 17 2 2" xfId="23794" xr:uid="{8E71B61C-C5CD-4273-A35B-9EDFF32042B2}"/>
    <cellStyle name="Normal 30 17 3" xfId="23795" xr:uid="{9CDB2242-F955-48F8-BEB2-653778DD777B}"/>
    <cellStyle name="Normal 30 18" xfId="827" xr:uid="{6088DE7D-5800-4364-A8CE-06F626C00645}"/>
    <cellStyle name="Normal 30 18 2" xfId="1653" xr:uid="{3CC04B71-FB4D-4174-89A3-40D0C24360AB}"/>
    <cellStyle name="Normal 30 18 2 2" xfId="23796" xr:uid="{1067C091-C8AD-4C6A-A722-4F1940D7909F}"/>
    <cellStyle name="Normal 30 18 3" xfId="23797" xr:uid="{8A663D8E-7A73-4459-8DB1-7A74DFD660AF}"/>
    <cellStyle name="Normal 30 19" xfId="828" xr:uid="{FF327B3F-F884-4EBC-8E96-93E8E340BF25}"/>
    <cellStyle name="Normal 30 19 2" xfId="1654" xr:uid="{43371882-52D7-40C7-AD8E-6D49C3921904}"/>
    <cellStyle name="Normal 30 19 2 2" xfId="23798" xr:uid="{1407F3CA-974F-4D6A-B03B-915F3ACD8B74}"/>
    <cellStyle name="Normal 30 19 3" xfId="23799" xr:uid="{DA662F62-04C9-4326-91AE-665EC518C51A}"/>
    <cellStyle name="Normal 30 2" xfId="829" xr:uid="{5E4D7965-6639-422C-96C9-5DF42D0C4BB0}"/>
    <cellStyle name="Normal 30 2 2" xfId="1655" xr:uid="{6523F997-EEE3-4EA6-9B21-19FFCD031DE8}"/>
    <cellStyle name="Normal 30 2 2 2" xfId="23800" xr:uid="{804EF440-B3E0-4BF4-91FD-E8499DBBFF4B}"/>
    <cellStyle name="Normal 30 2 3" xfId="23801" xr:uid="{26E28770-EB9E-445D-8242-D3EB3B6EC8C1}"/>
    <cellStyle name="Normal 30 20" xfId="1656" xr:uid="{B13405FA-CD93-4B4A-9D0A-DC85CE24C261}"/>
    <cellStyle name="Normal 30 20 2" xfId="23802" xr:uid="{56B2C5BF-DC5F-4BD3-85A9-A29A3171FB13}"/>
    <cellStyle name="Normal 30 21" xfId="23803" xr:uid="{C8879FD6-0969-4F40-9E7B-42625CE2760F}"/>
    <cellStyle name="Normal 30 3" xfId="830" xr:uid="{D971EC40-3E61-4DDD-9FFC-1051A89F2344}"/>
    <cellStyle name="Normal 30 3 2" xfId="1657" xr:uid="{4E161A40-4ADB-4E75-8A8F-9F89C09E82BE}"/>
    <cellStyle name="Normal 30 3 2 2" xfId="23804" xr:uid="{65C5FAB5-DE38-4142-ADCB-10425C91A6A0}"/>
    <cellStyle name="Normal 30 3 3" xfId="23805" xr:uid="{42B06F74-D7D0-4417-9BBF-ACEA80B8654E}"/>
    <cellStyle name="Normal 30 4" xfId="831" xr:uid="{E39251AC-AACD-4C6A-8FB5-8D35A00FAE40}"/>
    <cellStyle name="Normal 30 4 2" xfId="1658" xr:uid="{1168F6F0-6294-4DFB-848B-7EA8919BC1DF}"/>
    <cellStyle name="Normal 30 4 2 2" xfId="23806" xr:uid="{5955D096-7347-4E2F-A6A7-36C4F032CE9B}"/>
    <cellStyle name="Normal 30 4 3" xfId="23807" xr:uid="{285AD5FB-E409-45CA-8BF1-13A40A144745}"/>
    <cellStyle name="Normal 30 5" xfId="832" xr:uid="{6A90CAD5-B93A-44DE-BCAC-34CA8F75B1E1}"/>
    <cellStyle name="Normal 30 5 2" xfId="1659" xr:uid="{8DB1ED38-DAC1-4904-8C96-0EFD05BFBF16}"/>
    <cellStyle name="Normal 30 5 2 2" xfId="23808" xr:uid="{89B8CE49-F985-41AE-9ECD-EC4644AD2CE8}"/>
    <cellStyle name="Normal 30 5 3" xfId="23809" xr:uid="{8A450F27-18AB-45D8-B8D5-C312ACB29EB3}"/>
    <cellStyle name="Normal 30 6" xfId="833" xr:uid="{4EFBF32A-E40A-4E43-90A5-3364D9C3779B}"/>
    <cellStyle name="Normal 30 6 2" xfId="1660" xr:uid="{DFEF1715-FB75-4EC3-AD57-CB2F03BDC37D}"/>
    <cellStyle name="Normal 30 6 2 2" xfId="23810" xr:uid="{4F80332B-DDE7-4C8B-941A-27EC135C3639}"/>
    <cellStyle name="Normal 30 6 3" xfId="23811" xr:uid="{2A7EAB5D-9076-4415-AFC2-D9FF162BA99C}"/>
    <cellStyle name="Normal 30 7" xfId="834" xr:uid="{9BDCEC9D-E1C5-4EAA-B454-483E44E15687}"/>
    <cellStyle name="Normal 30 7 2" xfId="1661" xr:uid="{76CF8A05-8AE7-431B-9ECC-44353C862F28}"/>
    <cellStyle name="Normal 30 7 2 2" xfId="23812" xr:uid="{38ADA1F5-C7A1-4CDF-9168-60830BC4C3E2}"/>
    <cellStyle name="Normal 30 7 3" xfId="23813" xr:uid="{72B689C1-90EB-4803-BF47-7DB8BCDCB18A}"/>
    <cellStyle name="Normal 30 8" xfId="835" xr:uid="{C7DF90A9-6542-49C9-B4A0-16551F9A5BA1}"/>
    <cellStyle name="Normal 30 8 2" xfId="1662" xr:uid="{3C5C6189-54AE-4293-8CE8-310E55E58737}"/>
    <cellStyle name="Normal 30 8 2 2" xfId="23814" xr:uid="{987A068E-B2F6-440A-860D-03C28E5953CE}"/>
    <cellStyle name="Normal 30 8 3" xfId="23815" xr:uid="{D113ED0A-C668-4BA0-B37D-68D5ADE93262}"/>
    <cellStyle name="Normal 30 9" xfId="836" xr:uid="{8C3E1FBD-1082-49A7-A875-A457BF4C2F57}"/>
    <cellStyle name="Normal 30 9 2" xfId="1663" xr:uid="{C49781AB-A7FD-4AEB-B819-83FB97F45DFD}"/>
    <cellStyle name="Normal 30 9 2 2" xfId="23816" xr:uid="{E0BF4CDD-3EBC-4EE7-B77B-23B4C52C166C}"/>
    <cellStyle name="Normal 30 9 3" xfId="23817" xr:uid="{A6C8D5DE-796E-4135-BB25-2BBAFBFE0738}"/>
    <cellStyle name="Normal 30_U of O TV Equip and menu board package" xfId="837" xr:uid="{ED298CD3-E8D4-49C7-8890-AA52124ECCE5}"/>
    <cellStyle name="Normal 31" xfId="838" xr:uid="{95623CA6-F800-4CFB-BBB6-AD39C98B00EA}"/>
    <cellStyle name="Normal 31 10" xfId="839" xr:uid="{D8A0128C-75F5-4066-8133-2900EC4E4F50}"/>
    <cellStyle name="Normal 31 10 2" xfId="1664" xr:uid="{F08F8829-4E44-4221-80FC-E3C6BB1E2572}"/>
    <cellStyle name="Normal 31 10 2 2" xfId="23818" xr:uid="{4A15876F-821D-47CD-8EC1-5C60A0BD2BA9}"/>
    <cellStyle name="Normal 31 10 3" xfId="23819" xr:uid="{EF1B43A0-BD48-4C4D-9338-C884F8D4AC9B}"/>
    <cellStyle name="Normal 31 11" xfId="840" xr:uid="{BDBA6366-DAB8-4B27-9971-81C420103A20}"/>
    <cellStyle name="Normal 31 11 2" xfId="1665" xr:uid="{672A9372-5027-49F5-AC69-4DD356D5F5BD}"/>
    <cellStyle name="Normal 31 11 2 2" xfId="23820" xr:uid="{E02D795A-4279-4BDF-BF97-2F155AE23F66}"/>
    <cellStyle name="Normal 31 11 3" xfId="23821" xr:uid="{B361BD7F-8D01-4C65-BB2A-0494369AD5A5}"/>
    <cellStyle name="Normal 31 12" xfId="841" xr:uid="{64F106E6-62BE-4CEA-A6FC-923F6E1CABBD}"/>
    <cellStyle name="Normal 31 12 2" xfId="1666" xr:uid="{47BC1161-9BDF-4F87-B147-F49939DB3029}"/>
    <cellStyle name="Normal 31 12 2 2" xfId="23822" xr:uid="{51F401DB-7D7A-4EBA-A485-D1C48E08F660}"/>
    <cellStyle name="Normal 31 12 3" xfId="23823" xr:uid="{A42CC12E-25F5-4C3F-BC37-FBA0CA5B7CC5}"/>
    <cellStyle name="Normal 31 13" xfId="842" xr:uid="{3B5329A6-3856-473C-8B4F-521F4E414369}"/>
    <cellStyle name="Normal 31 13 2" xfId="1667" xr:uid="{A7D342B4-D697-4B4B-8B45-7B8577FA893D}"/>
    <cellStyle name="Normal 31 13 2 2" xfId="23824" xr:uid="{879E15FD-4AF6-4CD6-A9F8-2B2A20EF0D48}"/>
    <cellStyle name="Normal 31 13 3" xfId="23825" xr:uid="{F66E4287-7EC6-48B4-A916-039D2C9CB368}"/>
    <cellStyle name="Normal 31 14" xfId="843" xr:uid="{E9578961-311E-4FEB-A9E1-7B17F38B25C4}"/>
    <cellStyle name="Normal 31 14 2" xfId="1668" xr:uid="{D420F494-34D3-475A-9BB0-4BAAF02E4787}"/>
    <cellStyle name="Normal 31 14 2 2" xfId="23826" xr:uid="{893F8DD6-073D-4FE4-BDB0-C105F17B632C}"/>
    <cellStyle name="Normal 31 14 3" xfId="23827" xr:uid="{4906D629-0809-4CD2-92F2-4290E7C13C6B}"/>
    <cellStyle name="Normal 31 15" xfId="844" xr:uid="{6D4B1FDD-90F5-488B-89C2-9449E948C9DB}"/>
    <cellStyle name="Normal 31 15 2" xfId="1669" xr:uid="{A57FE6DC-E909-4F73-93C4-89541BCA3F2F}"/>
    <cellStyle name="Normal 31 15 2 2" xfId="23828" xr:uid="{E2A68B97-5235-4496-8DD1-AB70B051FCAD}"/>
    <cellStyle name="Normal 31 15 3" xfId="23829" xr:uid="{24F8ABC9-4E11-4502-828D-852213D7F66D}"/>
    <cellStyle name="Normal 31 16" xfId="845" xr:uid="{2F63AD57-1204-43F1-98B6-1C7EAD1A4ACC}"/>
    <cellStyle name="Normal 31 16 2" xfId="1670" xr:uid="{D11D0DBB-DFA3-4567-A3E1-6E9B6F7F0FCA}"/>
    <cellStyle name="Normal 31 16 2 2" xfId="23830" xr:uid="{C52BEE63-426B-4C6A-ADB4-8BAFF8DB14D5}"/>
    <cellStyle name="Normal 31 16 3" xfId="23831" xr:uid="{F72E1921-1C70-493E-B90F-EF5427BB0A91}"/>
    <cellStyle name="Normal 31 17" xfId="846" xr:uid="{4D3056E3-2677-467E-AFE3-8ED75B54EF14}"/>
    <cellStyle name="Normal 31 17 2" xfId="1671" xr:uid="{E94AEE40-1489-4087-8CEB-6BB1FADAAFE6}"/>
    <cellStyle name="Normal 31 17 2 2" xfId="23832" xr:uid="{1FF0911A-3CEE-406D-8E01-2E42C3CFF3F1}"/>
    <cellStyle name="Normal 31 17 3" xfId="23833" xr:uid="{E828E3C2-28CE-474C-8E50-02F751A4F528}"/>
    <cellStyle name="Normal 31 18" xfId="847" xr:uid="{C1C3C8F1-6B8C-4237-8BE1-C11943C09169}"/>
    <cellStyle name="Normal 31 18 2" xfId="1672" xr:uid="{DE862601-12AD-4E27-A8EC-17215A019801}"/>
    <cellStyle name="Normal 31 18 2 2" xfId="23834" xr:uid="{BFEA9CF8-4900-4F74-A2C9-6148D537DF8A}"/>
    <cellStyle name="Normal 31 18 3" xfId="23835" xr:uid="{DF04F1BE-CDD4-49DF-AB4A-F24FD525A94F}"/>
    <cellStyle name="Normal 31 19" xfId="848" xr:uid="{DCE46981-E0E9-4527-957B-816A55314560}"/>
    <cellStyle name="Normal 31 19 2" xfId="1673" xr:uid="{C7FD57ED-80D4-4A57-A2E1-8BF0A79F3C8C}"/>
    <cellStyle name="Normal 31 19 2 2" xfId="23836" xr:uid="{D52FB3DB-A7D7-4F05-A30D-303C63CEF144}"/>
    <cellStyle name="Normal 31 19 3" xfId="23837" xr:uid="{1503953E-771A-4844-8EC5-57DCB3CF8FCD}"/>
    <cellStyle name="Normal 31 2" xfId="849" xr:uid="{9B6079CB-5742-48B6-A9AF-44DE0FFC207B}"/>
    <cellStyle name="Normal 31 2 2" xfId="1674" xr:uid="{4257AA60-64C7-4715-B0B7-A9D2840D45E7}"/>
    <cellStyle name="Normal 31 2 2 2" xfId="23838" xr:uid="{C4EE6883-86DB-4DE0-A0A8-422619AD54A2}"/>
    <cellStyle name="Normal 31 2 3" xfId="23839" xr:uid="{20AC3DF6-4CB6-4871-9E9D-FDECE010D4EB}"/>
    <cellStyle name="Normal 31 20" xfId="1675" xr:uid="{66111318-6E99-4F9E-8A33-766F306EAB61}"/>
    <cellStyle name="Normal 31 20 2" xfId="23840" xr:uid="{8F5BC20D-6527-4EAF-84A0-C11F66880780}"/>
    <cellStyle name="Normal 31 21" xfId="23841" xr:uid="{9384FB8F-C6E1-4B36-B6BC-1153E2C7259D}"/>
    <cellStyle name="Normal 31 3" xfId="850" xr:uid="{09A13D95-F132-4293-AD87-8D938D8E902A}"/>
    <cellStyle name="Normal 31 3 2" xfId="1676" xr:uid="{4B8EFB79-0603-463C-ADA5-3A1AAACA0CB6}"/>
    <cellStyle name="Normal 31 3 2 2" xfId="23842" xr:uid="{08686526-9651-4CDB-9B0D-BC45368B40F2}"/>
    <cellStyle name="Normal 31 3 3" xfId="23843" xr:uid="{695CA84C-AB84-48D0-AAE1-E146B9D09337}"/>
    <cellStyle name="Normal 31 4" xfId="851" xr:uid="{4A760210-8920-4A30-B378-5C9063F51255}"/>
    <cellStyle name="Normal 31 4 2" xfId="1677" xr:uid="{113D2434-91B9-4C60-8846-EC68E7223F5E}"/>
    <cellStyle name="Normal 31 4 2 2" xfId="23844" xr:uid="{52F7A7DA-C112-4D0D-9F13-07106F202228}"/>
    <cellStyle name="Normal 31 4 3" xfId="23845" xr:uid="{2FF940A3-6E2A-44AC-BAC0-3AC4B60FF5A9}"/>
    <cellStyle name="Normal 31 5" xfId="852" xr:uid="{44A2FB6F-2AC9-4F7E-AF01-95046E736DC4}"/>
    <cellStyle name="Normal 31 5 2" xfId="1678" xr:uid="{E396AB26-1C40-4F9E-AE97-154AF03CB109}"/>
    <cellStyle name="Normal 31 5 2 2" xfId="23846" xr:uid="{151637D6-3151-4C78-A40B-52163D40EB75}"/>
    <cellStyle name="Normal 31 5 3" xfId="23847" xr:uid="{F270D6D9-67C5-42A7-B306-5F0F1EA767BD}"/>
    <cellStyle name="Normal 31 6" xfId="853" xr:uid="{0DDBACB8-5215-4FB6-8158-85BFD3975C47}"/>
    <cellStyle name="Normal 31 6 2" xfId="1679" xr:uid="{0CCDCBF7-9D96-4919-8D2A-6D6F0F4BA247}"/>
    <cellStyle name="Normal 31 6 2 2" xfId="23848" xr:uid="{366F90A7-37FA-410B-8F84-2492C5220BF1}"/>
    <cellStyle name="Normal 31 6 3" xfId="23849" xr:uid="{965D3FB7-C6C5-4B5F-B832-201D84D317A6}"/>
    <cellStyle name="Normal 31 7" xfId="854" xr:uid="{5D02A333-2344-4DC6-A159-FE421C70C052}"/>
    <cellStyle name="Normal 31 7 2" xfId="1680" xr:uid="{B727E3DC-214D-44E4-9FFE-D46EFC603457}"/>
    <cellStyle name="Normal 31 7 2 2" xfId="23850" xr:uid="{4AAA8719-089A-41A9-8967-F93BEBBC95B0}"/>
    <cellStyle name="Normal 31 7 3" xfId="23851" xr:uid="{492C7D3A-5A06-44DA-B19F-90AB0C3F6704}"/>
    <cellStyle name="Normal 31 8" xfId="855" xr:uid="{2F4D601D-1DE3-4235-9AB8-D3AE1D049574}"/>
    <cellStyle name="Normal 31 8 2" xfId="1681" xr:uid="{D1242578-704B-4EC2-B85F-38E2AE63C5C2}"/>
    <cellStyle name="Normal 31 8 2 2" xfId="23852" xr:uid="{DEDE8355-AF6E-4BE3-B768-C46156791F4A}"/>
    <cellStyle name="Normal 31 8 3" xfId="23853" xr:uid="{14255AE8-D8FE-4E4D-89DD-E89D67B9E171}"/>
    <cellStyle name="Normal 31 9" xfId="856" xr:uid="{C8EC46D2-2486-4AA0-901C-08C9D9A1ED9A}"/>
    <cellStyle name="Normal 31 9 2" xfId="1682" xr:uid="{A9AB2048-A046-45A7-9C37-15925C7C9672}"/>
    <cellStyle name="Normal 31 9 2 2" xfId="23854" xr:uid="{F221A8A1-0335-44E2-80A9-E9E29F6A5867}"/>
    <cellStyle name="Normal 31 9 3" xfId="23855" xr:uid="{B10060CA-78ED-47F3-B974-301613E466AA}"/>
    <cellStyle name="Normal 31_U of O TV Equip and menu board package" xfId="857" xr:uid="{7031B65B-447A-42CA-95FC-CA67CF69FBC8}"/>
    <cellStyle name="Normal 32" xfId="858" xr:uid="{A26C049B-FA78-4630-B1EB-B2F7EE1EA75D}"/>
    <cellStyle name="Normal 32 10" xfId="859" xr:uid="{34E0C462-7A23-4F6C-A914-0B8445E0E451}"/>
    <cellStyle name="Normal 32 10 2" xfId="11726" xr:uid="{D2144A3B-9F55-4857-988D-360EC851D586}"/>
    <cellStyle name="Normal 32 10 2 2" xfId="23856" xr:uid="{81EEACA2-2F61-4661-9089-7C947B52D068}"/>
    <cellStyle name="Normal 32 10 3" xfId="23857" xr:uid="{F71189BC-38DD-4C3A-80A2-812A8A010229}"/>
    <cellStyle name="Normal 32 11" xfId="1683" xr:uid="{C36F068A-1677-44CE-B665-B29A45F19CCC}"/>
    <cellStyle name="Normal 32 12" xfId="1684" xr:uid="{7CBA473D-E057-427E-A1B2-0890EAB02622}"/>
    <cellStyle name="Normal 32 12 2" xfId="23858" xr:uid="{E19E98C5-3118-46F1-BFAE-C48F8C9A2AF3}"/>
    <cellStyle name="Normal 32 13" xfId="23859" xr:uid="{3A45D688-1BDD-44C2-A6C4-5669B3348F8E}"/>
    <cellStyle name="Normal 32 2" xfId="860" xr:uid="{E02B935D-1615-4A6D-A5A6-16DFE18D2A45}"/>
    <cellStyle name="Normal 32 2 2" xfId="1685" xr:uid="{8949D26A-2ED3-416B-955B-EA79C3D21B28}"/>
    <cellStyle name="Normal 32 2 2 2" xfId="23860" xr:uid="{3EF3C078-0C4C-47D1-A3EB-8226F85F9984}"/>
    <cellStyle name="Normal 32 2 3" xfId="23861" xr:uid="{4B078C23-6A7B-4A32-8798-AC42C4B252AB}"/>
    <cellStyle name="Normal 32 3" xfId="861" xr:uid="{574EF5F3-9102-4C17-B9A7-30472E7CAD72}"/>
    <cellStyle name="Normal 32 3 2" xfId="1686" xr:uid="{92349B47-A7F3-4508-A95B-23A27BE87B03}"/>
    <cellStyle name="Normal 32 3 2 2" xfId="23862" xr:uid="{F2B13138-7DED-46F7-86AE-7DB6ACC4F448}"/>
    <cellStyle name="Normal 32 3 3" xfId="23863" xr:uid="{C2D527B3-17AA-4371-A0A9-8BBD347310C5}"/>
    <cellStyle name="Normal 32 4" xfId="862" xr:uid="{417C396F-78C7-4BD3-8220-96A1CA8F24A6}"/>
    <cellStyle name="Normal 32 4 2" xfId="1687" xr:uid="{21F97353-0ADC-41A8-862F-902B59552B99}"/>
    <cellStyle name="Normal 32 4 2 2" xfId="23864" xr:uid="{4FBFBFDE-65BA-4329-94A6-CF6F0E080588}"/>
    <cellStyle name="Normal 32 4 3" xfId="23865" xr:uid="{DB69618A-8FFE-480A-A641-158ABA550CC2}"/>
    <cellStyle name="Normal 32 5" xfId="863" xr:uid="{888A26AA-90C9-4399-9E72-17598C980306}"/>
    <cellStyle name="Normal 32 5 2" xfId="1688" xr:uid="{A308B94A-ED16-4D24-A687-13CEFC65E2BA}"/>
    <cellStyle name="Normal 32 5 2 2" xfId="23866" xr:uid="{DBA65702-5144-4BB6-92B2-9E0861AD9139}"/>
    <cellStyle name="Normal 32 5 3" xfId="23867" xr:uid="{29FAF141-683F-403C-8EFB-F678FE4AE46E}"/>
    <cellStyle name="Normal 32 6" xfId="864" xr:uid="{4A2E4798-DEDB-489F-9182-85FA71208F23}"/>
    <cellStyle name="Normal 32 6 2" xfId="11727" xr:uid="{71A190CE-E75D-4CB1-89B2-1B21B13F2F05}"/>
    <cellStyle name="Normal 32 6 2 2" xfId="23868" xr:uid="{2EC3DC2B-DCCD-4A2E-B472-DD4A4DE21B6F}"/>
    <cellStyle name="Normal 32 6 3" xfId="23869" xr:uid="{71A2355C-B1C7-4A5C-B3BE-CC4A9903514D}"/>
    <cellStyle name="Normal 32 7" xfId="865" xr:uid="{8D10A925-D877-4CF7-8D4C-C7AA4900A6EC}"/>
    <cellStyle name="Normal 32 7 2" xfId="11728" xr:uid="{67116F32-830A-4AB6-98E6-5D4F730C830D}"/>
    <cellStyle name="Normal 32 7 2 2" xfId="23870" xr:uid="{CC0EE2E8-D6DF-4CEE-9E51-9225B1F96FFC}"/>
    <cellStyle name="Normal 32 7 3" xfId="23871" xr:uid="{368CD0A2-B5DE-4B42-AA04-322E9E87D2C2}"/>
    <cellStyle name="Normal 32 8" xfId="866" xr:uid="{CC847BAE-B7A0-4AC0-92AF-868291EA8698}"/>
    <cellStyle name="Normal 32 8 2" xfId="11729" xr:uid="{F87B2C47-BC74-4379-823B-54491936A5A2}"/>
    <cellStyle name="Normal 32 8 2 2" xfId="23872" xr:uid="{4405B0D5-FDFB-49BB-A5E1-90AEF84B2305}"/>
    <cellStyle name="Normal 32 8 3" xfId="23873" xr:uid="{BA3C5D01-03BD-4D19-B6D5-98CC2F79D903}"/>
    <cellStyle name="Normal 32 9" xfId="867" xr:uid="{BA2FCF78-1D94-44C0-B85B-5448677F87A1}"/>
    <cellStyle name="Normal 32 9 2" xfId="11730" xr:uid="{6A71C139-6702-48D1-8784-4AD62556049E}"/>
    <cellStyle name="Normal 32 9 2 2" xfId="23874" xr:uid="{83214686-16A8-4DDA-A505-8CCBFC1F6EC2}"/>
    <cellStyle name="Normal 32 9 3" xfId="23875" xr:uid="{B6DD1181-CC32-45C7-8831-06161BF4D4D9}"/>
    <cellStyle name="Normal 33" xfId="868" xr:uid="{DA9C5F5B-F058-489F-8EC3-D568F062896B}"/>
    <cellStyle name="Normal 33 10" xfId="869" xr:uid="{AE1CDC0A-91A8-4C93-AA54-5CF807F5E874}"/>
    <cellStyle name="Normal 33 10 2" xfId="1689" xr:uid="{98534000-229B-4305-B023-A44AAFAD50B2}"/>
    <cellStyle name="Normal 33 10 2 2" xfId="23876" xr:uid="{FDE34737-C462-4B8F-B7CE-CA6B1B8A9D90}"/>
    <cellStyle name="Normal 33 10 3" xfId="23877" xr:uid="{5A235AF6-3635-44EF-B77C-2BA04A3A6170}"/>
    <cellStyle name="Normal 33 11" xfId="870" xr:uid="{87C424F9-D306-4F3C-BB81-6AA9517827CB}"/>
    <cellStyle name="Normal 33 11 2" xfId="1690" xr:uid="{FB1D8D31-D46D-4318-86B5-F69132CA5114}"/>
    <cellStyle name="Normal 33 11 2 2" xfId="23878" xr:uid="{69752B5C-186B-41CE-BD65-8CDA46315333}"/>
    <cellStyle name="Normal 33 11 3" xfId="23879" xr:uid="{AEC78CDC-929C-455D-891A-3A8BDBDED67F}"/>
    <cellStyle name="Normal 33 12" xfId="871" xr:uid="{4F79924B-4884-4D30-B192-E909F6B75490}"/>
    <cellStyle name="Normal 33 12 2" xfId="1691" xr:uid="{8931DDAA-9B96-4F36-A66D-D0E4D27A1C87}"/>
    <cellStyle name="Normal 33 12 2 2" xfId="23880" xr:uid="{688F6EB9-CFF9-482E-A5A7-5C1FA2EF8231}"/>
    <cellStyle name="Normal 33 12 3" xfId="23881" xr:uid="{B8D73E58-4A49-4040-9971-3EAC452DEA51}"/>
    <cellStyle name="Normal 33 13" xfId="872" xr:uid="{15B3B0CB-0FE6-4E68-B710-270FE4452325}"/>
    <cellStyle name="Normal 33 13 2" xfId="1692" xr:uid="{427E00EE-9CE6-4CFB-8F3A-B5B616140D3C}"/>
    <cellStyle name="Normal 33 13 2 2" xfId="23882" xr:uid="{A16F050F-5473-4CD0-8C61-202681EA02B6}"/>
    <cellStyle name="Normal 33 13 3" xfId="23883" xr:uid="{E1118BBF-1D2A-47E3-85E7-2095CAA43D57}"/>
    <cellStyle name="Normal 33 14" xfId="873" xr:uid="{02C43E3D-9E4C-4ADB-AEBD-40D8E1769664}"/>
    <cellStyle name="Normal 33 14 2" xfId="1693" xr:uid="{7AF1770B-95DD-4B1A-9C6C-56D37B5E42B7}"/>
    <cellStyle name="Normal 33 14 2 2" xfId="23884" xr:uid="{777774B7-CE3E-4325-A4B2-FB1F571638D5}"/>
    <cellStyle name="Normal 33 14 3" xfId="23885" xr:uid="{76993F6A-9F91-41AA-A207-1F07BCA1EE5C}"/>
    <cellStyle name="Normal 33 15" xfId="874" xr:uid="{FEFA4934-E897-4C92-91B2-AAADC75FB7F6}"/>
    <cellStyle name="Normal 33 15 2" xfId="1694" xr:uid="{2A5DDD4B-4362-4577-A05C-B28416209F60}"/>
    <cellStyle name="Normal 33 15 2 2" xfId="23886" xr:uid="{76DD0B9B-53C1-4849-A9C5-49FD8F37523A}"/>
    <cellStyle name="Normal 33 15 3" xfId="23887" xr:uid="{A82CE933-1AB8-4240-82FE-4292E7DA1FDD}"/>
    <cellStyle name="Normal 33 16" xfId="875" xr:uid="{6F69BAD0-AF38-4ADB-88D5-F69566D20413}"/>
    <cellStyle name="Normal 33 16 2" xfId="1695" xr:uid="{0A7AEFC6-5E69-4E34-98BA-14D7F468D34B}"/>
    <cellStyle name="Normal 33 16 2 2" xfId="23888" xr:uid="{010E1B9F-DAEC-450F-A033-31BC1F4CA18C}"/>
    <cellStyle name="Normal 33 16 3" xfId="23889" xr:uid="{2AEB4CE7-8CC6-452D-8413-C010C140A182}"/>
    <cellStyle name="Normal 33 17" xfId="876" xr:uid="{EE192DCF-4F57-4F48-98E6-1E9A9D0D92D5}"/>
    <cellStyle name="Normal 33 17 2" xfId="1696" xr:uid="{BE137EF2-4380-4586-84D2-5F5F63DD85D8}"/>
    <cellStyle name="Normal 33 17 2 2" xfId="23890" xr:uid="{683BA9DC-6637-4FA2-989D-344D9166F1F8}"/>
    <cellStyle name="Normal 33 17 3" xfId="23891" xr:uid="{F486EC62-1DB4-4E81-9D93-4DE73240CEE3}"/>
    <cellStyle name="Normal 33 18" xfId="877" xr:uid="{8B8AECAD-2C71-462A-A514-97D70A2F09B1}"/>
    <cellStyle name="Normal 33 18 2" xfId="1697" xr:uid="{E884B4D3-CADB-4594-AD90-137B2F22B1CC}"/>
    <cellStyle name="Normal 33 18 2 2" xfId="23892" xr:uid="{0C517F52-4FEC-4002-B2AB-53051F83191A}"/>
    <cellStyle name="Normal 33 18 3" xfId="23893" xr:uid="{F7ECFA87-8085-4E9F-A93D-669DDFEF829C}"/>
    <cellStyle name="Normal 33 19" xfId="878" xr:uid="{752AC813-CF46-47D4-AD94-4B1AB68AE4D2}"/>
    <cellStyle name="Normal 33 19 2" xfId="1698" xr:uid="{2E6ED04D-EB79-4465-9690-4A17A3D0820B}"/>
    <cellStyle name="Normal 33 19 2 2" xfId="23894" xr:uid="{3E44FEAD-B089-4BE1-B016-E8F24C161895}"/>
    <cellStyle name="Normal 33 19 3" xfId="23895" xr:uid="{532059C7-4DEB-47F2-A231-EC2848F82A5C}"/>
    <cellStyle name="Normal 33 2" xfId="879" xr:uid="{F7A5ADB2-D2ED-4DE2-9A26-0054ADAE6E6D}"/>
    <cellStyle name="Normal 33 2 2" xfId="1699" xr:uid="{DB77C346-5701-4523-92B3-2D81D4E5C648}"/>
    <cellStyle name="Normal 33 2 2 2" xfId="23896" xr:uid="{9624BD34-725A-4F8E-89BF-4AA1328223B2}"/>
    <cellStyle name="Normal 33 2 3" xfId="23897" xr:uid="{908BB523-C097-453F-8D9C-0EA7517A2800}"/>
    <cellStyle name="Normal 33 20" xfId="1700" xr:uid="{A6B70062-BEB0-498C-A3E8-4D875BD6E43B}"/>
    <cellStyle name="Normal 33 20 2" xfId="23898" xr:uid="{56FB944C-6EC0-40FB-965D-00CB0819C098}"/>
    <cellStyle name="Normal 33 21" xfId="1701" xr:uid="{17318431-78DB-4E81-9E12-5B82F389CCF5}"/>
    <cellStyle name="Normal 33 21 2" xfId="23899" xr:uid="{FCDF3BE4-7FF9-4C60-97E2-1E88342A0B9A}"/>
    <cellStyle name="Normal 33 22" xfId="23900" xr:uid="{2F836015-7E07-4FF3-84D6-5563051C183C}"/>
    <cellStyle name="Normal 33 3" xfId="880" xr:uid="{A083A3E8-6950-43FA-8C90-F42F97A0DBAC}"/>
    <cellStyle name="Normal 33 3 2" xfId="1702" xr:uid="{D3A75523-89AE-4BEF-B13E-9B45261210A2}"/>
    <cellStyle name="Normal 33 3 2 2" xfId="23901" xr:uid="{95282225-FFFE-46ED-BE3D-781E20C27592}"/>
    <cellStyle name="Normal 33 3 3" xfId="23902" xr:uid="{EC6257E2-9B95-4C05-A381-027B87616F97}"/>
    <cellStyle name="Normal 33 31" xfId="881" xr:uid="{8FB97CFB-CB03-4171-8FC0-152D6BDBDD5E}"/>
    <cellStyle name="Normal 33 31 2" xfId="11731" xr:uid="{3CCE1074-0866-42E3-85B8-E486EB270B33}"/>
    <cellStyle name="Normal 33 4" xfId="882" xr:uid="{AEC7E75B-8B9A-4C35-917D-3193455D68F7}"/>
    <cellStyle name="Normal 33 4 2" xfId="1703" xr:uid="{9BEF5FA4-F123-44BA-872E-01558E62A016}"/>
    <cellStyle name="Normal 33 4 2 2" xfId="23903" xr:uid="{F42C4FCC-A768-4A33-BCC1-36B7C1532270}"/>
    <cellStyle name="Normal 33 4 3" xfId="23904" xr:uid="{EE216C82-97DA-4602-8CB6-B07ADE90ED0A}"/>
    <cellStyle name="Normal 33 5" xfId="883" xr:uid="{64A5FCDA-DF36-4A8D-95DB-F4BD8F9598F3}"/>
    <cellStyle name="Normal 33 5 2" xfId="1704" xr:uid="{CA6A5402-9149-4B00-A12E-9AA4C273C242}"/>
    <cellStyle name="Normal 33 5 2 2" xfId="23905" xr:uid="{415511E2-9251-446E-A58D-ADC599DB3EFF}"/>
    <cellStyle name="Normal 33 5 3" xfId="23906" xr:uid="{E362749B-AE20-4165-9ED6-8C1C7E17E0D7}"/>
    <cellStyle name="Normal 33 6" xfId="884" xr:uid="{6B05BF15-451A-4583-B122-AF5DBF01BB08}"/>
    <cellStyle name="Normal 33 6 2" xfId="1705" xr:uid="{DB8AD9A9-A7A3-4EC9-889E-FC4255077681}"/>
    <cellStyle name="Normal 33 6 2 2" xfId="23907" xr:uid="{8E7FA2D4-3E08-47BA-83BD-2E500334EAA8}"/>
    <cellStyle name="Normal 33 6 3" xfId="23908" xr:uid="{01063383-6C63-4345-8C2B-8A3BD3A2D8AE}"/>
    <cellStyle name="Normal 33 7" xfId="885" xr:uid="{EC713B91-22C5-42AD-83A1-168DBFED9B8D}"/>
    <cellStyle name="Normal 33 7 2" xfId="1706" xr:uid="{58369CD1-FFB9-4C5C-8051-5E9284BE7F84}"/>
    <cellStyle name="Normal 33 7 2 2" xfId="23909" xr:uid="{0072CF74-AAE9-4A2E-91A3-26AD9236C98B}"/>
    <cellStyle name="Normal 33 7 3" xfId="23910" xr:uid="{5876B8C1-90A8-481E-BFFD-F3B9F60800B1}"/>
    <cellStyle name="Normal 33 8" xfId="886" xr:uid="{F09A6D92-F289-4968-B21B-A40EEB8A4A42}"/>
    <cellStyle name="Normal 33 8 2" xfId="1707" xr:uid="{2B42D93B-A6D7-41F5-AA8D-D607638F35E5}"/>
    <cellStyle name="Normal 33 8 2 2" xfId="23911" xr:uid="{63C49532-0D7B-4BE5-915F-FD873F7486EE}"/>
    <cellStyle name="Normal 33 8 3" xfId="23912" xr:uid="{2934BD3E-089F-4620-9EA8-84B75F0CCB96}"/>
    <cellStyle name="Normal 33 9" xfId="887" xr:uid="{3575C7FA-8C37-44A6-B48A-6A535D8327F9}"/>
    <cellStyle name="Normal 33 9 2" xfId="1708" xr:uid="{8467D4AF-46C4-4723-8F30-E87DC1A4AA90}"/>
    <cellStyle name="Normal 33 9 2 2" xfId="23913" xr:uid="{72327E70-0784-42BE-BD60-B4AB8C2158CA}"/>
    <cellStyle name="Normal 33 9 3" xfId="23914" xr:uid="{F354BEA8-68B6-4C87-939A-13D5F3522D21}"/>
    <cellStyle name="Normal 33_U of O TV Equip and menu board package" xfId="888" xr:uid="{9951D039-DA61-47E4-BC47-94EF39DF4B3B}"/>
    <cellStyle name="Normal 34" xfId="889" xr:uid="{79683324-9BDC-4CC6-9D14-C2C6ACB7738A}"/>
    <cellStyle name="Normal 34 10" xfId="890" xr:uid="{BD1155D6-9838-4C2A-A09A-3D13B827EF01}"/>
    <cellStyle name="Normal 34 10 2" xfId="1709" xr:uid="{F6397FD6-0282-46CD-85B9-58CF91D44E7A}"/>
    <cellStyle name="Normal 34 10 2 2" xfId="23915" xr:uid="{6687ABDD-C6E5-4883-A44E-E3B12BF6D904}"/>
    <cellStyle name="Normal 34 10 3" xfId="23916" xr:uid="{1CF9C046-DD14-43B8-80D1-044174518971}"/>
    <cellStyle name="Normal 34 11" xfId="891" xr:uid="{ABDB5DEE-8B7A-426C-9701-9C2DA60B8A29}"/>
    <cellStyle name="Normal 34 11 2" xfId="1710" xr:uid="{B07049E1-BB66-4ABB-B49B-F65071306EF1}"/>
    <cellStyle name="Normal 34 11 2 2" xfId="23917" xr:uid="{B79297CA-8734-4913-AD63-FD64792FD88A}"/>
    <cellStyle name="Normal 34 11 3" xfId="23918" xr:uid="{9233FDE8-18D9-40D3-81E4-F12244BA81C2}"/>
    <cellStyle name="Normal 34 12" xfId="892" xr:uid="{8D0AB76A-8D27-47A3-8FB7-EA1FFC3D1B4D}"/>
    <cellStyle name="Normal 34 12 2" xfId="1711" xr:uid="{55907A10-4C92-458B-ABDC-23CFB9569786}"/>
    <cellStyle name="Normal 34 12 2 2" xfId="23919" xr:uid="{12237EFA-03AD-4305-B3FB-4BDEC43DF242}"/>
    <cellStyle name="Normal 34 12 3" xfId="23920" xr:uid="{F2D3E0DD-4360-4EFE-B4E3-DEB91911A852}"/>
    <cellStyle name="Normal 34 13" xfId="893" xr:uid="{56EABF8F-1DE0-4895-B49F-D528F8C267A3}"/>
    <cellStyle name="Normal 34 13 2" xfId="1712" xr:uid="{F4AC7A7F-CF40-4FC1-B45C-10105557FF6C}"/>
    <cellStyle name="Normal 34 13 2 2" xfId="23921" xr:uid="{E9EF0B2C-76C2-43EE-B2B6-BE5CD5B27F77}"/>
    <cellStyle name="Normal 34 13 3" xfId="23922" xr:uid="{89AA93A1-A825-4C54-B851-65310117ED5A}"/>
    <cellStyle name="Normal 34 14" xfId="894" xr:uid="{44D8C7C1-4B11-49C1-B437-FB29F368B5CF}"/>
    <cellStyle name="Normal 34 14 2" xfId="1713" xr:uid="{0B980624-1C0B-45B8-8BD0-FD22D46BBEEB}"/>
    <cellStyle name="Normal 34 14 2 2" xfId="23923" xr:uid="{BAAC67BB-45D4-4979-992C-1A7E729A1C79}"/>
    <cellStyle name="Normal 34 14 3" xfId="23924" xr:uid="{2101F61B-9A90-4BDE-92F3-EB3AC44A7D42}"/>
    <cellStyle name="Normal 34 15" xfId="895" xr:uid="{FBC7FBFC-F810-404E-92B7-3D87D6EB8EF7}"/>
    <cellStyle name="Normal 34 15 2" xfId="1714" xr:uid="{60A91A2A-57EB-49E3-8978-03F1412401B2}"/>
    <cellStyle name="Normal 34 15 2 2" xfId="23925" xr:uid="{6B27FE01-8F0E-4A38-B13D-E0EEA995C35C}"/>
    <cellStyle name="Normal 34 15 3" xfId="23926" xr:uid="{9CF4B1D0-BC90-45AC-960E-B5611BF293E0}"/>
    <cellStyle name="Normal 34 16" xfId="896" xr:uid="{F297AB34-26F7-4138-9EA4-F3AC90197773}"/>
    <cellStyle name="Normal 34 16 2" xfId="1715" xr:uid="{2D80D0FE-AB3B-41B5-8937-9014F05C6DCE}"/>
    <cellStyle name="Normal 34 16 2 2" xfId="23927" xr:uid="{2F168C9F-347C-44B6-A282-F16B1F92035A}"/>
    <cellStyle name="Normal 34 16 3" xfId="23928" xr:uid="{384F9591-ECD1-481C-A6DB-BC5C97F9136B}"/>
    <cellStyle name="Normal 34 17" xfId="897" xr:uid="{66247C8B-7DDC-4D0F-8FD3-D191AD73EA23}"/>
    <cellStyle name="Normal 34 17 2" xfId="1716" xr:uid="{04ED669A-19CB-4DC3-9821-0B42C630BA0F}"/>
    <cellStyle name="Normal 34 17 2 2" xfId="23929" xr:uid="{036CD558-ACF2-4EE8-BEE3-238DE54865F4}"/>
    <cellStyle name="Normal 34 17 3" xfId="23930" xr:uid="{240FE42E-5FC2-403E-9AF3-E874CDE0E8C6}"/>
    <cellStyle name="Normal 34 18" xfId="898" xr:uid="{6C8D4FEF-806A-4CE8-A31D-0D38358CA4B0}"/>
    <cellStyle name="Normal 34 18 2" xfId="1717" xr:uid="{D315F48D-4FBC-40D6-A6FB-8F2899992C39}"/>
    <cellStyle name="Normal 34 18 2 2" xfId="23931" xr:uid="{1C50D8E5-220E-4DB7-8A1C-89152D7F246A}"/>
    <cellStyle name="Normal 34 18 3" xfId="23932" xr:uid="{4DB115B9-D538-4932-8E4C-5CBFDB6F858D}"/>
    <cellStyle name="Normal 34 19" xfId="899" xr:uid="{5C9E2ECE-51CE-466D-BC42-962E4BB53EAC}"/>
    <cellStyle name="Normal 34 19 2" xfId="1718" xr:uid="{B275C703-27D4-4B0E-A1FE-CCECFB2FD64C}"/>
    <cellStyle name="Normal 34 19 2 2" xfId="23933" xr:uid="{1E6B9A0A-E57C-4DCD-9696-B1EDB36F4DA2}"/>
    <cellStyle name="Normal 34 19 3" xfId="23934" xr:uid="{D499F45F-FE6D-4E7D-9885-58E6BE15A805}"/>
    <cellStyle name="Normal 34 2" xfId="900" xr:uid="{C01ADDE8-C281-455D-9D54-214068277BAD}"/>
    <cellStyle name="Normal 34 2 2" xfId="1719" xr:uid="{5BE38E26-B96F-4D2A-96D6-29AC9EE6664B}"/>
    <cellStyle name="Normal 34 2 2 2" xfId="23935" xr:uid="{ED467C2D-125D-4830-B696-2171498ADF9C}"/>
    <cellStyle name="Normal 34 2 3" xfId="23936" xr:uid="{17DDF63C-E28C-4774-BF73-ACF04923B255}"/>
    <cellStyle name="Normal 34 20" xfId="1720" xr:uid="{353A03F1-1F47-4545-812F-9CEA2955DCC6}"/>
    <cellStyle name="Normal 34 20 2" xfId="23937" xr:uid="{9D29E82D-1E50-47C8-A2F3-61C7EB55CEB5}"/>
    <cellStyle name="Normal 34 21" xfId="1721" xr:uid="{9C23F478-F943-420A-A14A-2F82E218320F}"/>
    <cellStyle name="Normal 34 21 2" xfId="23938" xr:uid="{4CCDFC1B-7FAE-4B95-A08E-7B132899349A}"/>
    <cellStyle name="Normal 34 22" xfId="23939" xr:uid="{4F95678D-D419-40B2-ABD4-EE3C78D96368}"/>
    <cellStyle name="Normal 34 3" xfId="901" xr:uid="{9BFE84F8-B21D-40E0-83F9-EC763B89108F}"/>
    <cellStyle name="Normal 34 3 2" xfId="1722" xr:uid="{D4DF1C69-EB69-4444-BBD9-D1F16AD3EF54}"/>
    <cellStyle name="Normal 34 3 2 2" xfId="23940" xr:uid="{763C8451-D8CD-49B6-8F30-3F9085218A37}"/>
    <cellStyle name="Normal 34 3 3" xfId="23941" xr:uid="{28038330-2913-4CF3-9381-DF8ED2214419}"/>
    <cellStyle name="Normal 34 31" xfId="902" xr:uid="{8F62DACC-D637-45A3-86D0-6BA2970AE967}"/>
    <cellStyle name="Normal 34 31 2" xfId="11732" xr:uid="{E640DAAE-FBC2-44C2-ADF5-D6A3EC1A8277}"/>
    <cellStyle name="Normal 34 4" xfId="903" xr:uid="{AB56910D-2106-466D-88CD-F48FB3D3222D}"/>
    <cellStyle name="Normal 34 4 2" xfId="1723" xr:uid="{9595C3FC-C855-4E28-85A9-324F1C44A0D9}"/>
    <cellStyle name="Normal 34 4 2 2" xfId="23942" xr:uid="{313AA1BF-59B2-48A6-ACB5-5BCBB11EF029}"/>
    <cellStyle name="Normal 34 4 3" xfId="23943" xr:uid="{60E25A63-E2A8-4B8B-982B-6A8BD680FB5F}"/>
    <cellStyle name="Normal 34 5" xfId="904" xr:uid="{D0BB514A-7D12-4426-BB31-C9C1761C611A}"/>
    <cellStyle name="Normal 34 5 2" xfId="1724" xr:uid="{44E0738C-46A1-49E6-A577-025BEA5863D1}"/>
    <cellStyle name="Normal 34 5 2 2" xfId="23944" xr:uid="{AB935D71-38F0-49E9-A4D1-A39ADB2A93F0}"/>
    <cellStyle name="Normal 34 5 3" xfId="23945" xr:uid="{6FB9507A-2D67-434C-BD09-C56E472D58AE}"/>
    <cellStyle name="Normal 34 6" xfId="905" xr:uid="{77632820-70A6-48F9-A68D-F3E1A87D90B9}"/>
    <cellStyle name="Normal 34 6 2" xfId="1725" xr:uid="{D8C4FC17-7370-4C97-99D0-5674FCD38989}"/>
    <cellStyle name="Normal 34 6 2 2" xfId="23946" xr:uid="{0BCBC541-9BB8-4FCA-B8C4-D44C9BE57DC5}"/>
    <cellStyle name="Normal 34 6 3" xfId="23947" xr:uid="{4C59FD9A-A461-4C11-971B-BA8139D98004}"/>
    <cellStyle name="Normal 34 7" xfId="906" xr:uid="{3EFED420-107E-43C5-AE9A-FC340369D252}"/>
    <cellStyle name="Normal 34 7 2" xfId="1726" xr:uid="{F27E13E4-210D-4509-B9BD-DC5B786F59DB}"/>
    <cellStyle name="Normal 34 7 2 2" xfId="23948" xr:uid="{DEC21F88-6A57-47E0-85D7-1573E98895BE}"/>
    <cellStyle name="Normal 34 7 3" xfId="23949" xr:uid="{ACC5400C-6265-4A99-82BE-864FA58E3882}"/>
    <cellStyle name="Normal 34 8" xfId="907" xr:uid="{A469772C-76A7-48B6-9056-03E1850AE692}"/>
    <cellStyle name="Normal 34 8 2" xfId="1727" xr:uid="{517F9645-3E74-4829-B5B1-CBB31CE49D24}"/>
    <cellStyle name="Normal 34 8 2 2" xfId="23950" xr:uid="{F84F7815-7A99-46DB-BFCF-D42ADCCB801F}"/>
    <cellStyle name="Normal 34 8 3" xfId="23951" xr:uid="{BA62EEDC-2B14-4403-AF12-0AC1113FA958}"/>
    <cellStyle name="Normal 34 9" xfId="908" xr:uid="{54958DF9-252E-485D-BAC5-BEA097A79D7B}"/>
    <cellStyle name="Normal 34 9 2" xfId="1728" xr:uid="{40A9EB02-F083-4C8D-BCDE-AB1EF0284605}"/>
    <cellStyle name="Normal 34 9 2 2" xfId="23952" xr:uid="{99CEDA6F-369B-48A2-96A4-EEB09FD5CF9D}"/>
    <cellStyle name="Normal 34 9 3" xfId="23953" xr:uid="{0B0FC73E-CE85-452A-B9E5-CA7A74BDD3EB}"/>
    <cellStyle name="Normal 34_U of O TV Equip and menu board package" xfId="909" xr:uid="{5B96DBB1-285B-4415-9FAF-0BF4A6C45E51}"/>
    <cellStyle name="Normal 35" xfId="910" xr:uid="{B2F08034-7F51-44F3-ACDB-8598920415A9}"/>
    <cellStyle name="Normal 35 10" xfId="911" xr:uid="{617A439F-0793-4CEC-A8C9-2387EA01842C}"/>
    <cellStyle name="Normal 35 10 2" xfId="11733" xr:uid="{5C495026-168F-4CF9-9538-3076E7D0DA2A}"/>
    <cellStyle name="Normal 35 10 2 2" xfId="23954" xr:uid="{E412547F-D286-4808-91FD-3238286EBF35}"/>
    <cellStyle name="Normal 35 10 3" xfId="23955" xr:uid="{0C28FBCB-220E-4113-A9FD-5B13008E069C}"/>
    <cellStyle name="Normal 35 11" xfId="1729" xr:uid="{FC43C372-ED4D-4550-92C9-9641D4634FD2}"/>
    <cellStyle name="Normal 35 11 2" xfId="11734" xr:uid="{BD0B997E-54E3-432F-9AA0-00D9AD6EBFD8}"/>
    <cellStyle name="Normal 35 12" xfId="1730" xr:uid="{7A433364-1A26-4791-8DA2-F6C6AD6B49A5}"/>
    <cellStyle name="Normal 35 13" xfId="1731" xr:uid="{F0AA1840-A2F7-4B0A-9F16-4D1EA6468BA6}"/>
    <cellStyle name="Normal 35 13 2" xfId="23956" xr:uid="{AC16297D-3950-4EE8-8D2E-5EE3A3C3B21B}"/>
    <cellStyle name="Normal 35 14" xfId="11735" xr:uid="{5540407E-E664-4297-A6A3-8D577DC63BA0}"/>
    <cellStyle name="Normal 35 14 2" xfId="23957" xr:uid="{E64EBD2C-D922-43AD-9E69-E28D1F4D1735}"/>
    <cellStyle name="Normal 35 15" xfId="23958" xr:uid="{9D24C0E9-15A8-4988-B50F-FEA395737A7E}"/>
    <cellStyle name="Normal 35 2" xfId="912" xr:uid="{0A966CBF-4CB4-491A-B4BB-B59F1983DC28}"/>
    <cellStyle name="Normal 35 2 2" xfId="1732" xr:uid="{8B0630F2-9449-42AD-B6B8-7E612A8DAE9A}"/>
    <cellStyle name="Normal 35 2 2 2" xfId="23959" xr:uid="{3863FEA3-B07D-4639-B57C-83F9F5CAFE6B}"/>
    <cellStyle name="Normal 35 2 3" xfId="23960" xr:uid="{066B9560-8CC3-487C-8208-5D9F3ED070EE}"/>
    <cellStyle name="Normal 35 3" xfId="913" xr:uid="{F9D5BA1B-749C-4C48-9562-0BE8A0529E5F}"/>
    <cellStyle name="Normal 35 3 2" xfId="1733" xr:uid="{766BDFD0-0C54-441D-82C2-179A36FED1D2}"/>
    <cellStyle name="Normal 35 3 2 2" xfId="23961" xr:uid="{C7009D1C-4FCB-4B11-A2D8-883E8563BB3B}"/>
    <cellStyle name="Normal 35 3 3" xfId="23962" xr:uid="{E3823449-3A7D-4272-A76F-CCC44764BAF8}"/>
    <cellStyle name="Normal 35 4" xfId="914" xr:uid="{02F7328B-B5F0-428C-84F5-126903B726DD}"/>
    <cellStyle name="Normal 35 4 2" xfId="1734" xr:uid="{A226F453-7B27-43FF-8371-B358C89062B5}"/>
    <cellStyle name="Normal 35 4 2 2" xfId="23963" xr:uid="{35625C1E-A6E3-419C-9637-A9A5AFE87C7F}"/>
    <cellStyle name="Normal 35 4 3" xfId="23964" xr:uid="{12847965-41F1-460F-94E9-19EBD2AF3A72}"/>
    <cellStyle name="Normal 35 5" xfId="915" xr:uid="{A135B6E2-B8F2-4FB9-8520-B4F02E03D54B}"/>
    <cellStyle name="Normal 35 5 2" xfId="1735" xr:uid="{5C30D9DC-A7A5-4213-9CE9-B793DFEC4AE0}"/>
    <cellStyle name="Normal 35 5 2 2" xfId="23965" xr:uid="{D0CCEBF0-BF49-40C0-81F6-E278CA8F1481}"/>
    <cellStyle name="Normal 35 5 3" xfId="23966" xr:uid="{F6445A77-FE40-451F-AA30-00E43CE729E2}"/>
    <cellStyle name="Normal 35 6" xfId="916" xr:uid="{015B52D4-072D-43D5-8635-E6653E0814A9}"/>
    <cellStyle name="Normal 35 6 2" xfId="11736" xr:uid="{2134AC6B-B9C2-45B5-91A3-D41BA3AC9399}"/>
    <cellStyle name="Normal 35 6 2 2" xfId="23967" xr:uid="{459BA206-9E6B-4402-A0EF-5B76BEBA0D40}"/>
    <cellStyle name="Normal 35 6 3" xfId="23968" xr:uid="{CBC779A6-482B-4491-9D47-2FD55E0C735F}"/>
    <cellStyle name="Normal 35 7" xfId="917" xr:uid="{41D91530-6742-4667-BDCF-1AAFE4C1EFF7}"/>
    <cellStyle name="Normal 35 7 2" xfId="11737" xr:uid="{48A6341D-84C7-47AF-BA50-122E21EB3514}"/>
    <cellStyle name="Normal 35 7 2 2" xfId="23969" xr:uid="{2E479361-A3E1-4BD2-9364-4C17FC32F4EE}"/>
    <cellStyle name="Normal 35 7 3" xfId="23970" xr:uid="{64E09392-A68D-421E-B51B-08A4EA25995B}"/>
    <cellStyle name="Normal 35 8" xfId="918" xr:uid="{F244D7A6-CEB4-4062-97DC-606BE18A7702}"/>
    <cellStyle name="Normal 35 8 2" xfId="11738" xr:uid="{DF1EFCCA-5139-48AA-AA77-A8FD3175F0FB}"/>
    <cellStyle name="Normal 35 8 2 2" xfId="23971" xr:uid="{E75ADB49-B024-4E74-902C-25983B72BE74}"/>
    <cellStyle name="Normal 35 8 3" xfId="23972" xr:uid="{87BA9965-6B8A-4AAF-B05A-F22C1493BBF5}"/>
    <cellStyle name="Normal 35 9" xfId="919" xr:uid="{9AB3DAE1-A513-4F7A-A47E-428B0DCB46B9}"/>
    <cellStyle name="Normal 35 9 2" xfId="11739" xr:uid="{B9D5E23F-D10B-433A-92B0-F43396228B57}"/>
    <cellStyle name="Normal 35 9 2 2" xfId="23973" xr:uid="{F3173113-801C-4973-8475-8F4D9BC6BF59}"/>
    <cellStyle name="Normal 35 9 3" xfId="23974" xr:uid="{2C0C4050-4849-49E2-823A-B34E86AA1C00}"/>
    <cellStyle name="Normal 36" xfId="920" xr:uid="{E128C373-9655-47EA-BE1D-788B4A95A56B}"/>
    <cellStyle name="Normal 36 10" xfId="921" xr:uid="{03F5A437-3405-4042-80CE-498903A7EF17}"/>
    <cellStyle name="Normal 36 10 2" xfId="11740" xr:uid="{13245CAB-35F6-473B-9EFA-E5075517217C}"/>
    <cellStyle name="Normal 36 10 2 2" xfId="23975" xr:uid="{E94904B5-3806-4ABC-8CE6-42F9DBA0FBED}"/>
    <cellStyle name="Normal 36 10 3" xfId="23976" xr:uid="{A9406B23-B320-4588-9A25-CB03C7DF54FA}"/>
    <cellStyle name="Normal 36 11" xfId="1736" xr:uid="{9075D35E-4FC1-4C9D-BD4A-0CDE9814C5ED}"/>
    <cellStyle name="Normal 36 11 2" xfId="11741" xr:uid="{BF4D9F5A-6C88-48B5-8A3B-EBA6D09CF867}"/>
    <cellStyle name="Normal 36 12" xfId="1737" xr:uid="{79401FCF-228A-44B9-96EF-435820A9F2C1}"/>
    <cellStyle name="Normal 36 13" xfId="1738" xr:uid="{268C3203-F846-4984-BDC0-38DF27C97E29}"/>
    <cellStyle name="Normal 36 13 2" xfId="23977" xr:uid="{D546202D-23DD-4495-8976-08750AE9FD5B}"/>
    <cellStyle name="Normal 36 14" xfId="11742" xr:uid="{494179AE-F5F4-4D85-A2D6-6EA03E57D878}"/>
    <cellStyle name="Normal 36 14 2" xfId="23978" xr:uid="{6003C359-447F-461C-8AB0-9DCA01CCF26D}"/>
    <cellStyle name="Normal 36 15" xfId="23979" xr:uid="{A9FD7470-2059-4F4D-8450-A9B7A0FEDC9E}"/>
    <cellStyle name="Normal 36 2" xfId="922" xr:uid="{149BF8A5-5503-485C-B399-7600F4C553A2}"/>
    <cellStyle name="Normal 36 2 2" xfId="1739" xr:uid="{A1EF1613-F83E-442C-B614-FD8AA09ED97F}"/>
    <cellStyle name="Normal 36 2 2 2" xfId="23980" xr:uid="{D0B7C3A6-2F79-4A33-A283-35EEBFA5FA68}"/>
    <cellStyle name="Normal 36 2 3" xfId="23981" xr:uid="{DA0DA40E-EF14-4554-B67D-B40A6C6D0656}"/>
    <cellStyle name="Normal 36 3" xfId="923" xr:uid="{AA770CA3-6F34-4D10-85D3-FF627A1E7A0F}"/>
    <cellStyle name="Normal 36 3 2" xfId="1740" xr:uid="{D05A17D4-70FF-46C4-BD3D-0941970B89B5}"/>
    <cellStyle name="Normal 36 3 2 2" xfId="23982" xr:uid="{95D89340-DA1F-46BA-8677-CB135B9D8FD0}"/>
    <cellStyle name="Normal 36 3 3" xfId="23983" xr:uid="{58209E50-4CD9-4B3A-9DD0-C5E2F84CD609}"/>
    <cellStyle name="Normal 36 4" xfId="924" xr:uid="{404B1FB0-F3D2-4826-BA33-C70AB675695E}"/>
    <cellStyle name="Normal 36 4 2" xfId="1741" xr:uid="{FFBB95A1-91C8-4155-9EAE-DAA1A37F78C7}"/>
    <cellStyle name="Normal 36 4 2 2" xfId="23984" xr:uid="{537D3D06-DE76-4EFD-9530-E2EE9F222A9A}"/>
    <cellStyle name="Normal 36 4 3" xfId="23985" xr:uid="{8B2E4EDB-FA61-47A8-AEA3-5A19464BB819}"/>
    <cellStyle name="Normal 36 5" xfId="925" xr:uid="{ED9ADAF2-653A-423E-BAF5-F7C22382BC8B}"/>
    <cellStyle name="Normal 36 5 2" xfId="1742" xr:uid="{0A29F66C-64F3-48F1-9F45-40AB43DF568D}"/>
    <cellStyle name="Normal 36 5 2 2" xfId="23986" xr:uid="{93CF09C9-1EC8-4023-83FD-A91E8E2BDB75}"/>
    <cellStyle name="Normal 36 5 3" xfId="23987" xr:uid="{C5FAAFC4-6A1F-4DD4-B78A-A34C4BCF2FB3}"/>
    <cellStyle name="Normal 36 6" xfId="926" xr:uid="{0F43B2F4-3C12-4AF6-BBAB-2B26CFBF4BFF}"/>
    <cellStyle name="Normal 36 6 2" xfId="11743" xr:uid="{35A3E91D-1F18-4E7A-85E5-E5639CF06AB1}"/>
    <cellStyle name="Normal 36 6 2 2" xfId="23988" xr:uid="{3B680499-4259-4AB6-A8F3-3C2675B63BD5}"/>
    <cellStyle name="Normal 36 6 3" xfId="23989" xr:uid="{2D9FFEEB-F17C-4B67-8500-7F62312EA428}"/>
    <cellStyle name="Normal 36 7" xfId="927" xr:uid="{EB506AEE-F711-44AE-AC95-091EB6774D46}"/>
    <cellStyle name="Normal 36 7 2" xfId="11744" xr:uid="{D93D92B1-5718-4618-A26E-B3B538B2146C}"/>
    <cellStyle name="Normal 36 7 2 2" xfId="23990" xr:uid="{FB26E04E-7C24-4BF3-A141-3ED07A3FC46C}"/>
    <cellStyle name="Normal 36 7 3" xfId="23991" xr:uid="{D0DDAF46-1B8F-4E08-B117-5FE735FD09AF}"/>
    <cellStyle name="Normal 36 8" xfId="928" xr:uid="{A200F800-28FA-4F3C-AC60-8DB3135F8EE4}"/>
    <cellStyle name="Normal 36 8 2" xfId="1743" xr:uid="{2E8076F5-BFC0-4F49-927B-936B2D559CDA}"/>
    <cellStyle name="Normal 36 8 2 2" xfId="23992" xr:uid="{0A4A7BC1-E5E9-4110-A469-4A9D5CB3016F}"/>
    <cellStyle name="Normal 36 8 3" xfId="11745" xr:uid="{3FF0C839-409D-4736-8C3B-4E9B7A53087D}"/>
    <cellStyle name="Normal 36 8 3 2" xfId="23993" xr:uid="{F29B656B-F928-4101-8515-F6B4A6E28106}"/>
    <cellStyle name="Normal 36 8 4" xfId="23994" xr:uid="{717A5F5D-BD7E-4472-9695-1CC5FE7D9159}"/>
    <cellStyle name="Normal 36 9" xfId="929" xr:uid="{DFBBB07D-4E74-4BE0-A3AC-72256C1C16DD}"/>
    <cellStyle name="Normal 36 9 2" xfId="11746" xr:uid="{32173A61-CA7E-414E-93CE-1501830B6E22}"/>
    <cellStyle name="Normal 36 9 2 2" xfId="23995" xr:uid="{5694FAD3-4A42-482B-BB73-492E2DDA9E02}"/>
    <cellStyle name="Normal 36 9 3" xfId="23996" xr:uid="{2C266846-FF15-4E1F-9DBE-003FEF87FE08}"/>
    <cellStyle name="Normal 37" xfId="930" xr:uid="{29CEE4F8-CCC7-4A44-B16F-EBE28F5E1A38}"/>
    <cellStyle name="Normal 37 10" xfId="931" xr:uid="{59AFB871-BD1A-4652-800F-DB4D560E0A54}"/>
    <cellStyle name="Normal 37 10 2" xfId="11747" xr:uid="{2291FDA4-8287-44C8-9274-E957FDF81739}"/>
    <cellStyle name="Normal 37 10 2 2" xfId="23997" xr:uid="{1FD50B46-C925-4AA8-8440-7DF3DA2FCEB7}"/>
    <cellStyle name="Normal 37 10 3" xfId="23998" xr:uid="{7496F361-BD65-41CD-A80E-691CFEFE9BC5}"/>
    <cellStyle name="Normal 37 11" xfId="1744" xr:uid="{0E7DB4AE-7D64-406E-AD87-9E0A7A8ABC76}"/>
    <cellStyle name="Normal 37 11 2" xfId="11748" xr:uid="{5213A71D-A2FE-4BA1-B77C-EEB5493DBD90}"/>
    <cellStyle name="Normal 37 12" xfId="1745" xr:uid="{AF2DAEC4-F5C1-41AD-8940-7CF342D2E6CB}"/>
    <cellStyle name="Normal 37 13" xfId="1746" xr:uid="{C2DB2190-C638-4F97-9403-E3297F79AEF1}"/>
    <cellStyle name="Normal 37 13 2" xfId="23999" xr:uid="{7E238F24-E209-4EA1-9B38-5EB6BC7579A3}"/>
    <cellStyle name="Normal 37 14" xfId="11749" xr:uid="{B6F303D4-64B2-4D32-A5C4-4514E8BBCFB6}"/>
    <cellStyle name="Normal 37 14 2" xfId="24000" xr:uid="{DECE5F79-733C-4469-998F-517221AF7132}"/>
    <cellStyle name="Normal 37 15" xfId="24001" xr:uid="{7F9C30E4-4690-4725-A0F0-81D593F625FF}"/>
    <cellStyle name="Normal 37 2" xfId="932" xr:uid="{B595FC91-0E2A-498B-80D1-C07271AAF2E9}"/>
    <cellStyle name="Normal 37 2 2" xfId="1747" xr:uid="{C9EBDA05-336B-4E82-8EF3-EE665DD6D6C4}"/>
    <cellStyle name="Normal 37 2 2 2" xfId="24002" xr:uid="{C43EF169-3C68-4183-986C-4A8DCE3994AB}"/>
    <cellStyle name="Normal 37 2 3" xfId="24003" xr:uid="{676FF475-A183-4F8D-B0D5-7759F87846D5}"/>
    <cellStyle name="Normal 37 3" xfId="933" xr:uid="{6FD65ACD-3402-42A5-93C2-B50C307A9195}"/>
    <cellStyle name="Normal 37 3 2" xfId="1748" xr:uid="{1A8BE841-D6E3-4A56-95CD-E1A4533C08B0}"/>
    <cellStyle name="Normal 37 3 2 2" xfId="24004" xr:uid="{FB8C9FFA-820C-4CAB-9352-1D054E3566BC}"/>
    <cellStyle name="Normal 37 3 3" xfId="24005" xr:uid="{38114B06-D8B3-493E-8C42-69643EA04D1B}"/>
    <cellStyle name="Normal 37 4" xfId="934" xr:uid="{AC0D42CC-4C51-409E-93E8-46337F738B27}"/>
    <cellStyle name="Normal 37 4 2" xfId="1749" xr:uid="{BF677A04-BB2D-46D2-9732-85E8295A33B0}"/>
    <cellStyle name="Normal 37 4 2 2" xfId="24006" xr:uid="{5C357F94-A69C-451F-8EED-BB45E4887FD5}"/>
    <cellStyle name="Normal 37 4 3" xfId="24007" xr:uid="{D8D5D900-5BE0-4399-AB5E-7ED726B1DD5B}"/>
    <cellStyle name="Normal 37 5" xfId="935" xr:uid="{D9042C3D-DF37-4903-8F64-A557C2CE73AB}"/>
    <cellStyle name="Normal 37 5 2" xfId="1750" xr:uid="{6665774B-6BF9-4C9B-B8A1-A014F864AF29}"/>
    <cellStyle name="Normal 37 5 2 2" xfId="24008" xr:uid="{13181E24-61CD-4232-9C79-203A9630BBE6}"/>
    <cellStyle name="Normal 37 5 3" xfId="24009" xr:uid="{BFEA711B-7BC0-4199-8EE0-EE39D5D725BC}"/>
    <cellStyle name="Normal 37 6" xfId="936" xr:uid="{C62F30F6-C403-4CEB-944A-7092BBACCDEF}"/>
    <cellStyle name="Normal 37 6 2" xfId="11750" xr:uid="{109AE52E-5719-4B48-ABAD-62B43BB38C8C}"/>
    <cellStyle name="Normal 37 6 2 2" xfId="24010" xr:uid="{D9A7187C-2344-4757-822E-6EF9DB2B71F6}"/>
    <cellStyle name="Normal 37 6 3" xfId="24011" xr:uid="{A795FD3A-7C93-4B4D-8E5A-E0475E4BA414}"/>
    <cellStyle name="Normal 37 7" xfId="937" xr:uid="{070D0CE8-74B0-4E10-9D00-9B113DFBBFD0}"/>
    <cellStyle name="Normal 37 7 2" xfId="11751" xr:uid="{35D82E06-BEEB-43E1-806F-2E65746BF431}"/>
    <cellStyle name="Normal 37 7 2 2" xfId="24012" xr:uid="{A54D62E3-2448-437A-97E6-56CC9CE1C3B5}"/>
    <cellStyle name="Normal 37 7 3" xfId="24013" xr:uid="{97557835-9CC5-4FDE-BE49-8E41AE7B647F}"/>
    <cellStyle name="Normal 37 8" xfId="938" xr:uid="{878977AE-5AF3-415F-B5F8-5C9E888F6F83}"/>
    <cellStyle name="Normal 37 8 2" xfId="11752" xr:uid="{5785939F-8CB7-48A8-B152-7F4ADDEC19A7}"/>
    <cellStyle name="Normal 37 8 2 2" xfId="24014" xr:uid="{C6ED6410-8F24-492F-8D39-2089C5F1428B}"/>
    <cellStyle name="Normal 37 8 3" xfId="24015" xr:uid="{C342105C-BEF6-40B4-AA0A-99F344D341D7}"/>
    <cellStyle name="Normal 37 9" xfId="939" xr:uid="{99096545-2730-4182-A480-E3D789B68F47}"/>
    <cellStyle name="Normal 37 9 2" xfId="11753" xr:uid="{B62711F1-172F-44C4-B5A5-EB37F7113D95}"/>
    <cellStyle name="Normal 37 9 2 2" xfId="24016" xr:uid="{0B18C9A1-1997-4B50-9C9E-336B939761FF}"/>
    <cellStyle name="Normal 37 9 3" xfId="24017" xr:uid="{D346F269-B9F9-40A4-8405-81E015FF712A}"/>
    <cellStyle name="Normal 38" xfId="44" xr:uid="{00000000-0005-0000-0000-000016000000}"/>
    <cellStyle name="Normal 38 10" xfId="11754" xr:uid="{28CF4233-45C2-4179-9146-F8355CFD262F}"/>
    <cellStyle name="Normal 38 10 10" xfId="25117" xr:uid="{4375E409-48D2-4CD3-9BED-B08DF3CECC33}"/>
    <cellStyle name="Normal 38 10 2" xfId="12785" xr:uid="{400BC35A-DEED-4C94-88EF-5709DE4FDC09}"/>
    <cellStyle name="Normal 38 10 2 2" xfId="14145" xr:uid="{7F3B0F82-5063-40D2-AD0C-86FD0DCCB571}"/>
    <cellStyle name="Normal 38 10 2 2 2" xfId="18941" xr:uid="{D251188E-608D-445F-A3FB-993869B73767}"/>
    <cellStyle name="Normal 38 10 2 2 2 2" xfId="31202" xr:uid="{1993476B-8411-4654-A27C-E2695E5EABB3}"/>
    <cellStyle name="Normal 38 10 2 2 3" xfId="24018" xr:uid="{F18AFFB0-919D-496F-99B4-B57D9FB7F84C}"/>
    <cellStyle name="Normal 38 10 2 2 3 2" xfId="34927" xr:uid="{BCA835DB-3291-4E5D-A001-A927538A5CA7}"/>
    <cellStyle name="Normal 38 10 2 2 4" xfId="26899" xr:uid="{9F7E85D8-87DA-4F17-A6AE-763121D5E2C0}"/>
    <cellStyle name="Normal 38 10 2 3" xfId="16259" xr:uid="{6BA5457D-DDE0-4E45-A815-E54CA17B261A}"/>
    <cellStyle name="Normal 38 10 2 3 2" xfId="20750" xr:uid="{4D3764BF-8074-46E0-ABDA-031EA5D330E9}"/>
    <cellStyle name="Normal 38 10 2 3 2 2" xfId="33011" xr:uid="{0D3A76C3-200C-4A0D-BCFB-F6F3CA709F81}"/>
    <cellStyle name="Normal 38 10 2 3 3" xfId="28708" xr:uid="{BE3394A9-BCD8-422E-B75E-A1DF5193241B}"/>
    <cellStyle name="Normal 38 10 2 4" xfId="17985" xr:uid="{8ECDE85E-FA69-4E27-9EFC-A60BAD730675}"/>
    <cellStyle name="Normal 38 10 2 4 2" xfId="30248" xr:uid="{5AD2F852-22EB-4A0B-9999-BFF1D1C7CA7B}"/>
    <cellStyle name="Normal 38 10 2 5" xfId="13057" xr:uid="{C3E892D5-7C75-4BEB-B687-02236E3DCEAC}"/>
    <cellStyle name="Normal 38 10 2 5 2" xfId="25941" xr:uid="{8ED7A756-1565-4233-A611-A408AB0421AD}"/>
    <cellStyle name="Normal 38 10 2 6" xfId="24019" xr:uid="{305E4ED5-34B9-45E2-9E05-CFA18C81CFDE}"/>
    <cellStyle name="Normal 38 10 2 6 2" xfId="34928" xr:uid="{FEC93D9F-B60C-4BBB-8C81-84A60BCF2138}"/>
    <cellStyle name="Normal 38 10 2 7" xfId="25721" xr:uid="{3CF5D5C9-A7CD-48B2-9048-DD57AD7D4C7B}"/>
    <cellStyle name="Normal 38 10 3" xfId="12" xr:uid="{00000000-0005-0000-0000-000017000000}"/>
    <cellStyle name="Normal 38 10 3 2" xfId="18" xr:uid="{00000000-0005-0000-0000-000018000000}"/>
    <cellStyle name="Normal 38 10 3 2 2" xfId="57" xr:uid="{D95D568B-FB27-4947-BB6F-6B5072DB3423}"/>
    <cellStyle name="Normal 38 10 3 2 2 2" xfId="31449" xr:uid="{A6B0326D-AAC2-4112-A9B7-07793D79868D}"/>
    <cellStyle name="Normal 38 10 3 2 2 3" xfId="19188" xr:uid="{6FF815EA-B479-4068-B774-F9528B3E614B}"/>
    <cellStyle name="Normal 38 10 3 2 3" xfId="14407" xr:uid="{4A9D8BB3-5D20-4EFE-B763-744530382D73}"/>
    <cellStyle name="Normal 38 10 3 2 3 2" xfId="27146" xr:uid="{15158D81-AEDF-4187-BC9C-173F7B06B07D}"/>
    <cellStyle name="Normal 38 10 3 2 4" xfId="25830" xr:uid="{76249BD6-A118-4830-82B2-D26F06EEA614}"/>
    <cellStyle name="Normal 38 10 3 2 5" xfId="12943" xr:uid="{51D6D8E9-06EE-4959-8C07-7032AA965D06}"/>
    <cellStyle name="Normal 38 10 3 3" xfId="16614" xr:uid="{83BB5408-4031-40A0-B837-66A3ECA386A3}"/>
    <cellStyle name="Normal 38 10 3 3 2" xfId="21046" xr:uid="{B7584C27-E936-4AC2-B650-A72BC30CA7E9}"/>
    <cellStyle name="Normal 38 10 3 3 2 2" xfId="33307" xr:uid="{DD2581FE-C2AB-4C2D-B9CE-A041E97341DF}"/>
    <cellStyle name="Normal 38 10 3 3 3" xfId="29004" xr:uid="{AEA7687D-7BF9-43F4-BBD2-300C6311D451}"/>
    <cellStyle name="Normal 38 10 3 4" xfId="18234" xr:uid="{9B2433DA-0B49-4FE8-AB58-8F5A3BB7F0F5}"/>
    <cellStyle name="Normal 38 10 3 4 2" xfId="30495" xr:uid="{FD74057C-12A1-498F-9C97-2016EA7B2074}"/>
    <cellStyle name="Normal 38 10 3 5" xfId="13350" xr:uid="{58A54F12-6DA6-4695-9BDB-4890CB500C77}"/>
    <cellStyle name="Normal 38 10 3 5 2" xfId="26188" xr:uid="{94160725-5825-4F62-951E-1EAE4E61BB0D}"/>
    <cellStyle name="Normal 38 10 3 6" xfId="24020" xr:uid="{E3940737-F7C1-45AB-863C-9F71FCAD1751}"/>
    <cellStyle name="Normal 38 10 3 6 2" xfId="34929" xr:uid="{64800731-5AE8-42E5-A15F-797389E1C8F6}"/>
    <cellStyle name="Normal 38 10 3 7" xfId="25215" xr:uid="{2A6B1802-DDD3-4BC8-8107-11A8252D1ECB}"/>
    <cellStyle name="Normal 38 10 3 8" xfId="12233" xr:uid="{3B73DA8D-6D31-4A56-ADA1-FA31AC0BDEC2}"/>
    <cellStyle name="Normal 38 10 4" xfId="15127" xr:uid="{5505A0E3-83F5-4381-AACE-4766F3C41F1C}"/>
    <cellStyle name="Normal 38 10 4 2" xfId="17256" xr:uid="{DD24001D-5945-4642-9F9F-66E735BEA121}"/>
    <cellStyle name="Normal 38 10 4 2 2" xfId="21561" xr:uid="{C9C51065-DDEC-4C71-9523-17D726BDCD30}"/>
    <cellStyle name="Normal 38 10 4 2 2 2" xfId="33822" xr:uid="{EF2631A5-204F-4F5C-8B4A-E56B573C6FEE}"/>
    <cellStyle name="Normal 38 10 4 2 3" xfId="29519" xr:uid="{370726E2-630C-4DCF-AB6C-EB18B5ADFEF7}"/>
    <cellStyle name="Normal 38 10 4 3" xfId="19841" xr:uid="{8B5D6ECC-F32B-4AC2-81E5-818A1F7C40F0}"/>
    <cellStyle name="Normal 38 10 4 3 2" xfId="32102" xr:uid="{826F2C69-C32F-451B-A936-BFF188688A44}"/>
    <cellStyle name="Normal 38 10 4 4" xfId="24021" xr:uid="{C676DE83-9951-46A4-ABDD-3342728EF668}"/>
    <cellStyle name="Normal 38 10 4 4 2" xfId="34930" xr:uid="{18685058-1FD9-428F-8EFA-2ACC116D6BBE}"/>
    <cellStyle name="Normal 38 10 4 5" xfId="27799" xr:uid="{0BF62459-CED1-4860-B3C2-ECF24DA679CB}"/>
    <cellStyle name="Normal 38 10 5" xfId="14144" xr:uid="{3FC74F8D-A9F4-4C38-A0C4-6434105912BB}"/>
    <cellStyle name="Normal 38 10 5 2" xfId="18940" xr:uid="{4A0BE96A-255E-4C5D-A7D7-1F83B5C929A5}"/>
    <cellStyle name="Normal 38 10 5 2 2" xfId="31201" xr:uid="{BE2AFF3D-4292-43F3-89AD-AAEFE7A227C3}"/>
    <cellStyle name="Normal 38 10 5 3" xfId="26898" xr:uid="{CE4F66FF-1D0C-42BC-9C76-FB890E0B0917}"/>
    <cellStyle name="Normal 38 10 6" xfId="12955" xr:uid="{A0845307-78E9-48DF-9E74-6796F06CE778}"/>
    <cellStyle name="Normal 38 10 6 2" xfId="47" xr:uid="{00000000-0005-0000-0000-000019000000}"/>
    <cellStyle name="Normal 38 10 6 2 2" xfId="54" xr:uid="{C7BE8357-ABB3-48FD-A464-B8AE7872ADBD}"/>
    <cellStyle name="Normal 38 10 6 2 2 2" xfId="75" xr:uid="{BD4158BD-5BCC-4B1D-8C7F-CFC9DE6909FE}"/>
    <cellStyle name="Normal 38 10 6 2 2 2 2" xfId="35158" xr:uid="{C76B3118-CA10-4BA4-ABF5-666EFC6101BB}"/>
    <cellStyle name="Normal 38 10 6 2 2 2 2 3 2" xfId="35167" xr:uid="{04FA3BF2-3137-4A7B-905F-342234E27F24}"/>
    <cellStyle name="Normal 38 10 6 2 2 2 3" xfId="24658" xr:uid="{5752A82B-837D-47BF-B085-45098D33201C}"/>
    <cellStyle name="Normal 38 10 6 2 2 3" xfId="35154" xr:uid="{594BD343-B94B-42BA-9807-C77889C30B86}"/>
    <cellStyle name="Normal 38 10 6 2 2 4" xfId="24654" xr:uid="{7C18FBAC-1E90-403D-AA76-19FB1CECC7FD}"/>
    <cellStyle name="Normal 38 10 6 2 3" xfId="64" xr:uid="{CB0449DF-C178-4F93-BCEE-EE73FD170D6D}"/>
    <cellStyle name="Normal 38 10 6 2 3 2" xfId="35161" xr:uid="{3E38FD7E-45B7-4ABD-8B28-D51F429233AB}"/>
    <cellStyle name="Normal 38 10 6 2 3 3" xfId="24663" xr:uid="{314A02E9-0914-4C77-BB3F-7E0675E1AA30}"/>
    <cellStyle name="Normal 38 10 6 2 4" xfId="32818" xr:uid="{73FE4FEA-5B52-4757-951B-A691D1B34AB5}"/>
    <cellStyle name="Normal 38 10 6 2 4 2" xfId="77" xr:uid="{F7DC5933-4262-4AF0-A130-52A01D8AC256}"/>
    <cellStyle name="Normal 38 10 6 2 5" xfId="20557" xr:uid="{D7F32FBA-43AC-4DC2-A9E9-33D41041A290}"/>
    <cellStyle name="Normal 38 10 6 2 6 2" xfId="35165" xr:uid="{835589AE-843B-4A6A-9E6C-60E1188FBD2B}"/>
    <cellStyle name="Normal 38 10 6 3" xfId="15918" xr:uid="{C3600CFF-F71C-46B1-8E50-6E12B6910090}"/>
    <cellStyle name="Normal 38 10 6 3 2" xfId="28515" xr:uid="{563C22D2-4911-4D36-A365-8580A6B5D51D}"/>
    <cellStyle name="Normal 38 10 6 4" xfId="25842" xr:uid="{6F23BFB6-0D10-4060-B739-EC65C7E41C1D}"/>
    <cellStyle name="Normal 38 10 7" xfId="17984" xr:uid="{DBEB8A53-D2D8-44C0-9BAD-254AB190F42D}"/>
    <cellStyle name="Normal 38 10 7 2" xfId="30247" xr:uid="{C1E9E86C-A4BA-42AE-B2CF-39DB3211073E}"/>
    <cellStyle name="Normal 38 10 8" xfId="13056" xr:uid="{9D0C2DDD-6546-46DF-95F5-31600CD8F0B3}"/>
    <cellStyle name="Normal 38 10 8 2" xfId="25940" xr:uid="{4A2498FC-E026-4AA5-8021-72345D456D4B}"/>
    <cellStyle name="Normal 38 10 9" xfId="24022" xr:uid="{AC2831ED-624C-4F87-826A-0849797D1F7D}"/>
    <cellStyle name="Normal 38 10 9 2" xfId="34931" xr:uid="{80CC20CA-97A3-4539-8730-57EF9D292D8E}"/>
    <cellStyle name="Normal 38 11" xfId="11755" xr:uid="{DC937597-E98F-48D8-8CE9-8277B2E502AA}"/>
    <cellStyle name="Normal 38 11 2" xfId="12786" xr:uid="{6BF36886-65D1-455D-94CE-426BD7CE9820}"/>
    <cellStyle name="Normal 38 11 2 2" xfId="14147" xr:uid="{709B33FE-0010-4E98-9D0A-D25120A90EDE}"/>
    <cellStyle name="Normal 38 11 2 2 2" xfId="18943" xr:uid="{7C1B3BBC-910E-4CC5-B03A-AB1630866D09}"/>
    <cellStyle name="Normal 38 11 2 2 2 2" xfId="31204" xr:uid="{6258C399-23A1-4C3C-ADF9-7FEBE3CC248F}"/>
    <cellStyle name="Normal 38 11 2 2 3" xfId="24023" xr:uid="{2B93ED60-A2E6-4AA8-803E-7A9C236A010C}"/>
    <cellStyle name="Normal 38 11 2 2 3 2" xfId="34932" xr:uid="{625C4C18-5236-4637-AFE1-1138C9761FD4}"/>
    <cellStyle name="Normal 38 11 2 2 4" xfId="26901" xr:uid="{0BA41333-2653-4E99-94F9-2439495BF071}"/>
    <cellStyle name="Normal 38 11 2 3" xfId="15872" xr:uid="{A4206D63-575D-43CA-9C03-E5C7788AF6FD}"/>
    <cellStyle name="Normal 38 11 2 3 2" xfId="20511" xr:uid="{51862A43-5ABD-4206-9144-AB36C7D83CE7}"/>
    <cellStyle name="Normal 38 11 2 3 2 2" xfId="32772" xr:uid="{E076FA36-707B-45CF-A30A-A958DD529D37}"/>
    <cellStyle name="Normal 38 11 2 3 3" xfId="28469" xr:uid="{CDB01A3E-AAA6-45C4-BC76-A9BDA802467C}"/>
    <cellStyle name="Normal 38 11 2 4" xfId="17987" xr:uid="{CCAE3F63-63C2-4C50-B410-E444C515E68D}"/>
    <cellStyle name="Normal 38 11 2 4 2" xfId="30250" xr:uid="{466C7478-6522-4FBD-991F-8AB5F9A774D2}"/>
    <cellStyle name="Normal 38 11 2 5" xfId="13059" xr:uid="{AC3B46C8-BC61-4041-8DE9-8DE7CAB47B6D}"/>
    <cellStyle name="Normal 38 11 2 5 2" xfId="25943" xr:uid="{EE1E852D-87DB-429C-9073-7A04081CE411}"/>
    <cellStyle name="Normal 38 11 2 6" xfId="24024" xr:uid="{D31D71A5-D4A3-45A4-9A87-17229BEDAD25}"/>
    <cellStyle name="Normal 38 11 2 6 2" xfId="34933" xr:uid="{D49BD4FF-91D3-48FA-B4CB-1C790D50DD02}"/>
    <cellStyle name="Normal 38 11 2 7" xfId="25722" xr:uid="{D304233D-82A2-48FB-82D1-BC8FF5FB80EF}"/>
    <cellStyle name="Normal 38 11 3" xfId="15132" xr:uid="{BE181EDB-15F4-4A1A-88BA-F014AA3D5951}"/>
    <cellStyle name="Normal 38 11 3 2" xfId="17261" xr:uid="{056F3F13-236C-4BBE-9EA1-1B0EECC1C67E}"/>
    <cellStyle name="Normal 38 11 3 2 2" xfId="21566" xr:uid="{6B96FFF1-947D-4A7D-9B49-CED0ADE0564D}"/>
    <cellStyle name="Normal 38 11 3 2 2 2" xfId="33827" xr:uid="{1F79EFDF-4403-491A-B5CA-32327F5345E9}"/>
    <cellStyle name="Normal 38 11 3 2 3" xfId="29524" xr:uid="{7F4F4E6F-429F-4FDA-8C04-CEC580D00014}"/>
    <cellStyle name="Normal 38 11 3 3" xfId="19846" xr:uid="{402E6D87-912D-42A9-B560-E26029453982}"/>
    <cellStyle name="Normal 38 11 3 3 2" xfId="32107" xr:uid="{3D60B3F7-2A67-4B20-9888-58D6F5072E00}"/>
    <cellStyle name="Normal 38 11 3 4" xfId="24025" xr:uid="{E64844A1-E64B-4E5B-88F9-46C2238822ED}"/>
    <cellStyle name="Normal 38 11 3 4 2" xfId="34934" xr:uid="{04ED99E4-B066-438C-8600-84A717F392C4}"/>
    <cellStyle name="Normal 38 11 3 5" xfId="27804" xr:uid="{D2C8164B-FD2A-4CFC-892F-8207AB1D0AD0}"/>
    <cellStyle name="Normal 38 11 4" xfId="14146" xr:uid="{99D864C4-FB91-4769-AA2C-E6FC4D926D19}"/>
    <cellStyle name="Normal 38 11 4 2" xfId="18942" xr:uid="{1BA5FE9B-DDC1-4B57-A405-5CFD11CE9339}"/>
    <cellStyle name="Normal 38 11 4 2 2" xfId="31203" xr:uid="{4886AE1C-738B-4348-8B16-DCA9D05590C4}"/>
    <cellStyle name="Normal 38 11 4 3" xfId="26900" xr:uid="{93A76BFC-EB05-4C4A-9980-1DFE258B5450}"/>
    <cellStyle name="Normal 38 11 5" xfId="15923" xr:uid="{0F86B2C6-50C8-47C0-B6E3-82433268CF7E}"/>
    <cellStyle name="Normal 38 11 5 2" xfId="20562" xr:uid="{7FBEA054-A804-4525-A42E-ED83226D500F}"/>
    <cellStyle name="Normal 38 11 5 2 2" xfId="32823" xr:uid="{0FA96F32-3050-4721-B514-E225912808E8}"/>
    <cellStyle name="Normal 38 11 5 3" xfId="28520" xr:uid="{A7B3CA95-28C7-439B-853B-E01B0CA38BA5}"/>
    <cellStyle name="Normal 38 11 6" xfId="17986" xr:uid="{46657EF8-66AC-4096-875B-6985727AA501}"/>
    <cellStyle name="Normal 38 11 6 2" xfId="30249" xr:uid="{4F9084F1-57DC-475C-9290-C1432A428CF9}"/>
    <cellStyle name="Normal 38 11 7" xfId="13058" xr:uid="{9EE545AE-DCA3-4635-ABD7-9E1451CD604C}"/>
    <cellStyle name="Normal 38 11 7 2" xfId="25942" xr:uid="{57A74908-F7F7-487A-9FE9-F4132FAAD370}"/>
    <cellStyle name="Normal 38 11 8" xfId="24026" xr:uid="{8C141ED8-EDC9-4CB5-9529-F49909EBB7B3}"/>
    <cellStyle name="Normal 38 11 8 2" xfId="34935" xr:uid="{75991171-1F7F-4FFE-8E87-06E1744750B0}"/>
    <cellStyle name="Normal 38 11 9" xfId="25118" xr:uid="{CAE2C1D3-4616-47C4-A5D5-38C4A36BF742}"/>
    <cellStyle name="Normal 38 12" xfId="12787" xr:uid="{1AD67F82-0AD0-46EC-B961-AECEDC1F19E5}"/>
    <cellStyle name="Normal 38 12 2" xfId="14148" xr:uid="{D9A4C3F0-EF5D-4680-B08B-FBAD933D9BF2}"/>
    <cellStyle name="Normal 38 12 2 2" xfId="18944" xr:uid="{57ABB292-0F12-40D0-858F-729A5E4E886D}"/>
    <cellStyle name="Normal 38 12 2 2 2" xfId="31205" xr:uid="{EC55F42F-1D1E-4A81-94E1-CEA4D5FEECED}"/>
    <cellStyle name="Normal 38 12 2 3" xfId="24027" xr:uid="{04D33E84-EA7D-4C96-B140-96BE4EB9C783}"/>
    <cellStyle name="Normal 38 12 2 3 2" xfId="34936" xr:uid="{F9BFAFD8-3F54-442D-B641-2AB913F7FC29}"/>
    <cellStyle name="Normal 38 12 2 4" xfId="26902" xr:uid="{5EDFBA27-1FFC-4F4D-B300-5A7F839158A9}"/>
    <cellStyle name="Normal 38 12 3" xfId="16487" xr:uid="{8CB4D1DA-C858-4EAE-8E2D-2115A9C541D2}"/>
    <cellStyle name="Normal 38 12 3 2" xfId="20958" xr:uid="{FBA81745-C3F9-43CC-AF0E-4C9BA1E53E18}"/>
    <cellStyle name="Normal 38 12 3 2 2" xfId="33219" xr:uid="{C190D85F-9A63-4009-BE03-0B13DC79704E}"/>
    <cellStyle name="Normal 38 12 3 3" xfId="28916" xr:uid="{09B4B0AE-3254-435B-B2A1-02FECB400C28}"/>
    <cellStyle name="Normal 38 12 4" xfId="17988" xr:uid="{DA0BFA8D-68D1-4EB1-9A1B-C32F04831030}"/>
    <cellStyle name="Normal 38 12 4 2" xfId="30251" xr:uid="{F8517F6C-F104-4307-B4A1-CFE116D5EA1D}"/>
    <cellStyle name="Normal 38 12 5" xfId="13060" xr:uid="{4E053200-6B89-4C24-B051-DA60AF19E141}"/>
    <cellStyle name="Normal 38 12 5 2" xfId="25944" xr:uid="{344C0CEE-1C52-4613-825B-A2A99FE3F002}"/>
    <cellStyle name="Normal 38 12 6" xfId="24028" xr:uid="{9837B531-87C0-4B3E-9785-F037C555D65C}"/>
    <cellStyle name="Normal 38 12 6 2" xfId="34937" xr:uid="{046077CA-AE70-44E6-A246-706ACCB6D536}"/>
    <cellStyle name="Normal 38 12 7" xfId="25723" xr:uid="{640E3A71-E35D-4744-B12C-4270E2B1E0DC}"/>
    <cellStyle name="Normal 38 13" xfId="12788" xr:uid="{1B596E32-0CDA-491C-B3D3-F715348830E0}"/>
    <cellStyle name="Normal 38 13 2" xfId="14218" xr:uid="{3D717DA0-3001-4A1D-9DB2-CB033ADD4B78}"/>
    <cellStyle name="Normal 38 13 2 2" xfId="19013" xr:uid="{D0E3E68F-7AC8-4FB4-BC20-F86B1A3DFFD0}"/>
    <cellStyle name="Normal 38 13 2 2 2" xfId="31274" xr:uid="{BABB0752-3F5C-4C6D-8738-690FF17327AC}"/>
    <cellStyle name="Normal 38 13 2 3" xfId="26971" xr:uid="{9697A28E-8B60-4F85-9D09-EFA6B30C2A34}"/>
    <cellStyle name="Normal 38 13 3" xfId="16612" xr:uid="{7268E5BD-6AD6-46AE-BCDD-45E7341E7FD4}"/>
    <cellStyle name="Normal 38 13 3 2" xfId="21044" xr:uid="{02492018-C59B-4E52-AFE8-40534FAF3277}"/>
    <cellStyle name="Normal 38 13 3 2 2" xfId="33305" xr:uid="{098C9FFB-16A9-4F30-9541-1D999F10F4CD}"/>
    <cellStyle name="Normal 38 13 3 3" xfId="29002" xr:uid="{D4796888-EF79-48C2-9441-5B7BE09BC7D5}"/>
    <cellStyle name="Normal 38 13 4" xfId="18057" xr:uid="{15325AF0-0515-43D7-9403-714AD3C3B9F0}"/>
    <cellStyle name="Normal 38 13 4 2" xfId="30320" xr:uid="{E3FE2573-575B-40B0-822C-7134845F8235}"/>
    <cellStyle name="Normal 38 13 5" xfId="13131" xr:uid="{13B30103-9327-4619-8933-0360B1AC6EB3}"/>
    <cellStyle name="Normal 38 13 5 2" xfId="26013" xr:uid="{9C44BC10-43F1-451D-8D22-E235C9474279}"/>
    <cellStyle name="Normal 38 13 6" xfId="24029" xr:uid="{4854EFCC-09C5-46CC-A31F-A7B6CE660CB3}"/>
    <cellStyle name="Normal 38 13 6 2" xfId="34938" xr:uid="{3A29F7EC-7597-4F91-9CA7-2B2C8F756E34}"/>
    <cellStyle name="Normal 38 13 7" xfId="25724" xr:uid="{BD757E1C-1A44-440A-96DF-C99C033259DD}"/>
    <cellStyle name="Normal 38 14" xfId="12963" xr:uid="{1C19C733-2E8F-4B05-8160-791CF20AF39D}"/>
    <cellStyle name="Normal 38 14 2" xfId="17221" xr:uid="{DFAFE13A-8164-4D55-9526-E01A07B1D19E}"/>
    <cellStyle name="Normal 38 14 2 2" xfId="21526" xr:uid="{FE3B5D72-925F-4F90-8D68-C59233D27239}"/>
    <cellStyle name="Normal 38 14 2 2 2" xfId="33787" xr:uid="{806DC1E7-E519-4DD8-99E7-34E9325B36D8}"/>
    <cellStyle name="Normal 38 14 2 3" xfId="29484" xr:uid="{0332C967-85D1-4BAD-8D39-D919CDE723BF}"/>
    <cellStyle name="Normal 38 14 3" xfId="19806" xr:uid="{2D01A974-6456-4386-AB02-85FC265D9788}"/>
    <cellStyle name="Normal 38 14 3 2" xfId="32067" xr:uid="{D478BDE8-3220-460D-90EB-6451C777A76A}"/>
    <cellStyle name="Normal 38 14 4" xfId="15045" xr:uid="{321F6D8A-A8BC-4586-821C-618995F9FBF0}"/>
    <cellStyle name="Normal 38 14 4 2" xfId="27764" xr:uid="{9DCBCB25-8DC8-45CB-85D8-0B9E6D29B79E}"/>
    <cellStyle name="Normal 38 14 5" xfId="24030" xr:uid="{FEA797B5-9BBE-4D4D-8616-B879C7CF6262}"/>
    <cellStyle name="Normal 38 14 5 2" xfId="34939" xr:uid="{8D761CC8-BE20-41ED-886D-8EB1097DAA04}"/>
    <cellStyle name="Normal 38 14 6" xfId="25850" xr:uid="{9976B640-8AAF-4BCE-AD27-C2DBF1DDAD78}"/>
    <cellStyle name="Normal 38 15" xfId="12959" xr:uid="{C219098C-6F42-4132-A0EB-B79F19F8F4EE}"/>
    <cellStyle name="Normal 38 15 2" xfId="20485" xr:uid="{351DDC42-2376-4FD5-B273-0FEBC79513FF}"/>
    <cellStyle name="Normal 38 15 2 2" xfId="32746" xr:uid="{857B3111-4E17-4BF8-A5B7-BE4AEFD84D95}"/>
    <cellStyle name="Normal 38 15 3" xfId="15846" xr:uid="{06A65118-8AAA-4B01-80C2-E7BAB70F12A3}"/>
    <cellStyle name="Normal 38 15 3 2" xfId="28443" xr:uid="{5BEE62FB-660E-41DD-A8C5-E067972B1BFE}"/>
    <cellStyle name="Normal 38 15 4" xfId="25846" xr:uid="{562DCB97-164E-46A4-8F10-FF9AFAC21EA2}"/>
    <cellStyle name="Normal 38 2" xfId="940" xr:uid="{249FB4A0-AF86-482D-A81D-D7FAF4A507EC}"/>
    <cellStyle name="Normal 38 2 2" xfId="1751" xr:uid="{2E0DFD9D-5C25-4E8B-80EE-A0A2918F1D35}"/>
    <cellStyle name="Normal 38 2 2 2" xfId="11756" xr:uid="{61DAAEDF-6899-4EB2-8576-49EDF77DE018}"/>
    <cellStyle name="Normal 38 2 2 3" xfId="11757" xr:uid="{6AE16461-3CD5-4224-A407-69780BE05BF5}"/>
    <cellStyle name="Normal 38 2 2 3 2" xfId="15221" xr:uid="{21F7F7E0-4B4D-4460-8E99-A194FF928963}"/>
    <cellStyle name="Normal 38 2 2 3 2 2" xfId="17344" xr:uid="{10E0D1B2-8431-47B0-92F5-8D77B07BD3E2}"/>
    <cellStyle name="Normal 38 2 2 3 2 2 2" xfId="21649" xr:uid="{C3F7BB09-DB73-4D86-BCB2-702BF9D5168E}"/>
    <cellStyle name="Normal 38 2 2 3 2 2 2 2" xfId="33910" xr:uid="{4EBF8796-4789-43B0-8809-3D710944E415}"/>
    <cellStyle name="Normal 38 2 2 3 2 2 3" xfId="29607" xr:uid="{037ED874-8E9E-4C18-87F3-EC59C6A31694}"/>
    <cellStyle name="Normal 38 2 2 3 2 3" xfId="19929" xr:uid="{20F7B846-A483-4663-9297-B9AA2A5E0445}"/>
    <cellStyle name="Normal 38 2 2 3 2 3 2" xfId="32190" xr:uid="{A2C68EBB-187F-43A7-89A5-004C7BA887AD}"/>
    <cellStyle name="Normal 38 2 2 3 2 4" xfId="27887" xr:uid="{99AEEC94-F755-4FC6-B4CD-AF87BA55DDBE}"/>
    <cellStyle name="Normal 38 2 2 3 3" xfId="14246" xr:uid="{5773388D-F160-4EEC-8495-16979AF72B8F}"/>
    <cellStyle name="Normal 38 2 2 3 3 2" xfId="19040" xr:uid="{704F91AC-6F66-45F8-8A95-168342A7CC40}"/>
    <cellStyle name="Normal 38 2 2 3 3 2 2" xfId="31301" xr:uid="{6D8A586A-8501-4D41-A26E-1A899C785FC1}"/>
    <cellStyle name="Normal 38 2 2 3 3 3" xfId="26998" xr:uid="{7EA7F3D5-B8C3-4EEE-9A2D-BC67052EE101}"/>
    <cellStyle name="Normal 38 2 2 3 4" xfId="16007" xr:uid="{84FB938A-71C2-46AD-B838-6C277A66BA29}"/>
    <cellStyle name="Normal 38 2 2 3 4 2" xfId="20646" xr:uid="{92D1A23E-55C7-447E-829B-338783CFF40B}"/>
    <cellStyle name="Normal 38 2 2 3 4 2 2" xfId="32907" xr:uid="{AA33F02A-3905-44E6-8EF9-6E2118D51256}"/>
    <cellStyle name="Normal 38 2 2 3 4 3" xfId="28604" xr:uid="{6CEE99F4-47A7-4B49-A4DF-1846C7019D4C}"/>
    <cellStyle name="Normal 38 2 2 3 5" xfId="18084" xr:uid="{2BC8F287-43BA-4C16-ADFB-886C05149ECE}"/>
    <cellStyle name="Normal 38 2 2 3 5 2" xfId="30347" xr:uid="{C9BCC9B4-FC9A-4908-AF74-D04CC61FA0B5}"/>
    <cellStyle name="Normal 38 2 2 3 6" xfId="13159" xr:uid="{543D88FC-38AC-424D-AB41-9CE7B89E2A56}"/>
    <cellStyle name="Normal 38 2 2 3 6 2" xfId="26040" xr:uid="{7F4CE3DB-3AD7-40C5-B790-2AA5DFCFB307}"/>
    <cellStyle name="Normal 38 2 2 3 7" xfId="24031" xr:uid="{DE66BA1C-00CC-4859-9178-72CF2CC7CDEA}"/>
    <cellStyle name="Normal 38 2 2 3 7 2" xfId="34940" xr:uid="{35983813-64BB-4673-9CB7-0394B87F1514}"/>
    <cellStyle name="Normal 38 2 2 3 8" xfId="25119" xr:uid="{F1313C41-D076-4CCD-ACF2-46848BC7292A}"/>
    <cellStyle name="Normal 38 2 3" xfId="11758" xr:uid="{B878B9D6-6414-4CC4-A1CB-CDC89B2E3218}"/>
    <cellStyle name="Normal 38 2 3 10" xfId="25120" xr:uid="{358E00F0-C53B-4F8B-87E9-A56A952B31A8}"/>
    <cellStyle name="Normal 38 2 3 2" xfId="12789" xr:uid="{45CA1A88-605B-416C-8518-27A94D00AFAA}"/>
    <cellStyle name="Normal 38 2 3 2 2" xfId="14150" xr:uid="{40B40896-1CF7-49B1-9252-98DF9A421C34}"/>
    <cellStyle name="Normal 38 2 3 2 2 2" xfId="18946" xr:uid="{FA43F436-FE01-407A-9C1E-AD195168386A}"/>
    <cellStyle name="Normal 38 2 3 2 2 2 2" xfId="31207" xr:uid="{CDA6475C-7EE4-4D5B-BE25-6B740585722E}"/>
    <cellStyle name="Normal 38 2 3 2 2 3" xfId="24032" xr:uid="{9803B889-9080-4838-8A5D-F62E8042C0FF}"/>
    <cellStyle name="Normal 38 2 3 2 2 3 2" xfId="34941" xr:uid="{72EE3E3A-6938-4F1F-B4C1-C391E4439619}"/>
    <cellStyle name="Normal 38 2 3 2 2 4" xfId="26904" xr:uid="{98BFEA06-4F6E-423C-9666-5C044081C03E}"/>
    <cellStyle name="Normal 38 2 3 2 3" xfId="15844" xr:uid="{AA9A2633-26C5-4844-ADB9-ADE9A143C46C}"/>
    <cellStyle name="Normal 38 2 3 2 3 2" xfId="20483" xr:uid="{8BA3EB64-CD0D-4E95-9CFE-A36E21C23E39}"/>
    <cellStyle name="Normal 38 2 3 2 3 2 2" xfId="32744" xr:uid="{544794D2-E5A8-4BC2-A3D8-99DDD3C68E4F}"/>
    <cellStyle name="Normal 38 2 3 2 3 3" xfId="28441" xr:uid="{A5478789-FAA0-4673-A8C3-299DD04A2A9F}"/>
    <cellStyle name="Normal 38 2 3 2 4" xfId="17990" xr:uid="{4DC494FF-EB40-49E5-BB42-676878E4E0E6}"/>
    <cellStyle name="Normal 38 2 3 2 4 2" xfId="30253" xr:uid="{89F4DBB9-5931-4A5F-A2D9-1971DDC99134}"/>
    <cellStyle name="Normal 38 2 3 2 5" xfId="13062" xr:uid="{9F4EF750-1C5E-4539-B0CC-43C8140C1678}"/>
    <cellStyle name="Normal 38 2 3 2 5 2" xfId="25946" xr:uid="{2DEFA3A2-C78A-49C2-A534-1A5DC10E15DA}"/>
    <cellStyle name="Normal 38 2 3 2 6" xfId="24033" xr:uid="{549C6CCA-D4C9-4998-A241-8617CFEE0903}"/>
    <cellStyle name="Normal 38 2 3 2 6 2" xfId="34942" xr:uid="{B83373F5-B780-4523-93F6-3F4618296805}"/>
    <cellStyle name="Normal 38 2 3 2 7" xfId="25725" xr:uid="{1E3687C1-A362-4012-B6B2-3C756A6DF2C7}"/>
    <cellStyle name="Normal 38 2 3 3" xfId="12790" xr:uid="{67D4AF2F-C64E-4BFC-9DBB-EC98F0CAD6B9}"/>
    <cellStyle name="Normal 38 2 3 3 2" xfId="14236" xr:uid="{7723D168-D6C3-4248-BA04-903D8526837F}"/>
    <cellStyle name="Normal 38 2 3 3 2 2" xfId="19031" xr:uid="{4F90C08D-77CE-466F-A6CE-EE58DF784595}"/>
    <cellStyle name="Normal 38 2 3 3 2 2 2" xfId="31292" xr:uid="{08B6AE01-51A8-4FE3-A81E-D661224687A8}"/>
    <cellStyle name="Normal 38 2 3 3 2 3" xfId="26989" xr:uid="{29674E00-F75F-4A68-80B7-7ECE0D002D4C}"/>
    <cellStyle name="Normal 38 2 3 3 3" xfId="16261" xr:uid="{DEBC3DDC-94D3-41D4-97D7-05BD97BF51FB}"/>
    <cellStyle name="Normal 38 2 3 3 3 2" xfId="20752" xr:uid="{E39019FB-DBC0-45EC-9812-0BD070D2C653}"/>
    <cellStyle name="Normal 38 2 3 3 3 2 2" xfId="33013" xr:uid="{DA585274-FCAB-41D8-8593-F74C7989E63F}"/>
    <cellStyle name="Normal 38 2 3 3 3 3" xfId="28710" xr:uid="{AE660B22-D98E-4BB1-BA36-965C336B0AA6}"/>
    <cellStyle name="Normal 38 2 3 3 4" xfId="18075" xr:uid="{8F5377AE-61F4-4F75-96D1-046EB2893DD8}"/>
    <cellStyle name="Normal 38 2 3 3 4 2" xfId="30338" xr:uid="{AA013A90-1F85-4762-93E0-0D74F13B14BA}"/>
    <cellStyle name="Normal 38 2 3 3 5" xfId="13149" xr:uid="{70035714-376A-47BB-A42B-ED48BC95ABAA}"/>
    <cellStyle name="Normal 38 2 3 3 5 2" xfId="26031" xr:uid="{7A3C1D15-9FB5-4E46-9648-AF7DEA2EAD69}"/>
    <cellStyle name="Normal 38 2 3 3 6" xfId="24034" xr:uid="{7F11ACC9-9ED6-4792-8D14-33BCDCF6D3F5}"/>
    <cellStyle name="Normal 38 2 3 3 6 2" xfId="34943" xr:uid="{4EA98292-274F-40DD-BA23-E15B55F981BA}"/>
    <cellStyle name="Normal 38 2 3 3 7" xfId="25726" xr:uid="{B4FC0B48-7CA6-483E-9031-95051D28444A}"/>
    <cellStyle name="Normal 38 2 3 4" xfId="15137" xr:uid="{8B9CD0DA-A3E1-4AE2-A78D-5F56AB14DD59}"/>
    <cellStyle name="Normal 38 2 3 4 2" xfId="17266" xr:uid="{4D001FD2-62F4-48B1-81F2-A7AE379E899E}"/>
    <cellStyle name="Normal 38 2 3 4 2 2" xfId="21571" xr:uid="{08A5CBB5-DEC6-470A-97C8-939EA94EDD85}"/>
    <cellStyle name="Normal 38 2 3 4 2 2 2" xfId="33832" xr:uid="{18C8D972-4EB8-4089-8B91-C9B8BD82FFA5}"/>
    <cellStyle name="Normal 38 2 3 4 2 3" xfId="29529" xr:uid="{36032F08-697F-4529-8CF8-4047C2AD9E65}"/>
    <cellStyle name="Normal 38 2 3 4 3" xfId="19851" xr:uid="{5EDBD4B2-2F50-4EF4-BF04-3AF2586C3D20}"/>
    <cellStyle name="Normal 38 2 3 4 3 2" xfId="32112" xr:uid="{5D900948-4FDA-4585-A758-BEE611DE7964}"/>
    <cellStyle name="Normal 38 2 3 4 4" xfId="27809" xr:uid="{F6F7432A-80FC-407C-86B0-B8D4FFE46818}"/>
    <cellStyle name="Normal 38 2 3 5" xfId="14149" xr:uid="{39BE4C83-A44F-42BD-816C-006400EA7158}"/>
    <cellStyle name="Normal 38 2 3 5 2" xfId="18945" xr:uid="{400CE909-E5C0-4B4D-B85D-27D58134D69F}"/>
    <cellStyle name="Normal 38 2 3 5 2 2" xfId="31206" xr:uid="{0823C1F3-D20E-4AB3-9C26-AE14526059A2}"/>
    <cellStyle name="Normal 38 2 3 5 3" xfId="26903" xr:uid="{034412C8-B6F3-45DE-BEB7-EFCCD4211B0C}"/>
    <cellStyle name="Normal 38 2 3 6" xfId="15928" xr:uid="{610D7187-3283-4168-A075-3A212BC225EE}"/>
    <cellStyle name="Normal 38 2 3 6 2" xfId="20567" xr:uid="{73229A14-7A91-400C-AABA-C2F5D5056CDD}"/>
    <cellStyle name="Normal 38 2 3 6 2 2" xfId="32828" xr:uid="{93865FD5-EDA2-4226-9118-DCE2BEDCEEB8}"/>
    <cellStyle name="Normal 38 2 3 6 3" xfId="28525" xr:uid="{AD770EE2-A6B0-455F-BB60-39E2DC0409F3}"/>
    <cellStyle name="Normal 38 2 3 7" xfId="17989" xr:uid="{EC5DE1CF-20E5-451D-9837-58B8459CE92B}"/>
    <cellStyle name="Normal 38 2 3 7 2" xfId="30252" xr:uid="{516AD1CB-15C9-46C5-800B-00A18746D45A}"/>
    <cellStyle name="Normal 38 2 3 8" xfId="13061" xr:uid="{9E166B0E-1B0D-47A1-AD07-82EE5110CBA0}"/>
    <cellStyle name="Normal 38 2 3 8 2" xfId="25945" xr:uid="{70B95AF6-EB0B-4546-948E-B9EEE5AA8DE3}"/>
    <cellStyle name="Normal 38 2 3 9" xfId="24035" xr:uid="{404118CF-D130-4D9A-AA59-98998CFB7FB2}"/>
    <cellStyle name="Normal 38 2 3 9 2" xfId="34944" xr:uid="{7AE64C4A-C55B-44AF-865E-11C7C786F5AE}"/>
    <cellStyle name="Normal 38 2 4" xfId="11759" xr:uid="{9FC292C6-CDC2-42F3-9A25-0320FB874CDE}"/>
    <cellStyle name="Normal 38 2 5" xfId="12791" xr:uid="{96EDB1C0-F97A-4A00-BF63-083CC406FA05}"/>
    <cellStyle name="Normal 38 2 5 2" xfId="14223" xr:uid="{F5CFB043-A086-493E-8C80-1C39462066FD}"/>
    <cellStyle name="Normal 38 2 5 2 2" xfId="19018" xr:uid="{084BEAFC-491A-4A25-80D7-36632408CC90}"/>
    <cellStyle name="Normal 38 2 5 2 2 2" xfId="31279" xr:uid="{C52D61AA-219B-4F07-8488-1A4728D80EB6}"/>
    <cellStyle name="Normal 38 2 5 2 3" xfId="26976" xr:uid="{4715E468-B4A8-4681-B4F4-BC6417FA2B06}"/>
    <cellStyle name="Normal 38 2 5 3" xfId="16262" xr:uid="{1EA5CC7A-CB1E-402A-847D-D0C82269B3FE}"/>
    <cellStyle name="Normal 38 2 5 3 2" xfId="20753" xr:uid="{833AA941-174B-4222-B2E6-783E186F3A92}"/>
    <cellStyle name="Normal 38 2 5 3 2 2" xfId="33014" xr:uid="{F3A4DDB1-E431-4C8F-9EB6-63D949B31520}"/>
    <cellStyle name="Normal 38 2 5 3 3" xfId="28711" xr:uid="{021D0035-BEFF-4057-8826-8B754991429F}"/>
    <cellStyle name="Normal 38 2 5 4" xfId="18062" xr:uid="{C0B7103C-978E-4B98-9E42-A1251AC359FE}"/>
    <cellStyle name="Normal 38 2 5 4 2" xfId="30325" xr:uid="{0F385A81-DD66-4DF4-A0AF-0257B0E70631}"/>
    <cellStyle name="Normal 38 2 5 5" xfId="13136" xr:uid="{FA68FC35-6CB0-4FEC-A9F3-43CB3B56BC39}"/>
    <cellStyle name="Normal 38 2 5 5 2" xfId="26018" xr:uid="{5488B513-FC18-409D-BD3D-698993C447DE}"/>
    <cellStyle name="Normal 38 2 5 6" xfId="25727" xr:uid="{BE058B57-D3AF-4432-BF1C-F7CD688630E4}"/>
    <cellStyle name="Normal 38 3" xfId="941" xr:uid="{F54166B7-E5EC-4F9A-B4FC-AD4230942347}"/>
    <cellStyle name="Normal 38 3 2" xfId="1752" xr:uid="{62194963-30B7-4079-B98C-035874B7062B}"/>
    <cellStyle name="Normal 38 3 2 2" xfId="11760" xr:uid="{0F37FCCE-565F-41A0-B964-19E005AE9295}"/>
    <cellStyle name="Normal 38 3 2 3" xfId="11761" xr:uid="{7454A487-638F-4E89-8FAC-A74C2702514D}"/>
    <cellStyle name="Normal 38 3 2 3 2" xfId="15236" xr:uid="{DB6F3219-338E-4DC4-804C-6D1A385107DA}"/>
    <cellStyle name="Normal 38 3 2 3 2 2" xfId="17358" xr:uid="{E2FFC4D6-8F9C-4700-9C64-5C4FC00C8288}"/>
    <cellStyle name="Normal 38 3 2 3 2 2 2" xfId="21663" xr:uid="{834EC8C2-589C-497E-95D0-9BD70E944235}"/>
    <cellStyle name="Normal 38 3 2 3 2 2 2 2" xfId="33924" xr:uid="{1DAA46C8-75FC-4459-AFCB-BDA67EEEC2EA}"/>
    <cellStyle name="Normal 38 3 2 3 2 2 3" xfId="29621" xr:uid="{63F0E4C8-F739-4924-BA57-ECDC2FBC0886}"/>
    <cellStyle name="Normal 38 3 2 3 2 3" xfId="19943" xr:uid="{6F4C5AD6-AC1F-4BEE-A6A3-6AA8F4DD8FA2}"/>
    <cellStyle name="Normal 38 3 2 3 2 3 2" xfId="32204" xr:uid="{B3161459-7BE7-4A51-8383-A992EFADCDF3}"/>
    <cellStyle name="Normal 38 3 2 3 2 4" xfId="27901" xr:uid="{A23AF1F0-F01E-4166-ACF4-926244F09310}"/>
    <cellStyle name="Normal 38 3 2 3 3" xfId="14250" xr:uid="{58A495D9-673E-416E-B43D-37E92DB3A955}"/>
    <cellStyle name="Normal 38 3 2 3 3 2" xfId="19044" xr:uid="{DA2947FD-CA40-4ECA-B05A-11E9BF697FB9}"/>
    <cellStyle name="Normal 38 3 2 3 3 2 2" xfId="31305" xr:uid="{58958411-0E7A-46FE-8C0F-C528EA69BC82}"/>
    <cellStyle name="Normal 38 3 2 3 3 3" xfId="27002" xr:uid="{D34B7657-2F73-476E-8B84-2AF3B4ADCB66}"/>
    <cellStyle name="Normal 38 3 2 3 4" xfId="16023" xr:uid="{C3C4AC06-3C87-40C6-9CDF-D064AF49D9AA}"/>
    <cellStyle name="Normal 38 3 2 3 4 2" xfId="20662" xr:uid="{8230955F-E1B4-4FCF-93CA-843C071C91EF}"/>
    <cellStyle name="Normal 38 3 2 3 4 2 2" xfId="32923" xr:uid="{66DD4F7E-533C-45AA-A193-F3966E038858}"/>
    <cellStyle name="Normal 38 3 2 3 4 3" xfId="28620" xr:uid="{6275927E-67AB-49E9-91D8-E2949E1EBEE5}"/>
    <cellStyle name="Normal 38 3 2 3 5" xfId="18088" xr:uid="{D3610280-FDD0-4950-B8F6-CA9F682FCE7D}"/>
    <cellStyle name="Normal 38 3 2 3 5 2" xfId="30351" xr:uid="{994EE1E2-713A-45C2-A6E8-BE17DEFADF07}"/>
    <cellStyle name="Normal 38 3 2 3 6" xfId="13163" xr:uid="{5D96DC6E-0A70-4021-9293-7747D9EF2C62}"/>
    <cellStyle name="Normal 38 3 2 3 6 2" xfId="26044" xr:uid="{D7AF02AB-723B-4A69-9AA1-CF933035819F}"/>
    <cellStyle name="Normal 38 3 2 3 7" xfId="24036" xr:uid="{2EDF79CB-BC1A-4532-964E-5028A3440678}"/>
    <cellStyle name="Normal 38 3 2 3 7 2" xfId="34945" xr:uid="{81BEC964-146C-4EF2-872D-1C3F5540CC9C}"/>
    <cellStyle name="Normal 38 3 2 3 8" xfId="25121" xr:uid="{A5C691BB-EF06-4F75-A4CB-2200100C8569}"/>
    <cellStyle name="Normal 38 3 3" xfId="11762" xr:uid="{9275E738-B9E0-4080-90AD-C6A6BA874A86}"/>
    <cellStyle name="Normal 38 3 3 2" xfId="11763" xr:uid="{42D56384-A3AC-4A13-AD05-8FD3516E0AEE}"/>
    <cellStyle name="Normal 38 3 3 2 2" xfId="15237" xr:uid="{17BCB8B5-7E01-4452-956C-D2EC6A51F2B3}"/>
    <cellStyle name="Normal 38 3 3 2 2 2" xfId="24037" xr:uid="{13A54FBA-73CB-4FD9-8955-A5457F767A73}"/>
    <cellStyle name="Normal 38 3 3 2 3" xfId="14152" xr:uid="{511CB43B-DFE5-46F8-846D-918438C331C1}"/>
    <cellStyle name="Normal 38 3 3 2 3 2" xfId="18948" xr:uid="{3DA2D4BE-E453-4F8B-91D9-080D4EDDEA53}"/>
    <cellStyle name="Normal 38 3 3 2 3 2 2" xfId="31209" xr:uid="{4747BDCF-6DCC-4BAE-8707-8F684C7080F0}"/>
    <cellStyle name="Normal 38 3 3 2 3 3" xfId="26906" xr:uid="{7F038F6D-7693-432D-84C6-6F4A229BAEFB}"/>
    <cellStyle name="Normal 38 3 3 2 4" xfId="16103" xr:uid="{C02A1CBF-2018-4611-AE45-94E558167371}"/>
    <cellStyle name="Normal 38 3 3 2 4 2" xfId="20741" xr:uid="{A42B913F-820B-4B58-9A7C-77900323E2D4}"/>
    <cellStyle name="Normal 38 3 3 2 4 2 2" xfId="33002" xr:uid="{2D6C9E12-50A4-46B5-81B3-0387163A2E50}"/>
    <cellStyle name="Normal 38 3 3 2 4 3" xfId="28699" xr:uid="{C2885149-1C9C-4729-A5F2-D4AA92BE2492}"/>
    <cellStyle name="Normal 38 3 3 2 5" xfId="17992" xr:uid="{6F4F3E4D-8E52-494E-8E34-7F0BB175C572}"/>
    <cellStyle name="Normal 38 3 3 2 5 2" xfId="30255" xr:uid="{BF706DF0-69B8-47AC-B972-AD8EE8126DDA}"/>
    <cellStyle name="Normal 38 3 3 2 6" xfId="13064" xr:uid="{8519DC63-40C8-468A-82B9-EB0C6F142F86}"/>
    <cellStyle name="Normal 38 3 3 2 6 2" xfId="25948" xr:uid="{817E27E5-5AA7-47AF-AFC4-FA286A69F2E5}"/>
    <cellStyle name="Normal 38 3 3 3" xfId="11764" xr:uid="{5E923D9A-F843-42A5-A5F1-47ACE6B3F48F}"/>
    <cellStyle name="Normal 38 3 3 3 2" xfId="13177" xr:uid="{C18F32BB-4096-4226-A266-BD17B229E2BC}"/>
    <cellStyle name="Normal 38 3 3 3 3" xfId="24038" xr:uid="{5FE6C537-8450-4DD1-9D64-93DECABA7DCB}"/>
    <cellStyle name="Normal 38 3 3 3 3 2" xfId="34946" xr:uid="{1010C37E-557E-412F-A06D-133F476FC148}"/>
    <cellStyle name="Normal 38 3 3 3 4" xfId="25122" xr:uid="{781A7076-AD3A-4FB0-BB4F-F1DF02DEE955}"/>
    <cellStyle name="Normal 38 3 3 4" xfId="15142" xr:uid="{0DFE8EAB-04D7-4DB1-841C-64C5AB063A71}"/>
    <cellStyle name="Normal 38 3 3 4 2" xfId="17271" xr:uid="{2C66DF56-4CF3-4EAE-AFD5-8473CB5ABBED}"/>
    <cellStyle name="Normal 38 3 3 4 2 2" xfId="21576" xr:uid="{6090D265-EAD3-4830-ACEA-CD6C9E251626}"/>
    <cellStyle name="Normal 38 3 3 4 2 2 2" xfId="33837" xr:uid="{44E51371-2D8D-42CD-90C7-3906BA0803C1}"/>
    <cellStyle name="Normal 38 3 3 4 2 3" xfId="29534" xr:uid="{E219CB33-523F-4C86-AB7D-17E7CFC1D129}"/>
    <cellStyle name="Normal 38 3 3 4 3" xfId="19856" xr:uid="{876B01B1-1463-421E-8CE0-62549259E605}"/>
    <cellStyle name="Normal 38 3 3 4 3 2" xfId="32117" xr:uid="{538C547D-7A35-4D7B-8F48-EEDCF0026F6E}"/>
    <cellStyle name="Normal 38 3 3 4 4" xfId="27814" xr:uid="{2466901C-AC94-4E5B-B71A-A51A75264BDA}"/>
    <cellStyle name="Normal 38 3 3 5" xfId="14151" xr:uid="{369B3EB9-A307-4596-8D98-CE46ACE9282C}"/>
    <cellStyle name="Normal 38 3 3 5 2" xfId="18947" xr:uid="{A574764D-1C0B-41F1-AE30-C5FD781B040B}"/>
    <cellStyle name="Normal 38 3 3 5 2 2" xfId="31208" xr:uid="{A3A47779-F312-4DCF-B8E2-381C8BADDDDF}"/>
    <cellStyle name="Normal 38 3 3 5 3" xfId="26905" xr:uid="{6A75B6F5-5C71-4DE5-BE80-CAED50EFD40E}"/>
    <cellStyle name="Normal 38 3 3 6" xfId="15933" xr:uid="{C536EC99-F19F-4DF2-9C4D-451F7877632C}"/>
    <cellStyle name="Normal 38 3 3 6 2" xfId="20572" xr:uid="{C1FE6C5E-18D9-4458-950A-7FBD45044055}"/>
    <cellStyle name="Normal 38 3 3 6 2 2" xfId="32833" xr:uid="{1A75AB85-EC9F-405A-97DF-017D0075CB8E}"/>
    <cellStyle name="Normal 38 3 3 6 3" xfId="28530" xr:uid="{D8CD06AA-0910-43CC-BB47-7AE748CD4BFE}"/>
    <cellStyle name="Normal 38 3 3 7" xfId="17991" xr:uid="{E634F304-DDAC-4A26-9CCD-1BED7D0D0B9B}"/>
    <cellStyle name="Normal 38 3 3 7 2" xfId="30254" xr:uid="{0C01E8CC-BC6E-46FA-975E-999C6A723A1F}"/>
    <cellStyle name="Normal 38 3 3 8" xfId="13063" xr:uid="{251424AE-0305-4E12-9A7E-9316C228432E}"/>
    <cellStyle name="Normal 38 3 3 8 2" xfId="25947" xr:uid="{0B0A8F69-ED61-466D-A324-83E1E6ED85B3}"/>
    <cellStyle name="Normal 38 3 4" xfId="12792" xr:uid="{1D70B5F3-DB05-463E-8718-04CB28B03C8C}"/>
    <cellStyle name="Normal 38 3 4 2" xfId="14227" xr:uid="{A6C874F0-266A-4A01-9878-C841AC37D90C}"/>
    <cellStyle name="Normal 38 3 4 2 2" xfId="19022" xr:uid="{EC5E3283-9440-4A8A-A403-D50541F6D0F8}"/>
    <cellStyle name="Normal 38 3 4 2 2 2" xfId="31283" xr:uid="{A44868AB-A0A2-4083-B50E-EEF50F9BB1A6}"/>
    <cellStyle name="Normal 38 3 4 2 3" xfId="26980" xr:uid="{FE956BF4-57C9-465E-AB8C-45F56B8C3427}"/>
    <cellStyle name="Normal 38 3 4 3" xfId="16239" xr:uid="{43CEE6B1-50ED-4DF9-AE5B-A4059839F824}"/>
    <cellStyle name="Normal 38 3 4 3 2" xfId="20742" xr:uid="{C706B2CA-2A50-4721-9DD7-AE654755F9E6}"/>
    <cellStyle name="Normal 38 3 4 3 2 2" xfId="33003" xr:uid="{1F2DCBB9-1B85-45A5-AA6C-FB2DE0563233}"/>
    <cellStyle name="Normal 38 3 4 3 3" xfId="28700" xr:uid="{6765B8F0-EBF8-466F-BF6F-D4EF1C86FE88}"/>
    <cellStyle name="Normal 38 3 4 4" xfId="18066" xr:uid="{BB0A01F4-5164-45CC-A3CA-DEB7312EDE90}"/>
    <cellStyle name="Normal 38 3 4 4 2" xfId="30329" xr:uid="{BEA7E611-A27C-4E0B-AF0F-2E0E7C8351A8}"/>
    <cellStyle name="Normal 38 3 4 5" xfId="13140" xr:uid="{A24D43FC-9134-405A-B280-E35881ED4E0C}"/>
    <cellStyle name="Normal 38 3 4 5 2" xfId="26022" xr:uid="{E8A41EF2-A33F-4935-AAC1-D3D47BC32C06}"/>
    <cellStyle name="Normal 38 3 4 6" xfId="24039" xr:uid="{4EBF0720-320B-4192-BAAF-3FCAD35E867D}"/>
    <cellStyle name="Normal 38 3 4 6 2" xfId="34947" xr:uid="{61F4C319-B09E-4AD7-85EF-404BD83D83B6}"/>
    <cellStyle name="Normal 38 3 4 7" xfId="25728" xr:uid="{DB9E80D3-31DA-4B0E-8920-466590BF7504}"/>
    <cellStyle name="Normal 38 4" xfId="942" xr:uid="{1450CAD0-6B84-43FF-B5D2-2D4AAA4B7995}"/>
    <cellStyle name="Normal 38 4 2" xfId="1753" xr:uid="{4EDAA4C7-994F-4BA7-A061-1A94364BBDCD}"/>
    <cellStyle name="Normal 38 4 2 2" xfId="24040" xr:uid="{0A3169A5-54D7-4578-BC88-34159EF79E82}"/>
    <cellStyle name="Normal 38 4 3" xfId="11765" xr:uid="{35EB341D-1BAD-4FCC-A123-2FF1E45EC226}"/>
    <cellStyle name="Normal 38 4 4" xfId="11766" xr:uid="{6204BA7D-4A83-42A1-B941-7DD0F16BDEB6}"/>
    <cellStyle name="Normal 38 4 4 2" xfId="15224" xr:uid="{56F32DDB-A6DD-4F85-B549-FE090539BA9D}"/>
    <cellStyle name="Normal 38 4 4 2 2" xfId="17347" xr:uid="{4ABD4523-4B84-4AD9-B60D-60463087C2EC}"/>
    <cellStyle name="Normal 38 4 4 2 2 2" xfId="21652" xr:uid="{7D17FED4-33A7-41E0-BF61-9ED268733F84}"/>
    <cellStyle name="Normal 38 4 4 2 2 2 2" xfId="33913" xr:uid="{400CDAC2-AA89-472D-9D93-1164B8A913AB}"/>
    <cellStyle name="Normal 38 4 4 2 2 3" xfId="29610" xr:uid="{A8970C1C-C628-4901-BE23-9FC53EA85A3E}"/>
    <cellStyle name="Normal 38 4 4 2 3" xfId="19932" xr:uid="{07230F65-0AA5-4E94-88EE-9356934CACB4}"/>
    <cellStyle name="Normal 38 4 4 2 3 2" xfId="32193" xr:uid="{9F01DDEC-909A-46AB-BF4A-3D27BEC017B9}"/>
    <cellStyle name="Normal 38 4 4 2 4" xfId="27890" xr:uid="{3330AD11-8BC6-4495-9033-2E9A3DA5C0EE}"/>
    <cellStyle name="Normal 38 4 4 3" xfId="14241" xr:uid="{CB652D4E-0745-45FA-8242-D1F5A17B36B4}"/>
    <cellStyle name="Normal 38 4 4 3 2" xfId="19035" xr:uid="{12AC89CB-B435-4296-9528-16330CC97DF7}"/>
    <cellStyle name="Normal 38 4 4 3 2 2" xfId="31296" xr:uid="{6AA620BD-E014-4C8C-818D-C59958240700}"/>
    <cellStyle name="Normal 38 4 4 3 3" xfId="26993" xr:uid="{F67EDD49-38AD-404A-83FB-EDD106796BB4}"/>
    <cellStyle name="Normal 38 4 4 4" xfId="16010" xr:uid="{1CA341BA-B3C8-448D-900F-5720A20E8916}"/>
    <cellStyle name="Normal 38 4 4 4 2" xfId="20649" xr:uid="{070FC223-1253-428B-B161-1C1DD1AB262F}"/>
    <cellStyle name="Normal 38 4 4 4 2 2" xfId="32910" xr:uid="{00316D99-D754-4FAE-8EB7-130C739AFF90}"/>
    <cellStyle name="Normal 38 4 4 4 3" xfId="28607" xr:uid="{6D08B4FB-BCBC-4C7D-AAB1-8C6B6D6CBEB0}"/>
    <cellStyle name="Normal 38 4 4 5" xfId="18079" xr:uid="{1AAD39C3-0912-48DB-917D-9F71FA5C1A4E}"/>
    <cellStyle name="Normal 38 4 4 5 2" xfId="30342" xr:uid="{447EF054-12C1-487D-909C-478919AC92EE}"/>
    <cellStyle name="Normal 38 4 4 6" xfId="13154" xr:uid="{CFB142E4-85C9-4948-BF80-96E84A738651}"/>
    <cellStyle name="Normal 38 4 4 6 2" xfId="26035" xr:uid="{6DAF69C0-A82E-4C0B-9640-6895F627C15C}"/>
    <cellStyle name="Normal 38 4 4 7" xfId="24041" xr:uid="{9FEA4618-F090-4C8F-9AEA-AC65253E0CD3}"/>
    <cellStyle name="Normal 38 4 4 7 2" xfId="34948" xr:uid="{2F7660F6-3F58-4A05-9838-6762AFAF51AF}"/>
    <cellStyle name="Normal 38 4 4 8" xfId="25123" xr:uid="{89EC066F-8685-4AB8-8CF0-15A17866E120}"/>
    <cellStyle name="Normal 38 5" xfId="943" xr:uid="{8AB03110-3FCF-460D-8931-EC9EC5E8AB01}"/>
    <cellStyle name="Normal 38 5 2" xfId="944" xr:uid="{3CF29085-0985-4883-A313-3319E16A5C12}"/>
    <cellStyle name="Normal 38 5 2 2" xfId="945" xr:uid="{76060813-634C-4C7F-B1CA-3D05AE4DDE5A}"/>
    <cellStyle name="Normal 38 5 2 2 2" xfId="1754" xr:uid="{BF453A3E-3CEC-48EB-B56B-C055A1CA9C81}"/>
    <cellStyle name="Normal 38 5 2 2 2 2" xfId="24042" xr:uid="{C627EE70-FF9F-4FBB-AD70-DBA111F67199}"/>
    <cellStyle name="Normal 38 5 2 2 3" xfId="24043" xr:uid="{B4513487-80ED-40A8-9ED3-8088BAFF34AC}"/>
    <cellStyle name="Normal 38 5 2 3" xfId="1755" xr:uid="{A680FD49-1C0E-4E54-B724-F4BAAE198A9D}"/>
    <cellStyle name="Normal 38 5 2 3 2" xfId="11767" xr:uid="{11D5CF6C-446E-4190-8561-434AE1572123}"/>
    <cellStyle name="Normal 38 5 2 4" xfId="24044" xr:uid="{B685E8B7-3C34-4AA5-9F6A-C7BF21E9CB3A}"/>
    <cellStyle name="Normal 38 5 3" xfId="1756" xr:uid="{B74AE7CC-DEC5-43F2-9D5E-8BADD4226F67}"/>
    <cellStyle name="Normal 38 5 3 2" xfId="24045" xr:uid="{0FDC969D-F403-452F-8F8A-2DD9B55E2AF0}"/>
    <cellStyle name="Normal 38 5 4" xfId="11768" xr:uid="{531FA367-93EB-430A-854D-3CC73FC0183E}"/>
    <cellStyle name="Normal 38 5 4 2" xfId="11769" xr:uid="{676575A5-9A8B-4983-AA3C-99A122DC1734}"/>
    <cellStyle name="Normal 38 5 5" xfId="11770" xr:uid="{9235D9C7-BA27-4DDC-B12B-4B5EA9B20E02}"/>
    <cellStyle name="Normal 38 5 5 2" xfId="15238" xr:uid="{BB1D6C8D-F589-434F-B6BB-8134D50A2B28}"/>
    <cellStyle name="Normal 38 5 5 2 2" xfId="17359" xr:uid="{0CB2CE70-981A-4DE2-BE68-E346A83943CF}"/>
    <cellStyle name="Normal 38 5 5 2 2 2" xfId="21664" xr:uid="{8C219494-43CA-48A7-AD7F-623C58600372}"/>
    <cellStyle name="Normal 38 5 5 2 2 2 2" xfId="33925" xr:uid="{60120189-981D-4072-9F12-381CE62CAAD8}"/>
    <cellStyle name="Normal 38 5 5 2 2 3" xfId="29622" xr:uid="{1F2104D7-6908-4569-8539-A2109A4464F3}"/>
    <cellStyle name="Normal 38 5 5 2 3" xfId="19944" xr:uid="{3F6B1143-C220-4D5E-91A9-BD8BCCA37CA4}"/>
    <cellStyle name="Normal 38 5 5 2 3 2" xfId="32205" xr:uid="{887854DD-53C3-4EF6-8A88-6398A5B8E34F}"/>
    <cellStyle name="Normal 38 5 5 2 4" xfId="27902" xr:uid="{F5447F4F-B311-44A6-8707-B2B43CCDC36B}"/>
    <cellStyle name="Normal 38 5 5 3" xfId="14231" xr:uid="{6CF6A4DF-2FBF-4492-941F-FBCADA7669B9}"/>
    <cellStyle name="Normal 38 5 5 3 2" xfId="19026" xr:uid="{141F56F7-F1F3-4D31-8139-FD66C2F07D61}"/>
    <cellStyle name="Normal 38 5 5 3 2 2" xfId="31287" xr:uid="{9AFB0431-0BC5-4F39-AC45-8B85418918BA}"/>
    <cellStyle name="Normal 38 5 5 3 3" xfId="26984" xr:uid="{46F88773-B6F4-46D0-A6C9-C68F4E0E35BB}"/>
    <cellStyle name="Normal 38 5 5 4" xfId="16024" xr:uid="{AC02EBD0-DBDC-4DEC-A825-4704E4B8301C}"/>
    <cellStyle name="Normal 38 5 5 4 2" xfId="20663" xr:uid="{6716D210-A7E3-47BE-A410-3EED9F1EFBF2}"/>
    <cellStyle name="Normal 38 5 5 4 2 2" xfId="32924" xr:uid="{4058964D-18AA-4A7E-AC34-C3E921813EBF}"/>
    <cellStyle name="Normal 38 5 5 4 3" xfId="28621" xr:uid="{71785E02-6CD0-4294-85A3-CC70889642B0}"/>
    <cellStyle name="Normal 38 5 5 5" xfId="18070" xr:uid="{773C144A-0975-458A-9FA0-09807A24AFA6}"/>
    <cellStyle name="Normal 38 5 5 5 2" xfId="30333" xr:uid="{7F71DB2F-4047-4BB3-B58E-9367FC0D9718}"/>
    <cellStyle name="Normal 38 5 5 6" xfId="13144" xr:uid="{A8349563-C8CF-4636-9CA8-67121FC4D759}"/>
    <cellStyle name="Normal 38 5 5 6 2" xfId="26026" xr:uid="{FFD4074F-A57A-400E-A121-8B3076FA740A}"/>
    <cellStyle name="Normal 38 5 5 7" xfId="24046" xr:uid="{B1F2DB7D-FFF2-408C-BBFF-66240CDF090C}"/>
    <cellStyle name="Normal 38 5 5 7 2" xfId="34949" xr:uid="{66489088-984F-4AAC-BE40-C149FB7E5CFC}"/>
    <cellStyle name="Normal 38 5 5 8" xfId="25124" xr:uid="{BF2E2B0C-317E-4155-8005-7E687817194B}"/>
    <cellStyle name="Normal 38 6" xfId="946" xr:uid="{DBD38DD5-9397-4DE0-96F2-13FC70E47C9B}"/>
    <cellStyle name="Normal 38 6 2" xfId="1757" xr:uid="{83FAB184-54BD-45C8-96A5-66FD6AC3DB00}"/>
    <cellStyle name="Normal 38 6 2 2" xfId="24047" xr:uid="{25ADBE44-F692-4E76-83A9-EA23C87FD13C}"/>
    <cellStyle name="Normal 38 6 3" xfId="24048" xr:uid="{58502F43-44A5-469D-9110-56207E810F7E}"/>
    <cellStyle name="Normal 38 7" xfId="947" xr:uid="{190B661A-7E5F-4020-98AB-D1528F2E2CAE}"/>
    <cellStyle name="Normal 38 7 10" xfId="15879" xr:uid="{F35AF5B4-3F32-4AC7-B236-DB8CA4A349A6}"/>
    <cellStyle name="Normal 38 7 10 2" xfId="20518" xr:uid="{91AFBD0F-687A-4147-B985-4D0BC2585259}"/>
    <cellStyle name="Normal 38 7 10 2 2" xfId="32779" xr:uid="{98FDEAAD-3C56-4DD4-9C3A-FB27A5BB195A}"/>
    <cellStyle name="Normal 38 7 10 3" xfId="28476" xr:uid="{BA26869D-1B44-41D2-AEF5-3062C0340C9E}"/>
    <cellStyle name="Normal 38 7 11" xfId="17958" xr:uid="{653B6669-2C03-479C-AD7B-7623D1E0CBD3}"/>
    <cellStyle name="Normal 38 7 11 2" xfId="30221" xr:uid="{955BC26E-9CCE-48D3-9918-1FB4F2992DA1}"/>
    <cellStyle name="Normal 38 7 12" xfId="13028" xr:uid="{4A65DFFC-A08C-4B09-A0B0-258B3A23863E}"/>
    <cellStyle name="Normal 38 7 12 2" xfId="25914" xr:uid="{B603FFA0-CB8E-4275-9004-1C0ABA441913}"/>
    <cellStyle name="Normal 38 7 13" xfId="24049" xr:uid="{011D49DD-0D40-41CE-8A44-A9C26BDD033A}"/>
    <cellStyle name="Normal 38 7 13 2" xfId="34950" xr:uid="{040201E0-16D1-4C16-93BE-403894500541}"/>
    <cellStyle name="Normal 38 7 14" xfId="24731" xr:uid="{1582E302-F2C3-4CBA-8693-844344BEF51B}"/>
    <cellStyle name="Normal 38 7 2" xfId="1203" xr:uid="{6BABC277-29F3-4FC3-AC8E-EC09AE0B6CB3}"/>
    <cellStyle name="Normal 38 7 2 10" xfId="17993" xr:uid="{B193B449-6EE5-4785-8438-D65420ABBB42}"/>
    <cellStyle name="Normal 38 7 2 10 2" xfId="30256" xr:uid="{177987AA-A317-40F5-A5B7-4311F21F5FCE}"/>
    <cellStyle name="Normal 38 7 2 11" xfId="13065" xr:uid="{DC230D2C-E9BF-4483-AB35-9370F661FEEA}"/>
    <cellStyle name="Normal 38 7 2 11 2" xfId="25949" xr:uid="{0A5F92B4-6AA4-41A5-A05E-FA482BF992DB}"/>
    <cellStyle name="Normal 38 7 2 12" xfId="24050" xr:uid="{73C31B69-CA33-407A-93AE-CCE980058ABB}"/>
    <cellStyle name="Normal 38 7 2 12 2" xfId="34951" xr:uid="{10D36201-8EDD-4004-AA37-A4F8605B44EB}"/>
    <cellStyle name="Normal 38 7 2 13" xfId="24797" xr:uid="{60628F2D-A309-416E-8774-EE1E7C610B02}"/>
    <cellStyle name="Normal 38 7 2 2" xfId="11771" xr:uid="{5FFF1615-31F0-43EE-BD8A-3EB790718038}"/>
    <cellStyle name="Normal 38 7 2 2 10" xfId="13066" xr:uid="{262A7D95-E5B7-475F-9484-19B84619B9F4}"/>
    <cellStyle name="Normal 38 7 2 2 10 2" xfId="25950" xr:uid="{6F9FEDB3-841E-4DE3-94FA-41F684D1D854}"/>
    <cellStyle name="Normal 38 7 2 2 11" xfId="24051" xr:uid="{E3B3E4C2-F060-4902-BB24-5496590976A0}"/>
    <cellStyle name="Normal 38 7 2 2 11 2" xfId="34952" xr:uid="{910B17A5-C798-4C37-A6C3-AFCC1B29308C}"/>
    <cellStyle name="Normal 38 7 2 2 12" xfId="25125" xr:uid="{2EED877A-6906-463F-905D-79259B1AF194}"/>
    <cellStyle name="Normal 38 7 2 2 2" xfId="11772" xr:uid="{9A7E5047-682D-41DC-8953-E74D05F1BED1}"/>
    <cellStyle name="Normal 38 7 2 2 2 2" xfId="11773" xr:uid="{A2AFB3A6-5B99-4AD3-ABD0-CC1B8915E66A}"/>
    <cellStyle name="Normal 38 7 2 2 2 2 2" xfId="12793" xr:uid="{70E9BFBF-F24C-4D13-BEEE-A219C95A5E44}"/>
    <cellStyle name="Normal 38 7 2 2 2 2 2 2" xfId="15809" xr:uid="{81525FCD-8FC3-4DC5-A204-3C57B9B4B731}"/>
    <cellStyle name="Normal 38 7 2 2 2 2 2 2 2" xfId="17893" xr:uid="{B20CC39C-15DE-439B-A3B2-4B1D07294412}"/>
    <cellStyle name="Normal 38 7 2 2 2 2 2 2 2 2" xfId="22198" xr:uid="{CF4D4F13-80E7-4B20-84B3-25BD60776D9D}"/>
    <cellStyle name="Normal 38 7 2 2 2 2 2 2 2 2 2" xfId="34459" xr:uid="{2558EA3A-6C26-4AB3-A043-0811335A9472}"/>
    <cellStyle name="Normal 38 7 2 2 2 2 2 2 2 3" xfId="30156" xr:uid="{33049E78-74F0-4D50-8DAE-A24D5120C8B6}"/>
    <cellStyle name="Normal 38 7 2 2 2 2 2 2 3" xfId="20478" xr:uid="{69EE2ED7-B705-4B4A-9F82-28CEF24EADB2}"/>
    <cellStyle name="Normal 38 7 2 2 2 2 2 2 3 2" xfId="32739" xr:uid="{B2707091-70D7-4A3C-8108-4F72606347DD}"/>
    <cellStyle name="Normal 38 7 2 2 2 2 2 2 4" xfId="28436" xr:uid="{BD06B452-9E24-49E7-BD0B-0C20BE231840}"/>
    <cellStyle name="Normal 38 7 2 2 2 2 2 3" xfId="15038" xr:uid="{F2D38F48-A1DA-4B86-AD0A-9BE91450A6B4}"/>
    <cellStyle name="Normal 38 7 2 2 2 2 2 3 2" xfId="19803" xr:uid="{7F8A0FBE-8D71-43B6-B366-976502A29AAB}"/>
    <cellStyle name="Normal 38 7 2 2 2 2 2 3 2 2" xfId="32064" xr:uid="{49B7F998-9869-40F0-94D5-42F5C19BE2C4}"/>
    <cellStyle name="Normal 38 7 2 2 2 2 2 3 3" xfId="27761" xr:uid="{CF895FB2-A558-44D7-896B-CD32AA328F62}"/>
    <cellStyle name="Normal 38 7 2 2 2 2 2 4" xfId="17218" xr:uid="{9764F03D-897E-444B-8AA8-95B818424C13}"/>
    <cellStyle name="Normal 38 7 2 2 2 2 2 4 2" xfId="21523" xr:uid="{DDBC23A5-B985-4021-968E-12E406104F0A}"/>
    <cellStyle name="Normal 38 7 2 2 2 2 2 4 2 2" xfId="33784" xr:uid="{1C1BDCEF-049B-4DC7-AC22-648E088594E4}"/>
    <cellStyle name="Normal 38 7 2 2 2 2 2 4 3" xfId="29481" xr:uid="{8D984B59-DB4D-414D-98C6-6DBC9171E1D1}"/>
    <cellStyle name="Normal 38 7 2 2 2 2 2 5" xfId="18849" xr:uid="{8EE6E705-CEAC-4EA8-95AF-A92B5A199931}"/>
    <cellStyle name="Normal 38 7 2 2 2 2 2 5 2" xfId="31110" xr:uid="{C9F2D31E-BD9B-463B-87B5-503B65A31C62}"/>
    <cellStyle name="Normal 38 7 2 2 2 2 2 6" xfId="14053" xr:uid="{76043E46-004C-4098-90CF-9F8E70F6338C}"/>
    <cellStyle name="Normal 38 7 2 2 2 2 2 6 2" xfId="26807" xr:uid="{245E3CD7-C808-4624-9B93-E9AAB1012199}"/>
    <cellStyle name="Normal 38 7 2 2 2 2 2 7" xfId="25729" xr:uid="{DA1D9B0F-82BF-4D37-A1C4-A245340FF74F}"/>
    <cellStyle name="Normal 38 7 2 2 2 2 3" xfId="15503" xr:uid="{E8424F42-7E1C-4DB1-BDB6-76BA30732D41}"/>
    <cellStyle name="Normal 38 7 2 2 2 2 3 2" xfId="17587" xr:uid="{6F887E1D-0C4A-41AA-9169-2CA0E6E80867}"/>
    <cellStyle name="Normal 38 7 2 2 2 2 3 2 2" xfId="21892" xr:uid="{C7216ACB-8F4B-47EE-9388-9CC983861130}"/>
    <cellStyle name="Normal 38 7 2 2 2 2 3 2 2 2" xfId="34153" xr:uid="{DF222E22-29FA-468E-9C20-A24B0811BF96}"/>
    <cellStyle name="Normal 38 7 2 2 2 2 3 2 3" xfId="29850" xr:uid="{0F3D8859-00B1-48A0-871B-98D5C585F61E}"/>
    <cellStyle name="Normal 38 7 2 2 2 2 3 3" xfId="20172" xr:uid="{C4FDD5F5-7B04-47E5-8F2B-9A0479590120}"/>
    <cellStyle name="Normal 38 7 2 2 2 2 3 3 2" xfId="32433" xr:uid="{7F6F6C40-1629-4F42-9833-40B6B08BB5D0}"/>
    <cellStyle name="Normal 38 7 2 2 2 2 3 4" xfId="28130" xr:uid="{EB4A37FE-7F3C-4362-A951-A1E14968124F}"/>
    <cellStyle name="Normal 38 7 2 2 2 2 4" xfId="14730" xr:uid="{36B6CCF3-66E4-4223-9892-CD38E922B4D1}"/>
    <cellStyle name="Normal 38 7 2 2 2 2 4 2" xfId="19495" xr:uid="{1D8D4FEC-16DF-4B29-B60D-F85C6DA364CE}"/>
    <cellStyle name="Normal 38 7 2 2 2 2 4 2 2" xfId="31756" xr:uid="{A5B451CC-25D1-4E47-97DA-620C433CA99B}"/>
    <cellStyle name="Normal 38 7 2 2 2 2 4 3" xfId="27453" xr:uid="{9B88E93C-9F2C-4D11-A8CF-30C53F9CA8AE}"/>
    <cellStyle name="Normal 38 7 2 2 2 2 5" xfId="16414" xr:uid="{69A055B5-14DA-4F26-B2DA-5E2F8422386A}"/>
    <cellStyle name="Normal 38 7 2 2 2 2 5 2" xfId="20905" xr:uid="{C1A39EEE-CEEA-44C5-BA0F-0CD0275BEFD6}"/>
    <cellStyle name="Normal 38 7 2 2 2 2 5 2 2" xfId="33166" xr:uid="{5583B01F-831F-4A82-A4DF-B7DD08653E06}"/>
    <cellStyle name="Normal 38 7 2 2 2 2 5 3" xfId="28863" xr:uid="{AE3A425F-F379-4440-BAE3-DA322B9FE281}"/>
    <cellStyle name="Normal 38 7 2 2 2 2 6" xfId="18541" xr:uid="{151FDE86-F4FB-4F61-BBC7-42C6363F90C0}"/>
    <cellStyle name="Normal 38 7 2 2 2 2 6 2" xfId="30802" xr:uid="{DECA5866-0EB4-46FF-A715-41970701BE7E}"/>
    <cellStyle name="Normal 38 7 2 2 2 2 7" xfId="13743" xr:uid="{35330561-A154-46DF-8187-A5F7151F1659}"/>
    <cellStyle name="Normal 38 7 2 2 2 2 7 2" xfId="26497" xr:uid="{6FA96452-9D5C-4409-BED5-B4C6EAAB0CA4}"/>
    <cellStyle name="Normal 38 7 2 2 2 2 8" xfId="24052" xr:uid="{89A14058-1B8D-4EFC-8207-F1C578C244F9}"/>
    <cellStyle name="Normal 38 7 2 2 2 2 8 2" xfId="34953" xr:uid="{5FAC9BAC-BAE1-4753-B7DE-1E2B8D16A738}"/>
    <cellStyle name="Normal 38 7 2 2 2 2 9" xfId="25126" xr:uid="{E4D7B6A3-F09E-4581-BD8A-232150A728A0}"/>
    <cellStyle name="Normal 38 7 2 2 2 3" xfId="12794" xr:uid="{77FB36A2-21FA-4C1E-BCAE-FEB7A7531E3C}"/>
    <cellStyle name="Normal 38 7 2 2 2 4" xfId="14355" xr:uid="{0F2D7F50-C285-4AFE-973D-0274019A77AB}"/>
    <cellStyle name="Normal 38 7 2 2 2 4 2" xfId="19136" xr:uid="{FB6D882B-74A5-4D0C-8EE0-DFF263B1B4C4}"/>
    <cellStyle name="Normal 38 7 2 2 2 4 2 2" xfId="31397" xr:uid="{6F0E86EF-C1A2-4C7D-94B8-AC2773BFB04E}"/>
    <cellStyle name="Normal 38 7 2 2 2 4 3" xfId="27094" xr:uid="{CFD56437-01E3-4C73-92BF-572BBBDA2F79}"/>
    <cellStyle name="Normal 38 7 2 2 2 5" xfId="18182" xr:uid="{2444177F-4499-44A0-B40F-E5D63CCE5F61}"/>
    <cellStyle name="Normal 38 7 2 2 2 5 2" xfId="30443" xr:uid="{D4E3C4A6-A33F-4C9E-AC49-66FE20AB121A}"/>
    <cellStyle name="Normal 38 7 2 2 2 6" xfId="13285" xr:uid="{16FDA77D-18FE-425F-97DD-D29DC8E3BAC9}"/>
    <cellStyle name="Normal 38 7 2 2 2 6 2" xfId="26136" xr:uid="{300F5038-7DB1-4EB2-B763-112BB54E6391}"/>
    <cellStyle name="Normal 38 7 2 2 3" xfId="11774" xr:uid="{2F4828FF-5027-44A8-B5C7-A4EF4B6E1D21}"/>
    <cellStyle name="Normal 38 7 2 2 3 2" xfId="12795" xr:uid="{3E549F43-542A-4328-9FAB-B804ED427597}"/>
    <cellStyle name="Normal 38 7 2 2 3 2 2" xfId="15803" xr:uid="{C890D81D-D334-4C58-9308-1D21DC728165}"/>
    <cellStyle name="Normal 38 7 2 2 3 2 2 2" xfId="17887" xr:uid="{B2FB19D2-1047-4338-8BE8-CBB8DD1ACA0E}"/>
    <cellStyle name="Normal 38 7 2 2 3 2 2 2 2" xfId="22192" xr:uid="{C384BEC2-705B-446A-8A07-8801B82EAA98}"/>
    <cellStyle name="Normal 38 7 2 2 3 2 2 2 2 2" xfId="34453" xr:uid="{A9C04152-06B6-47F6-95BE-A0E733B3F8AB}"/>
    <cellStyle name="Normal 38 7 2 2 3 2 2 2 3" xfId="30150" xr:uid="{899B79F7-EEE3-4978-852E-11FDBF03C72D}"/>
    <cellStyle name="Normal 38 7 2 2 3 2 2 3" xfId="20472" xr:uid="{8E6FCD0F-4E47-4CF3-94C3-A96CF93776FD}"/>
    <cellStyle name="Normal 38 7 2 2 3 2 2 3 2" xfId="32733" xr:uid="{EFE26591-DE75-4499-B41D-F902C52C8295}"/>
    <cellStyle name="Normal 38 7 2 2 3 2 2 4" xfId="28430" xr:uid="{1D955C2A-89F5-43E5-BB20-7E1F12F33A54}"/>
    <cellStyle name="Normal 38 7 2 2 3 2 3" xfId="15032" xr:uid="{FCF04FEA-B2E8-41B7-A939-AA69E1E03AB7}"/>
    <cellStyle name="Normal 38 7 2 2 3 2 3 2" xfId="19797" xr:uid="{7B5866FB-20A1-45AB-A4C8-8942321E6656}"/>
    <cellStyle name="Normal 38 7 2 2 3 2 3 2 2" xfId="32058" xr:uid="{38A16413-569E-451F-8647-CBF37F88FEC3}"/>
    <cellStyle name="Normal 38 7 2 2 3 2 3 3" xfId="27755" xr:uid="{3E3D8006-EBB5-48DC-B5AE-56C1EE8876A0}"/>
    <cellStyle name="Normal 38 7 2 2 3 2 4" xfId="17212" xr:uid="{D102362F-D80A-4B44-80E1-2374DFD1AC9F}"/>
    <cellStyle name="Normal 38 7 2 2 3 2 4 2" xfId="21517" xr:uid="{C6CBAC02-7AC9-4131-AC73-59F7CB195C82}"/>
    <cellStyle name="Normal 38 7 2 2 3 2 4 2 2" xfId="33778" xr:uid="{17FEB796-0063-40DB-8CA4-045EB62D3520}"/>
    <cellStyle name="Normal 38 7 2 2 3 2 4 3" xfId="29475" xr:uid="{E3FDFFA4-B4EB-43F2-8442-912DBC8A525A}"/>
    <cellStyle name="Normal 38 7 2 2 3 2 5" xfId="18843" xr:uid="{E5DED9DA-64E5-46DC-9B47-FD04394C7309}"/>
    <cellStyle name="Normal 38 7 2 2 3 2 5 2" xfId="31104" xr:uid="{B98E6879-C9B2-4110-8D58-FD117B0D9E59}"/>
    <cellStyle name="Normal 38 7 2 2 3 2 6" xfId="14047" xr:uid="{18681A70-A184-4FE3-A8F6-30ACB364DAF4}"/>
    <cellStyle name="Normal 38 7 2 2 3 2 6 2" xfId="26801" xr:uid="{10E96654-195E-4CF6-A1D9-1868ADF0AE0C}"/>
    <cellStyle name="Normal 38 7 2 2 3 2 7" xfId="25730" xr:uid="{5B2E386C-D4AD-4A94-8443-1FF0EF7F85FE}"/>
    <cellStyle name="Normal 38 7 2 2 3 3" xfId="15497" xr:uid="{04C45A66-77E8-4A99-82FA-54147EA72634}"/>
    <cellStyle name="Normal 38 7 2 2 3 3 2" xfId="17581" xr:uid="{63697B38-1067-4D4E-B50F-DDD9DB0101D1}"/>
    <cellStyle name="Normal 38 7 2 2 3 3 2 2" xfId="21886" xr:uid="{0B1F88AD-9F35-44E4-817F-3BFA147F1A9A}"/>
    <cellStyle name="Normal 38 7 2 2 3 3 2 2 2" xfId="34147" xr:uid="{C8403E7E-BCE9-40FD-8DB2-8EDFCECA11CB}"/>
    <cellStyle name="Normal 38 7 2 2 3 3 2 3" xfId="29844" xr:uid="{1C594264-A42A-4533-AEEA-B07864546863}"/>
    <cellStyle name="Normal 38 7 2 2 3 3 3" xfId="20166" xr:uid="{50FD55D4-F613-46AD-8D9B-39DBA865A43B}"/>
    <cellStyle name="Normal 38 7 2 2 3 3 3 2" xfId="32427" xr:uid="{42455501-2D60-4879-8342-C7997DE83FA4}"/>
    <cellStyle name="Normal 38 7 2 2 3 3 4" xfId="28124" xr:uid="{47288493-00A8-4248-9A7F-A0A8EC5B56D0}"/>
    <cellStyle name="Normal 38 7 2 2 3 4" xfId="14724" xr:uid="{82D41945-AB93-4A6D-8F31-EF536FDDDFB6}"/>
    <cellStyle name="Normal 38 7 2 2 3 4 2" xfId="19489" xr:uid="{DA643D44-79B5-48EE-91D6-5B04D60691E6}"/>
    <cellStyle name="Normal 38 7 2 2 3 4 2 2" xfId="31750" xr:uid="{45BFD95D-A8AD-442D-8DF2-64D7E859E9B2}"/>
    <cellStyle name="Normal 38 7 2 2 3 4 3" xfId="27447" xr:uid="{03591345-DF80-4BAF-8F85-F5FF159BAD60}"/>
    <cellStyle name="Normal 38 7 2 2 3 5" xfId="16408" xr:uid="{72AE2AAB-DEC3-4F33-A12E-20B6010BEE74}"/>
    <cellStyle name="Normal 38 7 2 2 3 5 2" xfId="20899" xr:uid="{A508B3DC-CB31-45C6-ABFC-B793022F4DCA}"/>
    <cellStyle name="Normal 38 7 2 2 3 5 2 2" xfId="33160" xr:uid="{33F78A29-5754-41F6-A5D5-10324F52F3EF}"/>
    <cellStyle name="Normal 38 7 2 2 3 5 3" xfId="28857" xr:uid="{29449564-1A37-44BD-831E-3D0514879229}"/>
    <cellStyle name="Normal 38 7 2 2 3 6" xfId="18535" xr:uid="{2C15BC86-39B1-4AAC-A3E5-F7CE78C8AF97}"/>
    <cellStyle name="Normal 38 7 2 2 3 6 2" xfId="30796" xr:uid="{48E793D5-170E-4C61-9C5B-FD7FE44EDCB8}"/>
    <cellStyle name="Normal 38 7 2 2 3 7" xfId="13737" xr:uid="{EC3BDF4E-B097-4FEA-9140-7C3EB8CF52C7}"/>
    <cellStyle name="Normal 38 7 2 2 3 7 2" xfId="26491" xr:uid="{1502D92B-4EE3-4911-9DDE-1B314CE2D4E8}"/>
    <cellStyle name="Normal 38 7 2 2 3 8" xfId="24053" xr:uid="{AE7D191B-A634-4DBD-8FF3-C5AD9ADE85C7}"/>
    <cellStyle name="Normal 38 7 2 2 3 8 2" xfId="34954" xr:uid="{A23F6CEF-3693-49E1-AEF9-36657CD8CDE7}"/>
    <cellStyle name="Normal 38 7 2 2 3 9" xfId="25127" xr:uid="{98DCE9C0-94ED-4FB9-9648-0018C5DBE530}"/>
    <cellStyle name="Normal 38 7 2 2 4" xfId="12796" xr:uid="{95D9118F-B991-47DC-9DB6-1A76E8168988}"/>
    <cellStyle name="Normal 38 7 2 2 4 2" xfId="15651" xr:uid="{61A6CBC2-4C18-4DE6-AB71-A5FD00F33281}"/>
    <cellStyle name="Normal 38 7 2 2 4 2 2" xfId="17735" xr:uid="{111C532C-BCA8-4ADE-8FC1-229F6C45BB72}"/>
    <cellStyle name="Normal 38 7 2 2 4 2 2 2" xfId="22040" xr:uid="{B123BA21-85DE-43F7-A289-537FED0E3532}"/>
    <cellStyle name="Normal 38 7 2 2 4 2 2 2 2" xfId="34301" xr:uid="{23E1C03C-5F01-4AD6-A830-7717FA72FB24}"/>
    <cellStyle name="Normal 38 7 2 2 4 2 2 3" xfId="29998" xr:uid="{D4F9C554-3DDA-49A9-ABCD-9F624B8470C9}"/>
    <cellStyle name="Normal 38 7 2 2 4 2 3" xfId="20320" xr:uid="{0BA53D4B-0321-4983-8B04-D448D2FD76F6}"/>
    <cellStyle name="Normal 38 7 2 2 4 2 3 2" xfId="32581" xr:uid="{B0F3BD29-4632-4A62-8626-96B30B8AFD60}"/>
    <cellStyle name="Normal 38 7 2 2 4 2 4" xfId="28278" xr:uid="{A19B1F7A-C55D-424A-BA51-C0E280F57227}"/>
    <cellStyle name="Normal 38 7 2 2 4 3" xfId="14880" xr:uid="{0A7AA5B1-EF95-4C06-BC92-0CDA3FF1CD50}"/>
    <cellStyle name="Normal 38 7 2 2 4 3 2" xfId="19645" xr:uid="{960C3989-8385-46A5-891E-60D88A5F5822}"/>
    <cellStyle name="Normal 38 7 2 2 4 3 2 2" xfId="31906" xr:uid="{B906D002-E5BD-48B4-8FE1-C185D5CB65E7}"/>
    <cellStyle name="Normal 38 7 2 2 4 3 3" xfId="27603" xr:uid="{8D78D908-934F-4B58-835B-A931635EF8DB}"/>
    <cellStyle name="Normal 38 7 2 2 4 4" xfId="17061" xr:uid="{1FD1BF2A-9BC2-43CE-B608-A9D84E37A9F1}"/>
    <cellStyle name="Normal 38 7 2 2 4 4 2" xfId="21366" xr:uid="{D5C74936-A2FA-4D26-9BBD-729F3BAADEFF}"/>
    <cellStyle name="Normal 38 7 2 2 4 4 2 2" xfId="33627" xr:uid="{DC27F460-DEB5-4F80-921C-40B64BE89500}"/>
    <cellStyle name="Normal 38 7 2 2 4 4 3" xfId="29324" xr:uid="{B5E59DD0-29C3-48FA-B9AC-8F1B023ADE88}"/>
    <cellStyle name="Normal 38 7 2 2 4 5" xfId="18691" xr:uid="{8936DF4C-00B4-4F11-B7B5-0D30A2908A8D}"/>
    <cellStyle name="Normal 38 7 2 2 4 5 2" xfId="30952" xr:uid="{90244D8E-7A24-473F-A4E9-029F471BC5F6}"/>
    <cellStyle name="Normal 38 7 2 2 4 6" xfId="13894" xr:uid="{95872E6F-66AE-4123-935E-7F48562868D0}"/>
    <cellStyle name="Normal 38 7 2 2 4 6 2" xfId="26648" xr:uid="{491E4AB9-5BB0-47EA-8B3C-8FB89581D6B3}"/>
    <cellStyle name="Normal 38 7 2 2 4 7" xfId="25731" xr:uid="{CBD688A6-033A-434B-937E-8043730D5898}"/>
    <cellStyle name="Normal 38 7 2 2 5" xfId="12797" xr:uid="{DAE5544B-43B6-4D61-A7DE-0C473BA8B04E}"/>
    <cellStyle name="Normal 38 7 2 2 5 2" xfId="14571" xr:uid="{E4F5B04E-4492-48BA-BD64-050C20F1E9E2}"/>
    <cellStyle name="Normal 38 7 2 2 5 2 2" xfId="19337" xr:uid="{5C556B35-E830-46ED-93BE-DC77657A8B9F}"/>
    <cellStyle name="Normal 38 7 2 2 5 2 2 2" xfId="31598" xr:uid="{BB5BE920-AC9B-4895-AF62-7053F6EE9FDD}"/>
    <cellStyle name="Normal 38 7 2 2 5 2 3" xfId="27295" xr:uid="{F7926ECA-5EC2-4EB5-9BC3-54EBD7AA6052}"/>
    <cellStyle name="Normal 38 7 2 2 5 3" xfId="16837" xr:uid="{D1349BF1-9159-4F69-BE84-2DF05A09DD20}"/>
    <cellStyle name="Normal 38 7 2 2 5 3 2" xfId="21142" xr:uid="{B1943284-B70E-4019-8468-0837E3EEA027}"/>
    <cellStyle name="Normal 38 7 2 2 5 3 2 2" xfId="33403" xr:uid="{C14F00D3-52CD-460B-B8D6-0BAB9BA710BD}"/>
    <cellStyle name="Normal 38 7 2 2 5 3 3" xfId="29100" xr:uid="{9BE5D12E-2265-4F79-929F-2644EF3CE101}"/>
    <cellStyle name="Normal 38 7 2 2 5 4" xfId="18383" xr:uid="{B29B3AC4-256A-45B5-A2BC-834AA21D997E}"/>
    <cellStyle name="Normal 38 7 2 2 5 4 2" xfId="30644" xr:uid="{CEE6DF94-D688-4746-ADF5-AA01C5955FA7}"/>
    <cellStyle name="Normal 38 7 2 2 5 5" xfId="13527" xr:uid="{F3A5B356-193F-4271-A11A-0BCD7B39D23F}"/>
    <cellStyle name="Normal 38 7 2 2 5 5 2" xfId="26337" xr:uid="{DFF9AD11-71D5-4708-91A5-D922FE4C86DC}"/>
    <cellStyle name="Normal 38 7 2 2 5 6" xfId="25732" xr:uid="{4FC157F8-D4F3-4796-AF76-842E915599AF}"/>
    <cellStyle name="Normal 38 7 2 2 6" xfId="15315" xr:uid="{CB73917B-8F80-4A1D-9DA5-1FFEC63B3951}"/>
    <cellStyle name="Normal 38 7 2 2 6 2" xfId="17432" xr:uid="{15C4A360-BC84-471E-8E6F-72750425C55D}"/>
    <cellStyle name="Normal 38 7 2 2 6 2 2" xfId="21737" xr:uid="{F66C8602-84D8-47F7-AB71-4345E6104802}"/>
    <cellStyle name="Normal 38 7 2 2 6 2 2 2" xfId="33998" xr:uid="{CD80A63F-5619-45F9-9E75-0C1251D0A2D2}"/>
    <cellStyle name="Normal 38 7 2 2 6 2 3" xfId="29695" xr:uid="{03795252-258B-4E3E-A389-464E7FEB3E9C}"/>
    <cellStyle name="Normal 38 7 2 2 6 3" xfId="20017" xr:uid="{8FA98619-7021-48D4-9399-4CB8566D3F02}"/>
    <cellStyle name="Normal 38 7 2 2 6 3 2" xfId="32278" xr:uid="{A7B011B6-A40F-4E41-B10F-B47FC3A3EAC0}"/>
    <cellStyle name="Normal 38 7 2 2 6 4" xfId="27975" xr:uid="{9BAEEB98-A235-41DB-A114-7092B0E1331C}"/>
    <cellStyle name="Normal 38 7 2 2 7" xfId="14154" xr:uid="{E35BB71E-341C-41E1-9609-FB43EA6D9E40}"/>
    <cellStyle name="Normal 38 7 2 2 7 2" xfId="18950" xr:uid="{1D9F4E4D-B34C-4F68-B805-B1DD41326C7F}"/>
    <cellStyle name="Normal 38 7 2 2 7 2 2" xfId="31211" xr:uid="{ADA5C865-9247-4600-AC55-DB2B080C5D9A}"/>
    <cellStyle name="Normal 38 7 2 2 7 3" xfId="26908" xr:uid="{7B0E12E9-9F95-4434-8A24-8FA17B7A1003}"/>
    <cellStyle name="Normal 38 7 2 2 8" xfId="16097" xr:uid="{25C25B51-B276-49AF-8380-E2A273159EA6}"/>
    <cellStyle name="Normal 38 7 2 2 8 2" xfId="20736" xr:uid="{7F429D17-E484-41AA-97E1-6D09DA314F24}"/>
    <cellStyle name="Normal 38 7 2 2 8 2 2" xfId="32997" xr:uid="{AECB9E8D-3717-4811-92B3-4DACABEFA08D}"/>
    <cellStyle name="Normal 38 7 2 2 8 3" xfId="28694" xr:uid="{22F6E607-7D5F-4185-8AD4-065BEC35D833}"/>
    <cellStyle name="Normal 38 7 2 2 9" xfId="17994" xr:uid="{62EB6EB1-4241-4ACA-BBC4-59063D6A0C51}"/>
    <cellStyle name="Normal 38 7 2 2 9 2" xfId="30257" xr:uid="{F8A4BBEE-4D4E-4429-82B8-0BF0D11199F7}"/>
    <cellStyle name="Normal 38 7 2 3" xfId="11775" xr:uid="{FCCCD44F-A9BA-42A8-A58A-CCC015E6EFDE}"/>
    <cellStyle name="Normal 38 7 2 3 2" xfId="12798" xr:uid="{77BB9D5C-9F45-4844-A20D-C3A8CA33617E}"/>
    <cellStyle name="Normal 38 7 2 3 3" xfId="14332" xr:uid="{10DE6A1D-A90A-4063-8D42-4D763AE58A22}"/>
    <cellStyle name="Normal 38 7 2 3 3 2" xfId="19120" xr:uid="{57BBFA37-F0E2-4D16-A562-95E2B4F1A39B}"/>
    <cellStyle name="Normal 38 7 2 3 3 2 2" xfId="31381" xr:uid="{DAA46C12-651A-4D84-AD1C-948FFAE02D61}"/>
    <cellStyle name="Normal 38 7 2 3 3 3" xfId="27078" xr:uid="{E48B7D60-CF19-4682-8840-D508F1DF17F4}"/>
    <cellStyle name="Normal 38 7 2 3 4" xfId="16252" xr:uid="{BF7C645F-5A2D-4DEF-8589-0A2BCE034978}"/>
    <cellStyle name="Normal 38 7 2 3 4 2" xfId="20746" xr:uid="{077ED088-E34E-4358-8036-B6DF87F43F83}"/>
    <cellStyle name="Normal 38 7 2 3 4 2 2" xfId="33007" xr:uid="{440C2337-ED10-4F1E-8DD8-7AC29EF20B8D}"/>
    <cellStyle name="Normal 38 7 2 3 4 3" xfId="28704" xr:uid="{D6BD5B54-B153-4B3E-94C3-BFD62BC36819}"/>
    <cellStyle name="Normal 38 7 2 3 5" xfId="18164" xr:uid="{277A33FE-65DC-4332-B29F-41384A01C03F}"/>
    <cellStyle name="Normal 38 7 2 3 5 2" xfId="30427" xr:uid="{93454D2F-DDFC-41B1-A075-3809AE5B3247}"/>
    <cellStyle name="Normal 38 7 2 3 6" xfId="13252" xr:uid="{F00520FE-6300-4CEF-A81D-94A489C7F732}"/>
    <cellStyle name="Normal 38 7 2 3 6 2" xfId="26120" xr:uid="{49944DB1-7A5B-4872-919A-29C658E9C28C}"/>
    <cellStyle name="Normal 38 7 2 4" xfId="11776" xr:uid="{11FA7927-891D-4FA2-9D16-ADFFE65A48FC}"/>
    <cellStyle name="Normal 38 7 2 4 2" xfId="12799" xr:uid="{715EB0D1-1A07-4098-8332-A459021CA437}"/>
    <cellStyle name="Normal 38 7 2 4 2 2" xfId="15727" xr:uid="{060F60B5-444B-4207-8014-661A072D91ED}"/>
    <cellStyle name="Normal 38 7 2 4 2 2 2" xfId="17811" xr:uid="{51A48937-2F0A-463F-A0E1-B7D64CA9174E}"/>
    <cellStyle name="Normal 38 7 2 4 2 2 2 2" xfId="22116" xr:uid="{22BD366B-1368-4610-863A-3D37ACAACB04}"/>
    <cellStyle name="Normal 38 7 2 4 2 2 2 2 2" xfId="34377" xr:uid="{702BA2C4-B202-4AAD-AA03-9EB5C1428918}"/>
    <cellStyle name="Normal 38 7 2 4 2 2 2 3" xfId="30074" xr:uid="{E1F9F26E-395B-4AB2-8835-A5053306852B}"/>
    <cellStyle name="Normal 38 7 2 4 2 2 3" xfId="20396" xr:uid="{FF29F920-2215-4C1F-A3EA-70EA269774BC}"/>
    <cellStyle name="Normal 38 7 2 4 2 2 3 2" xfId="32657" xr:uid="{9C20F3B4-A513-4FE4-948F-67964CC27713}"/>
    <cellStyle name="Normal 38 7 2 4 2 2 4" xfId="28354" xr:uid="{468CFB0A-56B4-44DB-8C9A-A84A4E3DF6FC}"/>
    <cellStyle name="Normal 38 7 2 4 2 3" xfId="14956" xr:uid="{62CF0822-18F6-4232-B1B7-52718F457CFE}"/>
    <cellStyle name="Normal 38 7 2 4 2 3 2" xfId="19721" xr:uid="{DC173A4B-5098-49C4-8E83-1FC612F0A5BC}"/>
    <cellStyle name="Normal 38 7 2 4 2 3 2 2" xfId="31982" xr:uid="{AA2117BF-C76B-43C0-9ED1-BF9611362A6B}"/>
    <cellStyle name="Normal 38 7 2 4 2 3 3" xfId="27679" xr:uid="{0898B015-8401-41C2-A6EC-7B5B95119166}"/>
    <cellStyle name="Normal 38 7 2 4 2 4" xfId="17136" xr:uid="{55084E2C-53D3-4D51-93E1-1F3D4367D921}"/>
    <cellStyle name="Normal 38 7 2 4 2 4 2" xfId="21441" xr:uid="{B5B8C433-6AB3-4CFF-994E-DE3CC7A920B8}"/>
    <cellStyle name="Normal 38 7 2 4 2 4 2 2" xfId="33702" xr:uid="{B131DAF2-021B-4954-B14B-5195B42B4B24}"/>
    <cellStyle name="Normal 38 7 2 4 2 4 3" xfId="29399" xr:uid="{3D86B035-B11C-463A-BACA-572710FE8763}"/>
    <cellStyle name="Normal 38 7 2 4 2 5" xfId="18767" xr:uid="{C421B3ED-CF17-40CD-8814-8017E58E397E}"/>
    <cellStyle name="Normal 38 7 2 4 2 5 2" xfId="31028" xr:uid="{45FAB13A-8ABE-4DFF-98B2-A34E931BBA59}"/>
    <cellStyle name="Normal 38 7 2 4 2 6" xfId="13971" xr:uid="{BC5482BD-9263-4C44-A43B-332332FC7BAE}"/>
    <cellStyle name="Normal 38 7 2 4 2 6 2" xfId="26725" xr:uid="{B74A3159-134C-4A81-9CA1-EDA85A3AAB35}"/>
    <cellStyle name="Normal 38 7 2 4 2 7" xfId="25733" xr:uid="{D8E7D412-54AB-4E30-8B41-E98EEF7F1CA3}"/>
    <cellStyle name="Normal 38 7 2 4 3" xfId="15421" xr:uid="{5C11E9A6-F438-4FEA-BE68-29E62F4F850A}"/>
    <cellStyle name="Normal 38 7 2 4 3 2" xfId="17505" xr:uid="{2BA04D95-EC0B-4B64-B4D2-65F2E28F1DE5}"/>
    <cellStyle name="Normal 38 7 2 4 3 2 2" xfId="21810" xr:uid="{2905CA44-CDBB-4CF0-9856-6599A11182CB}"/>
    <cellStyle name="Normal 38 7 2 4 3 2 2 2" xfId="34071" xr:uid="{6A5ADC20-1183-41E7-A68D-1289FC079808}"/>
    <cellStyle name="Normal 38 7 2 4 3 2 3" xfId="29768" xr:uid="{2B2E27AB-09BE-4BB2-8E19-8CB5724C6191}"/>
    <cellStyle name="Normal 38 7 2 4 3 3" xfId="20090" xr:uid="{4FC18671-8444-420C-A478-5C6CEB9F685A}"/>
    <cellStyle name="Normal 38 7 2 4 3 3 2" xfId="32351" xr:uid="{10319241-D3F5-4044-8E21-7C88F77970B2}"/>
    <cellStyle name="Normal 38 7 2 4 3 4" xfId="28048" xr:uid="{CCCA27D4-850F-4253-BE33-21A2DEC2C73E}"/>
    <cellStyle name="Normal 38 7 2 4 4" xfId="14648" xr:uid="{A325990F-1D5E-4B28-8631-B42BDE06D2FA}"/>
    <cellStyle name="Normal 38 7 2 4 4 2" xfId="19413" xr:uid="{79FB582A-3BA7-4EE3-BA54-2F567B8DA55B}"/>
    <cellStyle name="Normal 38 7 2 4 4 2 2" xfId="31674" xr:uid="{DEDB88E2-9F95-4F7D-8E7B-CBDB0193F198}"/>
    <cellStyle name="Normal 38 7 2 4 4 3" xfId="27371" xr:uid="{47C07485-A6CF-4106-9924-D4F4871A845B}"/>
    <cellStyle name="Normal 38 7 2 4 5" xfId="16332" xr:uid="{BDA10204-45C8-4FAA-A7E3-A2072E1438DB}"/>
    <cellStyle name="Normal 38 7 2 4 5 2" xfId="20823" xr:uid="{6BC1DAF1-F557-49AD-B105-5584558F8FA9}"/>
    <cellStyle name="Normal 38 7 2 4 5 2 2" xfId="33084" xr:uid="{B9319C9A-F127-4692-80F5-8BE8E1A3FA34}"/>
    <cellStyle name="Normal 38 7 2 4 5 3" xfId="28781" xr:uid="{2D446570-37B6-473C-9A5E-88A678E8A880}"/>
    <cellStyle name="Normal 38 7 2 4 6" xfId="18459" xr:uid="{FD54EA61-395F-4080-91DF-FD12E0D36E57}"/>
    <cellStyle name="Normal 38 7 2 4 6 2" xfId="30720" xr:uid="{B24A8B21-2594-415E-AFBE-BEB000B7D913}"/>
    <cellStyle name="Normal 38 7 2 4 7" xfId="13661" xr:uid="{173188FA-5BE9-473D-ACD2-90DAFD074BF1}"/>
    <cellStyle name="Normal 38 7 2 4 7 2" xfId="26415" xr:uid="{F68E7D7B-E66C-4CC9-8D53-612B4DC1535B}"/>
    <cellStyle name="Normal 38 7 2 4 8" xfId="24054" xr:uid="{66089009-D0C8-41A4-A031-0E1A3D9EE424}"/>
    <cellStyle name="Normal 38 7 2 4 8 2" xfId="34955" xr:uid="{DA1F5E52-E479-4049-8859-0D5A34735C1F}"/>
    <cellStyle name="Normal 38 7 2 4 9" xfId="25128" xr:uid="{10CCCAF8-E3E6-4128-92C8-A49BEC4755FB}"/>
    <cellStyle name="Normal 38 7 2 5" xfId="12800" xr:uid="{C1AA8AFD-CB3D-4EA4-8908-7FA2587265F3}"/>
    <cellStyle name="Normal 38 7 2 5 2" xfId="15575" xr:uid="{8DC3434A-74F4-48AE-9F46-B5C98A58E46B}"/>
    <cellStyle name="Normal 38 7 2 5 2 2" xfId="17659" xr:uid="{BCEE0A7A-3C18-4F5C-87FC-5AFA607A3BF2}"/>
    <cellStyle name="Normal 38 7 2 5 2 2 2" xfId="21964" xr:uid="{6E987797-018A-40BD-A7BA-F465B1D23B99}"/>
    <cellStyle name="Normal 38 7 2 5 2 2 2 2" xfId="34225" xr:uid="{16692AD1-A9ED-4267-A322-5AE2F5FB832E}"/>
    <cellStyle name="Normal 38 7 2 5 2 2 3" xfId="29922" xr:uid="{0F87BFAA-6B51-48C0-AA58-801E095BE212}"/>
    <cellStyle name="Normal 38 7 2 5 2 3" xfId="20244" xr:uid="{38BBCF0C-E874-41EF-8108-1148836E5960}"/>
    <cellStyle name="Normal 38 7 2 5 2 3 2" xfId="32505" xr:uid="{CCB73A42-1BFB-45B6-9FA3-711E3335C77F}"/>
    <cellStyle name="Normal 38 7 2 5 2 4" xfId="28202" xr:uid="{A15D3DC8-BDD6-4BF8-9814-BD3E50B49408}"/>
    <cellStyle name="Normal 38 7 2 5 3" xfId="14804" xr:uid="{C48785A5-B7F1-4420-A881-A88014CB7AF7}"/>
    <cellStyle name="Normal 38 7 2 5 3 2" xfId="19569" xr:uid="{87D273C7-41A1-4D97-9684-D972A2E773BE}"/>
    <cellStyle name="Normal 38 7 2 5 3 2 2" xfId="31830" xr:uid="{5B547940-C90A-4BF5-A738-6D6C8C0059F1}"/>
    <cellStyle name="Normal 38 7 2 5 3 3" xfId="27527" xr:uid="{C830BB4D-8A6F-4F2F-8286-BE55CAD93B9C}"/>
    <cellStyle name="Normal 38 7 2 5 4" xfId="16985" xr:uid="{20BDAD45-3CF3-4C31-A75F-2D9154D2DC6E}"/>
    <cellStyle name="Normal 38 7 2 5 4 2" xfId="21290" xr:uid="{9347818D-0D9F-4EE9-B4AD-3F1BC8A47969}"/>
    <cellStyle name="Normal 38 7 2 5 4 2 2" xfId="33551" xr:uid="{C4A078ED-4EAB-4C48-AD5E-ABCE74B536D3}"/>
    <cellStyle name="Normal 38 7 2 5 4 3" xfId="29248" xr:uid="{5BAA5D28-1194-4876-BEB7-8B09D98D3638}"/>
    <cellStyle name="Normal 38 7 2 5 5" xfId="18615" xr:uid="{5DC47A7C-C7BF-4F7E-A4AF-5D0565FA0FFC}"/>
    <cellStyle name="Normal 38 7 2 5 5 2" xfId="30876" xr:uid="{0EA10001-CC5C-442B-A0A1-492B50289EEF}"/>
    <cellStyle name="Normal 38 7 2 5 6" xfId="13818" xr:uid="{7D2CFC9B-33A1-4FCC-9075-010DC4835AAC}"/>
    <cellStyle name="Normal 38 7 2 5 6 2" xfId="26572" xr:uid="{96323878-FB74-4759-8C39-ADEAA4BCB7A6}"/>
    <cellStyle name="Normal 38 7 2 5 7" xfId="25734" xr:uid="{115F718C-EE8D-4742-A977-31D0776C678E}"/>
    <cellStyle name="Normal 38 7 2 6" xfId="12801" xr:uid="{826CCB50-D49D-4C97-9668-B9D27CFA343C}"/>
    <cellStyle name="Normal 38 7 2 6 2" xfId="14495" xr:uid="{EBA66B8F-C1A7-47EE-8EA9-1B7C09DBAB8B}"/>
    <cellStyle name="Normal 38 7 2 6 2 2" xfId="19261" xr:uid="{D932D063-2DA3-48B8-8DFE-6C4BE302979A}"/>
    <cellStyle name="Normal 38 7 2 6 2 2 2" xfId="31522" xr:uid="{FFC1D17C-4383-4B57-B013-34DE497B8181}"/>
    <cellStyle name="Normal 38 7 2 6 2 3" xfId="27219" xr:uid="{80AB1670-1F15-419F-AB4E-7A7260F42BA8}"/>
    <cellStyle name="Normal 38 7 2 6 3" xfId="16451" xr:uid="{7DEAE1B5-4FD5-4ED9-A4AE-9F883B15A340}"/>
    <cellStyle name="Normal 38 7 2 6 3 2" xfId="20930" xr:uid="{99990DA9-2CDD-43BA-8056-6A1559E656B4}"/>
    <cellStyle name="Normal 38 7 2 6 3 2 2" xfId="33191" xr:uid="{5CA99AFB-4763-4217-88CE-B586E295A099}"/>
    <cellStyle name="Normal 38 7 2 6 3 3" xfId="28888" xr:uid="{9ACD715E-298F-46FF-8A93-A68044236A1F}"/>
    <cellStyle name="Normal 38 7 2 6 4" xfId="18307" xr:uid="{4BC91C96-E91B-4FF2-BF7C-3EDAAB3629AE}"/>
    <cellStyle name="Normal 38 7 2 6 4 2" xfId="30568" xr:uid="{BFC4FEE6-1C2F-4E52-8BCB-3AD3F4EA6ECA}"/>
    <cellStyle name="Normal 38 7 2 6 5" xfId="13451" xr:uid="{532D2D36-BD34-4C38-8E6F-021F37032A7D}"/>
    <cellStyle name="Normal 38 7 2 6 5 2" xfId="26261" xr:uid="{18E72DA2-FCBF-4AD5-B4F6-60AA58B23E3E}"/>
    <cellStyle name="Normal 38 7 2 6 6" xfId="25735" xr:uid="{98F51ED8-B086-49FC-ACD9-21D44D4B1F5A}"/>
    <cellStyle name="Normal 38 7 2 7" xfId="15082" xr:uid="{4F9CF497-6536-488F-9FEF-50DC64F1A7A7}"/>
    <cellStyle name="Normal 38 7 2 7 2" xfId="17228" xr:uid="{526EDC3F-364C-4F3E-9091-3BB12E5E4C6E}"/>
    <cellStyle name="Normal 38 7 2 7 2 2" xfId="21533" xr:uid="{24282EFF-A1BE-4EA1-A843-90826CE4FF67}"/>
    <cellStyle name="Normal 38 7 2 7 2 2 2" xfId="33794" xr:uid="{EECA2091-0864-40F9-AB53-FF75465F99C7}"/>
    <cellStyle name="Normal 38 7 2 7 2 3" xfId="29491" xr:uid="{BD85534C-562F-452C-B519-D83AD410F0AF}"/>
    <cellStyle name="Normal 38 7 2 7 3" xfId="19813" xr:uid="{6F209B3F-3A76-4766-A4C2-8D12DB35388B}"/>
    <cellStyle name="Normal 38 7 2 7 3 2" xfId="32074" xr:uid="{6AB0B861-BC0B-4567-ABDE-3F06CFC5EB8B}"/>
    <cellStyle name="Normal 38 7 2 7 4" xfId="27771" xr:uid="{1B58407B-6361-4964-B74C-FD4A4BD8E79E}"/>
    <cellStyle name="Normal 38 7 2 8" xfId="14153" xr:uid="{286E579F-2C35-4E3D-8A24-D4260E32F5E2}"/>
    <cellStyle name="Normal 38 7 2 8 2" xfId="18949" xr:uid="{03BABC5E-6D73-4E8F-96F8-8A6F6027535C}"/>
    <cellStyle name="Normal 38 7 2 8 2 2" xfId="31210" xr:uid="{1C48BC1C-D0C7-487E-A279-FCB696CF5A26}"/>
    <cellStyle name="Normal 38 7 2 8 3" xfId="26907" xr:uid="{E4578643-DE31-489B-A129-6A5FDA623B10}"/>
    <cellStyle name="Normal 38 7 2 9" xfId="15880" xr:uid="{31A967AE-14D6-474C-A2E3-D11FC522C44E}"/>
    <cellStyle name="Normal 38 7 2 9 2" xfId="20519" xr:uid="{9744EA35-7C99-4F28-A985-DE5445278992}"/>
    <cellStyle name="Normal 38 7 2 9 2 2" xfId="32780" xr:uid="{C63DA2DA-04D7-4522-BCDE-4C2239F182D7}"/>
    <cellStyle name="Normal 38 7 2 9 3" xfId="28477" xr:uid="{5C00659F-4B99-4246-B341-69281ED39DAA}"/>
    <cellStyle name="Normal 38 7 3" xfId="1917" xr:uid="{CE1140CE-FA15-447A-9E07-E07B3D24E9AF}"/>
    <cellStyle name="Normal 38 7 3 10" xfId="13067" xr:uid="{20792B48-E554-4394-8412-898A5F325B92}"/>
    <cellStyle name="Normal 38 7 3 10 2" xfId="25951" xr:uid="{722A0EA4-C1E1-44F8-86F2-1B622B285B59}"/>
    <cellStyle name="Normal 38 7 3 11" xfId="24055" xr:uid="{C5C3795D-C662-4DF5-BF8C-8E67FAFC9210}"/>
    <cellStyle name="Normal 38 7 3 11 2" xfId="34956" xr:uid="{921A98B5-C127-47D2-BCC2-2A1296FC3666}"/>
    <cellStyle name="Normal 38 7 3 12" xfId="24824" xr:uid="{21430567-D727-4C49-89E1-3ECEFC914B10}"/>
    <cellStyle name="Normal 38 7 3 2" xfId="11777" xr:uid="{D6442142-FACA-4EF4-B236-F14CE088B027}"/>
    <cellStyle name="Normal 38 7 3 2 2" xfId="12802" xr:uid="{CF37246B-90F2-4533-9B05-A9CFF3C56217}"/>
    <cellStyle name="Normal 38 7 3 2 3" xfId="14356" xr:uid="{1CE71D2B-5A7F-4C56-AB4E-3753B97C2383}"/>
    <cellStyle name="Normal 38 7 3 2 3 2" xfId="19137" xr:uid="{7F395710-1D53-4BC9-85B4-45A7F3306C27}"/>
    <cellStyle name="Normal 38 7 3 2 3 2 2" xfId="31398" xr:uid="{F78973F3-46F4-4CCE-9D69-0358ED77C957}"/>
    <cellStyle name="Normal 38 7 3 2 3 3" xfId="27095" xr:uid="{E5E90DE5-89D6-44EB-8E7A-69B42EEED058}"/>
    <cellStyle name="Normal 38 7 3 2 4" xfId="16817" xr:uid="{B94E2B3E-043C-48A3-BC42-71633C4EA527}"/>
    <cellStyle name="Normal 38 7 3 2 4 2" xfId="21122" xr:uid="{AB615760-787C-4DD3-A509-EDB4DFE208C1}"/>
    <cellStyle name="Normal 38 7 3 2 4 2 2" xfId="33383" xr:uid="{1666AA66-40CA-4D9F-BE70-EACB798BC415}"/>
    <cellStyle name="Normal 38 7 3 2 4 3" xfId="29080" xr:uid="{206F316C-92D9-4571-BF7F-5EE63B97E980}"/>
    <cellStyle name="Normal 38 7 3 2 5" xfId="18183" xr:uid="{8728B076-BF04-4E9D-AAF9-95401651B56B}"/>
    <cellStyle name="Normal 38 7 3 2 5 2" xfId="30444" xr:uid="{BBD6C9DB-8920-4821-9792-B757ADC575D1}"/>
    <cellStyle name="Normal 38 7 3 2 6" xfId="13286" xr:uid="{EF9970DC-CD7A-4974-9FB0-25EAEB65F232}"/>
    <cellStyle name="Normal 38 7 3 2 6 2" xfId="26137" xr:uid="{230F5CFA-9800-4BCB-9005-D0CACE4168A7}"/>
    <cellStyle name="Normal 38 7 3 3" xfId="11778" xr:uid="{68C32067-3B7C-49B6-AC97-3F186848E01C}"/>
    <cellStyle name="Normal 38 7 3 3 2" xfId="12803" xr:uid="{EE25100E-56F1-41AC-BF95-CE80E1DAEA77}"/>
    <cellStyle name="Normal 38 7 3 3 2 2" xfId="15736" xr:uid="{F0128DDF-7FA2-4DBB-93B4-1EB7CAD0B6D8}"/>
    <cellStyle name="Normal 38 7 3 3 2 2 2" xfId="17820" xr:uid="{754B6947-3CD3-4242-AF3E-3608D3A51533}"/>
    <cellStyle name="Normal 38 7 3 3 2 2 2 2" xfId="22125" xr:uid="{2239E884-7AAC-4840-9A0B-2E0CB4A611DF}"/>
    <cellStyle name="Normal 38 7 3 3 2 2 2 2 2" xfId="34386" xr:uid="{A267E1CC-C942-4F4C-A4B3-4574DF6F7FC9}"/>
    <cellStyle name="Normal 38 7 3 3 2 2 2 3" xfId="30083" xr:uid="{1892AAF0-FB9A-4B8D-AB2C-3BE5EF3F5E88}"/>
    <cellStyle name="Normal 38 7 3 3 2 2 3" xfId="20405" xr:uid="{680DBA98-B612-47F7-ACA8-0DD710278B1E}"/>
    <cellStyle name="Normal 38 7 3 3 2 2 3 2" xfId="32666" xr:uid="{92C4FE9D-C9B3-46A1-AA06-7F734DAA4636}"/>
    <cellStyle name="Normal 38 7 3 3 2 2 4" xfId="28363" xr:uid="{2729214E-92C2-4E80-8DBD-0C418044556E}"/>
    <cellStyle name="Normal 38 7 3 3 2 3" xfId="14965" xr:uid="{90C87598-3AEA-4D5E-A4F9-DE053A297D13}"/>
    <cellStyle name="Normal 38 7 3 3 2 3 2" xfId="19730" xr:uid="{DBC7FD12-AF6B-4086-8642-63AB0E27FF78}"/>
    <cellStyle name="Normal 38 7 3 3 2 3 2 2" xfId="31991" xr:uid="{642FDA27-24D1-4E1E-85A8-2C5EA26F27B8}"/>
    <cellStyle name="Normal 38 7 3 3 2 3 3" xfId="27688" xr:uid="{EC4B0D5F-2D00-4387-8FAE-B13E731AB809}"/>
    <cellStyle name="Normal 38 7 3 3 2 4" xfId="17145" xr:uid="{19D2C0B6-E14D-450F-AAA1-F333B5D7598C}"/>
    <cellStyle name="Normal 38 7 3 3 2 4 2" xfId="21450" xr:uid="{3C7CE90A-60DE-42A4-95B9-9ED1436B26C3}"/>
    <cellStyle name="Normal 38 7 3 3 2 4 2 2" xfId="33711" xr:uid="{371BD3AB-5A3A-4E8B-99BD-B859A3F3E74A}"/>
    <cellStyle name="Normal 38 7 3 3 2 4 3" xfId="29408" xr:uid="{FD1AC2DD-58FA-429E-9530-C5100DEE37D9}"/>
    <cellStyle name="Normal 38 7 3 3 2 5" xfId="18776" xr:uid="{727F1518-C938-4D03-AB1A-8136D26A6552}"/>
    <cellStyle name="Normal 38 7 3 3 2 5 2" xfId="31037" xr:uid="{CD86CC68-AF8A-47C1-89AB-2FF1B5B6374E}"/>
    <cellStyle name="Normal 38 7 3 3 2 6" xfId="13980" xr:uid="{F4046178-8DAD-4998-A16E-A5BCE631B2A2}"/>
    <cellStyle name="Normal 38 7 3 3 2 6 2" xfId="26734" xr:uid="{BE2D20AE-32A4-4338-83B1-02493ADF970C}"/>
    <cellStyle name="Normal 38 7 3 3 2 7" xfId="25736" xr:uid="{B9481DFF-316A-4782-B6B7-0F3F465B6978}"/>
    <cellStyle name="Normal 38 7 3 3 3" xfId="15430" xr:uid="{29C8A590-BC0F-40BC-8ABC-F9067CDABF9A}"/>
    <cellStyle name="Normal 38 7 3 3 3 2" xfId="17514" xr:uid="{4E2CC153-AEC3-4F4A-A8F7-82F923640CEA}"/>
    <cellStyle name="Normal 38 7 3 3 3 2 2" xfId="21819" xr:uid="{8AA9994D-6A1B-4B2A-A926-A6D3F7C23606}"/>
    <cellStyle name="Normal 38 7 3 3 3 2 2 2" xfId="34080" xr:uid="{ED035F9D-BCA8-4963-8B7D-405ADB26D72D}"/>
    <cellStyle name="Normal 38 7 3 3 3 2 3" xfId="29777" xr:uid="{23646D66-2446-4E13-890D-E37F03EB258F}"/>
    <cellStyle name="Normal 38 7 3 3 3 3" xfId="20099" xr:uid="{3BE45266-9C74-4B31-9549-DE4395A46B68}"/>
    <cellStyle name="Normal 38 7 3 3 3 3 2" xfId="32360" xr:uid="{92F64145-A574-4858-B821-3C84C2BCF0BF}"/>
    <cellStyle name="Normal 38 7 3 3 3 4" xfId="28057" xr:uid="{55B6AC2A-1342-4C8E-AB52-88486C8DE38A}"/>
    <cellStyle name="Normal 38 7 3 3 4" xfId="14657" xr:uid="{66453AD0-D4FA-4F97-80D6-450803ABF0AE}"/>
    <cellStyle name="Normal 38 7 3 3 4 2" xfId="19422" xr:uid="{4EC79AB5-D991-4B87-BF9B-181BE265CFF3}"/>
    <cellStyle name="Normal 38 7 3 3 4 2 2" xfId="31683" xr:uid="{678D3EFC-3687-4CAB-8BD3-9A40397CF7D6}"/>
    <cellStyle name="Normal 38 7 3 3 4 3" xfId="27380" xr:uid="{FBA369AB-A426-48C8-BE17-7147AFFED06F}"/>
    <cellStyle name="Normal 38 7 3 3 5" xfId="16341" xr:uid="{9E5C743B-7BBE-4D12-A4EF-C02F38FD4AE9}"/>
    <cellStyle name="Normal 38 7 3 3 5 2" xfId="20832" xr:uid="{5C18A48D-1DFA-4AB5-BB82-545A737E1B2F}"/>
    <cellStyle name="Normal 38 7 3 3 5 2 2" xfId="33093" xr:uid="{6571C7E0-CCF3-4D3B-A4C0-5E33BC2269B9}"/>
    <cellStyle name="Normal 38 7 3 3 5 3" xfId="28790" xr:uid="{FB04F93A-F513-4EE7-9F5F-F044742490AC}"/>
    <cellStyle name="Normal 38 7 3 3 6" xfId="18468" xr:uid="{0A9C20DB-EC2C-48D4-9D38-4F2E453A05DA}"/>
    <cellStyle name="Normal 38 7 3 3 6 2" xfId="30729" xr:uid="{A134C590-F654-41D4-A046-A29878A7EE5E}"/>
    <cellStyle name="Normal 38 7 3 3 7" xfId="13670" xr:uid="{1B2ADEE9-9894-4939-A4BF-34087727E08A}"/>
    <cellStyle name="Normal 38 7 3 3 7 2" xfId="26424" xr:uid="{6FB29097-EB02-4326-8F26-CFE87A04823B}"/>
    <cellStyle name="Normal 38 7 3 3 8" xfId="24056" xr:uid="{B25903B5-4EF2-45C0-8941-7D95C69612A5}"/>
    <cellStyle name="Normal 38 7 3 3 8 2" xfId="34957" xr:uid="{E7AA30FC-2560-444B-BC04-0468846F1A50}"/>
    <cellStyle name="Normal 38 7 3 3 9" xfId="25129" xr:uid="{ADF23160-10ED-4AAF-B44A-F78A30612356}"/>
    <cellStyle name="Normal 38 7 3 4" xfId="12804" xr:uid="{9BB6887D-446B-4431-BECB-363B48A8CD3A}"/>
    <cellStyle name="Normal 38 7 3 4 2" xfId="15584" xr:uid="{27AAA1C6-7187-4C37-B9C4-E365E080CD7B}"/>
    <cellStyle name="Normal 38 7 3 4 2 2" xfId="17668" xr:uid="{562D6D12-98A9-49FD-AE37-3992F0383EC0}"/>
    <cellStyle name="Normal 38 7 3 4 2 2 2" xfId="21973" xr:uid="{21978DB9-526B-4032-BE39-4A7EA70E8A17}"/>
    <cellStyle name="Normal 38 7 3 4 2 2 2 2" xfId="34234" xr:uid="{C2C7928E-3031-4838-9AA9-EBD406F1132D}"/>
    <cellStyle name="Normal 38 7 3 4 2 2 3" xfId="29931" xr:uid="{AC885565-AB58-48C5-9820-BAA7F56CE68D}"/>
    <cellStyle name="Normal 38 7 3 4 2 3" xfId="20253" xr:uid="{4F028AAA-8F58-4FC7-A0B2-ED525EE5FA3F}"/>
    <cellStyle name="Normal 38 7 3 4 2 3 2" xfId="32514" xr:uid="{5B33CAB5-0CAA-4908-88E6-518DE21A85F3}"/>
    <cellStyle name="Normal 38 7 3 4 2 4" xfId="28211" xr:uid="{058B0C53-1D8F-49D4-BACD-BBC8336380F9}"/>
    <cellStyle name="Normal 38 7 3 4 3" xfId="14813" xr:uid="{4F289B5A-C524-4823-A152-CBEF8626462C}"/>
    <cellStyle name="Normal 38 7 3 4 3 2" xfId="19578" xr:uid="{FC1AF084-E951-4093-A587-784DE55663B7}"/>
    <cellStyle name="Normal 38 7 3 4 3 2 2" xfId="31839" xr:uid="{79FC125D-8C3F-4C68-AB9E-A626793C27C3}"/>
    <cellStyle name="Normal 38 7 3 4 3 3" xfId="27536" xr:uid="{A7197F7C-ECDD-4911-9E52-4DF26BE95053}"/>
    <cellStyle name="Normal 38 7 3 4 4" xfId="16994" xr:uid="{DC1C2136-C8AB-4EAF-A07A-444BA618E771}"/>
    <cellStyle name="Normal 38 7 3 4 4 2" xfId="21299" xr:uid="{CCF8BC1A-AA3F-4A65-8F75-8D666F0861EF}"/>
    <cellStyle name="Normal 38 7 3 4 4 2 2" xfId="33560" xr:uid="{B149EF59-A6BF-4F88-A832-31957D84807B}"/>
    <cellStyle name="Normal 38 7 3 4 4 3" xfId="29257" xr:uid="{0B97498A-DC0A-416F-A62A-16668673AA4B}"/>
    <cellStyle name="Normal 38 7 3 4 5" xfId="18624" xr:uid="{C3C0204A-A062-4959-B3BC-77F4F658E149}"/>
    <cellStyle name="Normal 38 7 3 4 5 2" xfId="30885" xr:uid="{B9AEF168-1278-4EC2-B668-0AD70DDFBDE6}"/>
    <cellStyle name="Normal 38 7 3 4 6" xfId="13827" xr:uid="{07A74BBD-534A-4AEB-BDE7-3DB7D24D47CA}"/>
    <cellStyle name="Normal 38 7 3 4 6 2" xfId="26581" xr:uid="{649C2174-4D3D-485F-A545-6BAC807864E1}"/>
    <cellStyle name="Normal 38 7 3 4 7" xfId="25737" xr:uid="{2BFABF12-5ADA-4B88-AD14-833300F6FDD6}"/>
    <cellStyle name="Normal 38 7 3 5" xfId="12805" xr:uid="{D3A8E1A8-427E-4E58-8AFF-D628DBEF1429}"/>
    <cellStyle name="Normal 38 7 3 5 2" xfId="14504" xr:uid="{43CF3CD7-AC06-4FBA-B60B-928F218338E1}"/>
    <cellStyle name="Normal 38 7 3 5 2 2" xfId="19270" xr:uid="{19EBB2A2-6C87-4804-9E72-C4111027FAB9}"/>
    <cellStyle name="Normal 38 7 3 5 2 2 2" xfId="31531" xr:uid="{3F05BB96-AEEE-42AE-BC8B-7D59376EDA50}"/>
    <cellStyle name="Normal 38 7 3 5 2 3" xfId="27228" xr:uid="{AF3994D7-7DA9-45FD-812D-069DE826A5C6}"/>
    <cellStyle name="Normal 38 7 3 5 3" xfId="16833" xr:uid="{4B733174-7623-4ED4-BEB4-C64A4633A2E8}"/>
    <cellStyle name="Normal 38 7 3 5 3 2" xfId="21138" xr:uid="{0E53E0E0-E8AB-4566-8BBD-483C0FADB5B4}"/>
    <cellStyle name="Normal 38 7 3 5 3 2 2" xfId="33399" xr:uid="{9DCA88EB-7165-4948-A181-5CDD93A96313}"/>
    <cellStyle name="Normal 38 7 3 5 3 3" xfId="29096" xr:uid="{653A0B4A-7C14-471E-9828-9C0E26BBEEC8}"/>
    <cellStyle name="Normal 38 7 3 5 4" xfId="18316" xr:uid="{B7657E07-AD35-46EE-ADE8-8093CA6B22D5}"/>
    <cellStyle name="Normal 38 7 3 5 4 2" xfId="30577" xr:uid="{96204870-3279-4498-B512-D5F8AF520CA1}"/>
    <cellStyle name="Normal 38 7 3 5 5" xfId="13460" xr:uid="{29E4FF7D-F502-40F0-BF24-A6C2D6584F85}"/>
    <cellStyle name="Normal 38 7 3 5 5 2" xfId="26270" xr:uid="{1182C7E6-AB9F-47FD-9D89-AE8EC34DB0F6}"/>
    <cellStyle name="Normal 38 7 3 5 6" xfId="25738" xr:uid="{B4F46729-759C-489A-9704-A25C7D9BCF2B}"/>
    <cellStyle name="Normal 38 7 3 6" xfId="15214" xr:uid="{FB4CE772-ED36-4DC8-B777-24EDBC4CEC28}"/>
    <cellStyle name="Normal 38 7 3 6 2" xfId="17340" xr:uid="{C0CD59C6-E226-40BD-97F7-A1A1779374D9}"/>
    <cellStyle name="Normal 38 7 3 6 2 2" xfId="21645" xr:uid="{0B52B96B-7672-4BDE-B2D3-4B208CC842F7}"/>
    <cellStyle name="Normal 38 7 3 6 2 2 2" xfId="33906" xr:uid="{44B46998-D50E-4330-863B-D4B8F4DD83CF}"/>
    <cellStyle name="Normal 38 7 3 6 2 3" xfId="29603" xr:uid="{63F97028-B2B8-4B4E-A430-0FAF5B406314}"/>
    <cellStyle name="Normal 38 7 3 6 3" xfId="19925" xr:uid="{C8F9F5C5-AE1A-4670-B429-D38E448D9869}"/>
    <cellStyle name="Normal 38 7 3 6 3 2" xfId="32186" xr:uid="{4110BB32-9CAA-4735-BD69-938D65497FBE}"/>
    <cellStyle name="Normal 38 7 3 6 4" xfId="27883" xr:uid="{8DD142C6-9C97-4128-929E-6C57140CF361}"/>
    <cellStyle name="Normal 38 7 3 7" xfId="14155" xr:uid="{562A079F-54DE-431A-AE6C-AC9BC9102E71}"/>
    <cellStyle name="Normal 38 7 3 7 2" xfId="18951" xr:uid="{58F44732-DF7B-45DB-80B8-B7AC696BAD43}"/>
    <cellStyle name="Normal 38 7 3 7 2 2" xfId="31212" xr:uid="{D7787B3C-B9E7-4E1C-B098-D55318DE5091}"/>
    <cellStyle name="Normal 38 7 3 7 3" xfId="26909" xr:uid="{C4FF8A87-00E5-44C2-A6F5-0444458E7BA6}"/>
    <cellStyle name="Normal 38 7 3 8" xfId="16003" xr:uid="{7B8B23F4-520C-4506-9EB6-0AB73F812580}"/>
    <cellStyle name="Normal 38 7 3 8 2" xfId="20642" xr:uid="{E8CD0C03-726A-418F-8FBC-3632B7D6375B}"/>
    <cellStyle name="Normal 38 7 3 8 2 2" xfId="32903" xr:uid="{68F57470-BF9F-4E2E-ABA6-05A045C94D18}"/>
    <cellStyle name="Normal 38 7 3 8 3" xfId="28600" xr:uid="{7E07A45C-FBA8-49D6-A2E3-A266D2D1F3E1}"/>
    <cellStyle name="Normal 38 7 3 9" xfId="17995" xr:uid="{E701DD63-1331-4773-A9EF-709A326A8F78}"/>
    <cellStyle name="Normal 38 7 3 9 2" xfId="30258" xr:uid="{47D9ABD7-2DDA-4696-A6BB-4728088E90EF}"/>
    <cellStyle name="Normal 38 7 4" xfId="11779" xr:uid="{C455FB99-558F-4717-AB14-96DADFF365F0}"/>
    <cellStyle name="Normal 38 7 4 2" xfId="12806" xr:uid="{129B4F7A-E4EE-4659-B78A-A632C0F37821}"/>
    <cellStyle name="Normal 38 7 4 3" xfId="14331" xr:uid="{6D76FA86-01C6-48F6-92AB-FA9A84FDFFC8}"/>
    <cellStyle name="Normal 38 7 4 3 2" xfId="19119" xr:uid="{4521EA20-3E22-426E-8274-C4D19EB220A9}"/>
    <cellStyle name="Normal 38 7 4 3 2 2" xfId="31380" xr:uid="{98BB3D52-F4D4-4799-8C67-5F024FC5BB6F}"/>
    <cellStyle name="Normal 38 7 4 3 3" xfId="27077" xr:uid="{E8446262-28AC-4939-B7D1-9F542718EEAD}"/>
    <cellStyle name="Normal 38 7 4 4" xfId="15857" xr:uid="{93400841-9308-4447-9CF8-4822036E8932}"/>
    <cellStyle name="Normal 38 7 4 4 2" xfId="20496" xr:uid="{C47B7DF5-0E70-4520-9CC2-C69635B6FEEF}"/>
    <cellStyle name="Normal 38 7 4 4 2 2" xfId="32757" xr:uid="{9E4E027A-3AFF-451E-8D18-8178AF94D289}"/>
    <cellStyle name="Normal 38 7 4 4 3" xfId="28454" xr:uid="{0447B8A3-F521-4C26-A3A5-00F5D92FAFC3}"/>
    <cellStyle name="Normal 38 7 4 5" xfId="18163" xr:uid="{C240DD8F-9C0F-4450-8D97-4973431B19E7}"/>
    <cellStyle name="Normal 38 7 4 5 2" xfId="30426" xr:uid="{429A33B3-BEBB-49D3-81F7-6E0626423A3C}"/>
    <cellStyle name="Normal 38 7 4 6" xfId="13251" xr:uid="{A77C45C9-D803-463A-A98B-D5438C9CC96A}"/>
    <cellStyle name="Normal 38 7 4 6 2" xfId="26119" xr:uid="{A5630A04-939E-420D-98F7-0C2B95D087EF}"/>
    <cellStyle name="Normal 38 7 5" xfId="11780" xr:uid="{FF3038BC-2A55-4F30-BDBE-4227C7E51E1B}"/>
    <cellStyle name="Normal 38 7 5 2" xfId="12807" xr:uid="{7EA5AD65-144F-4297-A324-8961362F15C5}"/>
    <cellStyle name="Normal 38 7 5 2 2" xfId="15660" xr:uid="{D48A4820-05F8-49F1-8FC2-5C1BF63A912A}"/>
    <cellStyle name="Normal 38 7 5 2 2 2" xfId="17744" xr:uid="{94DB063C-D188-4E40-A2AA-9CA27076817B}"/>
    <cellStyle name="Normal 38 7 5 2 2 2 2" xfId="22049" xr:uid="{F6DB5EA0-84C8-48B8-B85B-46A8A2EBB1F0}"/>
    <cellStyle name="Normal 38 7 5 2 2 2 2 2" xfId="34310" xr:uid="{B03E0BC7-7806-4CCC-B9A1-068047507D89}"/>
    <cellStyle name="Normal 38 7 5 2 2 2 3" xfId="30007" xr:uid="{792A5EAA-E5F5-4993-9541-66E6B8AF9BFE}"/>
    <cellStyle name="Normal 38 7 5 2 2 3" xfId="20329" xr:uid="{3F4D9F3D-1929-47FD-AE55-43F35432E64C}"/>
    <cellStyle name="Normal 38 7 5 2 2 3 2" xfId="32590" xr:uid="{4B9A6F94-363D-4431-90F0-479E874B8719}"/>
    <cellStyle name="Normal 38 7 5 2 2 4" xfId="28287" xr:uid="{368BFA63-8EEE-4FCC-9830-9DC6353B16A6}"/>
    <cellStyle name="Normal 38 7 5 2 3" xfId="14889" xr:uid="{B2298445-23D6-4C9A-AD88-21D3FACDA1C6}"/>
    <cellStyle name="Normal 38 7 5 2 3 2" xfId="19654" xr:uid="{656F93F7-EEE2-4549-B07B-23CF3F3D4FCF}"/>
    <cellStyle name="Normal 38 7 5 2 3 2 2" xfId="31915" xr:uid="{89D1F446-47C4-47DF-BC9F-FEBF903E0E63}"/>
    <cellStyle name="Normal 38 7 5 2 3 3" xfId="27612" xr:uid="{5EFECACC-F7D5-41E6-A042-22AAACEF4C57}"/>
    <cellStyle name="Normal 38 7 5 2 4" xfId="17070" xr:uid="{40BABFC1-8A90-4A5C-B5D1-675CFFD50DA4}"/>
    <cellStyle name="Normal 38 7 5 2 4 2" xfId="21375" xr:uid="{3E36AFE8-13ED-4CD8-996E-2BAE60675F0F}"/>
    <cellStyle name="Normal 38 7 5 2 4 2 2" xfId="33636" xr:uid="{8913FA46-A73E-4FCC-B900-E53C8D2BDA8F}"/>
    <cellStyle name="Normal 38 7 5 2 4 3" xfId="29333" xr:uid="{E8D8D72C-F333-4942-8131-E551AA810E4C}"/>
    <cellStyle name="Normal 38 7 5 2 5" xfId="18700" xr:uid="{0CAB1A50-665E-45D3-8FA0-E627F7454AAE}"/>
    <cellStyle name="Normal 38 7 5 2 5 2" xfId="30961" xr:uid="{99125674-0FDB-4D20-AECC-EA67934C6B13}"/>
    <cellStyle name="Normal 38 7 5 2 6" xfId="13904" xr:uid="{49552B82-7659-4BED-980B-49A4E1F5903C}"/>
    <cellStyle name="Normal 38 7 5 2 6 2" xfId="26658" xr:uid="{D3365D36-0146-47CC-AE25-EBCABC27F025}"/>
    <cellStyle name="Normal 38 7 5 2 7" xfId="25739" xr:uid="{D7699A55-5201-4397-A37F-50FF7B497EBA}"/>
    <cellStyle name="Normal 38 7 5 3" xfId="15355" xr:uid="{146B5AEC-EED8-4708-8436-D0FA64607243}"/>
    <cellStyle name="Normal 38 7 5 3 2" xfId="17439" xr:uid="{13820C54-DAE5-4AB5-8F6A-39BDF04FEB95}"/>
    <cellStyle name="Normal 38 7 5 3 2 2" xfId="21744" xr:uid="{04250174-624D-49C4-93EA-BC421A390C0E}"/>
    <cellStyle name="Normal 38 7 5 3 2 2 2" xfId="34005" xr:uid="{B2A27811-A42E-420F-AE34-4EEDA5BE5C9A}"/>
    <cellStyle name="Normal 38 7 5 3 2 3" xfId="29702" xr:uid="{C77B7304-F012-40E2-82A3-63A82F25F83A}"/>
    <cellStyle name="Normal 38 7 5 3 3" xfId="20024" xr:uid="{7813F724-E2D0-4883-95B9-88F0184E2FAA}"/>
    <cellStyle name="Normal 38 7 5 3 3 2" xfId="32285" xr:uid="{B27FAE68-CD47-46AB-AAFE-2088D4F981FC}"/>
    <cellStyle name="Normal 38 7 5 3 4" xfId="27982" xr:uid="{AB33B748-EBB7-4148-BB7D-AA33AEE61358}"/>
    <cellStyle name="Normal 38 7 5 4" xfId="14581" xr:uid="{F5D3D9B9-6ED2-4243-A086-80E3BF21A9FA}"/>
    <cellStyle name="Normal 38 7 5 4 2" xfId="19346" xr:uid="{1799E876-3B54-400A-A547-5AD704EF28E5}"/>
    <cellStyle name="Normal 38 7 5 4 2 2" xfId="31607" xr:uid="{16CF0ADD-4CE1-4A90-9161-965BFF2DF8BB}"/>
    <cellStyle name="Normal 38 7 5 4 3" xfId="27304" xr:uid="{011BD294-0BC2-42EC-AB17-B288F2972E95}"/>
    <cellStyle name="Normal 38 7 5 5" xfId="16266" xr:uid="{C23EFD6B-489C-4505-B762-4C1F380EF77A}"/>
    <cellStyle name="Normal 38 7 5 5 2" xfId="20757" xr:uid="{18661281-F407-4622-807C-8F9C4BDB201F}"/>
    <cellStyle name="Normal 38 7 5 5 2 2" xfId="33018" xr:uid="{1E0F9108-EC1D-458D-841C-CFAA1E577FBD}"/>
    <cellStyle name="Normal 38 7 5 5 3" xfId="28715" xr:uid="{33294D31-EF6A-4858-AA2D-9C71E13FB4D2}"/>
    <cellStyle name="Normal 38 7 5 6" xfId="18392" xr:uid="{4E8FB47A-ACBC-49FC-8DA2-9B593C734CB7}"/>
    <cellStyle name="Normal 38 7 5 6 2" xfId="30653" xr:uid="{4317D32C-6776-43E8-852A-D7DA4FE0A55E}"/>
    <cellStyle name="Normal 38 7 5 7" xfId="13594" xr:uid="{E7266B62-7BB8-4BBE-949B-C40DFFB08D9B}"/>
    <cellStyle name="Normal 38 7 5 7 2" xfId="26348" xr:uid="{C5DB63D3-1070-4787-9168-3B6ADAB91FDF}"/>
    <cellStyle name="Normal 38 7 5 8" xfId="24057" xr:uid="{5C381FA0-A885-421B-9832-91F1914811C9}"/>
    <cellStyle name="Normal 38 7 5 8 2" xfId="34958" xr:uid="{D9AB7BB2-8AED-43C5-88D8-83CAF55440DE}"/>
    <cellStyle name="Normal 38 7 5 9" xfId="25130" xr:uid="{42375980-F390-44C6-B5D5-323A3AEAA8E0}"/>
    <cellStyle name="Normal 38 7 6" xfId="12808" xr:uid="{D372F8ED-FFC5-4131-9CCA-05757EF50BD2}"/>
    <cellStyle name="Normal 38 7 6 2" xfId="15509" xr:uid="{C9332070-6635-4A29-A685-CCC273D56AAE}"/>
    <cellStyle name="Normal 38 7 6 2 2" xfId="17593" xr:uid="{0D92A164-946F-4419-8E8A-F99D13F8F1E0}"/>
    <cellStyle name="Normal 38 7 6 2 2 2" xfId="21898" xr:uid="{5A4E526C-66B2-4857-B661-17C36597BE1C}"/>
    <cellStyle name="Normal 38 7 6 2 2 2 2" xfId="34159" xr:uid="{1527BBF4-3FE1-4435-81CC-7499FEA0CDDC}"/>
    <cellStyle name="Normal 38 7 6 2 2 3" xfId="29856" xr:uid="{A7EE05C8-BA3C-4976-A50B-4425D5864B51}"/>
    <cellStyle name="Normal 38 7 6 2 3" xfId="20178" xr:uid="{FAA9A779-A66A-46C1-82F1-6E80434B7651}"/>
    <cellStyle name="Normal 38 7 6 2 3 2" xfId="32439" xr:uid="{A06777CE-DBBA-42F4-8E60-41A2CF019129}"/>
    <cellStyle name="Normal 38 7 6 2 4" xfId="28136" xr:uid="{D7123CF8-EF65-4603-8A9A-0877E0C5C1D0}"/>
    <cellStyle name="Normal 38 7 6 3" xfId="14737" xr:uid="{9F86F36C-1B22-4FCC-A4FC-9D79E21EF2FA}"/>
    <cellStyle name="Normal 38 7 6 3 2" xfId="19502" xr:uid="{DEFD567A-53AA-4EAF-8F79-0C328BDA754D}"/>
    <cellStyle name="Normal 38 7 6 3 2 2" xfId="31763" xr:uid="{29F97120-5D80-4D16-AEC0-9658260BCF0D}"/>
    <cellStyle name="Normal 38 7 6 3 3" xfId="27460" xr:uid="{956B3062-B7C7-43EE-B8E1-0EE1BA734981}"/>
    <cellStyle name="Normal 38 7 6 4" xfId="16918" xr:uid="{D0B8C302-74A4-46A1-B81A-5DE6C9F3E904}"/>
    <cellStyle name="Normal 38 7 6 4 2" xfId="21223" xr:uid="{8A176AA8-7E03-4603-AC16-85CCDA73AAA3}"/>
    <cellStyle name="Normal 38 7 6 4 2 2" xfId="33484" xr:uid="{6A6B1515-FEEF-469B-B1FC-69D3B97923AA}"/>
    <cellStyle name="Normal 38 7 6 4 3" xfId="29181" xr:uid="{8F9C6D2B-4F5A-4D06-A10A-E33FB263C0E3}"/>
    <cellStyle name="Normal 38 7 6 5" xfId="18548" xr:uid="{C6C6BF0F-4579-4CD4-951A-5156915C52A3}"/>
    <cellStyle name="Normal 38 7 6 5 2" xfId="30809" xr:uid="{880AB401-4403-40F8-A8CE-3AF9104B94AA}"/>
    <cellStyle name="Normal 38 7 6 6" xfId="13751" xr:uid="{B39D5545-D4BE-4E1C-B918-2BA97572890E}"/>
    <cellStyle name="Normal 38 7 6 6 2" xfId="26505" xr:uid="{5DA87629-671D-4B74-BDDA-63FED8326158}"/>
    <cellStyle name="Normal 38 7 6 7" xfId="25740" xr:uid="{FBBD3987-B5E6-4802-AA8F-6D754E643A7C}"/>
    <cellStyle name="Normal 38 7 7" xfId="12809" xr:uid="{EA8C7EB3-1082-4094-B8FD-FDD74084DA47}"/>
    <cellStyle name="Normal 38 7 7 2" xfId="14428" xr:uid="{BD32434C-FCE3-443A-814F-19CBA2254414}"/>
    <cellStyle name="Normal 38 7 7 2 2" xfId="19194" xr:uid="{206A1E88-D8C6-4891-9C65-6D13BA52AE54}"/>
    <cellStyle name="Normal 38 7 7 2 2 2" xfId="31455" xr:uid="{8678CFAC-C7AC-4FF8-BF65-7E3AD33D2827}"/>
    <cellStyle name="Normal 38 7 7 2 3" xfId="27152" xr:uid="{7F8567D2-4270-4AFF-85B9-4FD695681306}"/>
    <cellStyle name="Normal 38 7 7 3" xfId="16523" xr:uid="{AAE2A164-C66F-4158-9CFF-CF8A85E4829E}"/>
    <cellStyle name="Normal 38 7 7 3 2" xfId="20994" xr:uid="{5BE69450-DB30-49B4-ABCE-D3BCF8CB59CD}"/>
    <cellStyle name="Normal 38 7 7 3 2 2" xfId="33255" xr:uid="{2D884DCB-1A8C-43FF-9DE9-CB64D36E9FB0}"/>
    <cellStyle name="Normal 38 7 7 3 3" xfId="28952" xr:uid="{8C14DB65-2D9F-4FB0-8A8C-9D88E13212B6}"/>
    <cellStyle name="Normal 38 7 7 4" xfId="18240" xr:uid="{B2680DF3-91EE-4439-923A-E7005E9A7FA7}"/>
    <cellStyle name="Normal 38 7 7 4 2" xfId="30501" xr:uid="{B04145F0-669D-4994-8A1D-E63EC7AC958D}"/>
    <cellStyle name="Normal 38 7 7 5" xfId="13384" xr:uid="{486E0A6A-1EB7-430A-B9FA-C8D021C867D8}"/>
    <cellStyle name="Normal 38 7 7 5 2" xfId="26194" xr:uid="{C8AECEE8-8BE4-4397-BEDA-5A4B247713C8}"/>
    <cellStyle name="Normal 38 7 7 6" xfId="25741" xr:uid="{12D10D74-F7BF-46B3-8FF7-EB1796092A69}"/>
    <cellStyle name="Normal 38 7 8" xfId="15081" xr:uid="{82B95F37-03F5-4004-8CE5-71BB01B69FF6}"/>
    <cellStyle name="Normal 38 7 8 2" xfId="17227" xr:uid="{89AEBB24-3CFD-48EE-B085-5E9EF7E32DF0}"/>
    <cellStyle name="Normal 38 7 8 2 2" xfId="21532" xr:uid="{97B94E5A-C8A5-47A9-9AFD-4967BEB18D24}"/>
    <cellStyle name="Normal 38 7 8 2 2 2" xfId="33793" xr:uid="{A96DEA01-4642-431F-8673-502D835B8545}"/>
    <cellStyle name="Normal 38 7 8 2 3" xfId="29490" xr:uid="{979A64AE-CB8D-4D90-9B19-E6226583B7AB}"/>
    <cellStyle name="Normal 38 7 8 3" xfId="19812" xr:uid="{418774FB-7E10-4B06-A502-BC42F52C921F}"/>
    <cellStyle name="Normal 38 7 8 3 2" xfId="32073" xr:uid="{8FE2CAF4-FB44-4DDB-A961-A71A77A3D436}"/>
    <cellStyle name="Normal 38 7 8 4" xfId="27770" xr:uid="{291625EE-539A-43E5-9A82-C3F501BD0142}"/>
    <cellStyle name="Normal 38 7 9" xfId="14118" xr:uid="{F7F50BDA-4353-4613-B63E-3E118924F47F}"/>
    <cellStyle name="Normal 38 7 9 2" xfId="18914" xr:uid="{244D2F36-E353-4295-838D-0F1A385D525D}"/>
    <cellStyle name="Normal 38 7 9 2 2" xfId="31175" xr:uid="{7A56F281-C84A-4771-9EE8-202A2552ECD3}"/>
    <cellStyle name="Normal 38 7 9 3" xfId="26872" xr:uid="{F7073528-4F28-400E-A66D-F867E985A2AC}"/>
    <cellStyle name="Normal 38 8" xfId="1758" xr:uid="{43CF18FA-A1F6-4F99-B457-8C68E5229A5A}"/>
    <cellStyle name="Normal 38 8 2" xfId="12228" xr:uid="{18B42CC7-1F0E-4415-B8D5-146D86B9140A}"/>
    <cellStyle name="Normal 38 8 2 2" xfId="13253" xr:uid="{59B6B8EC-369A-432D-BE81-38C7FD17877B}"/>
    <cellStyle name="Normal 38 8 2 3" xfId="24058" xr:uid="{FD109356-3D4D-4B69-8581-6E1F3F55065A}"/>
    <cellStyle name="Normal 38 8 2 3 2" xfId="34959" xr:uid="{1A9272C9-21FE-4B64-BA40-2A1FFC80A757}"/>
    <cellStyle name="Normal 38 8 2 4" xfId="25210" xr:uid="{226ABD83-F0CC-4B2E-8755-1792C3B60B7A}"/>
    <cellStyle name="Normal 38 8 3" xfId="12938" xr:uid="{6D69B238-D11B-419E-BD04-419EE035D791}"/>
    <cellStyle name="Normal 38 8 3 2" xfId="18917" xr:uid="{A41E5EE4-F075-4B59-9EBA-85C175B47403}"/>
    <cellStyle name="Normal 38 8 3 2 2" xfId="31178" xr:uid="{955D1E8B-A60D-4D5D-A97F-1A178A58A8B0}"/>
    <cellStyle name="Normal 38 8 3 3" xfId="14121" xr:uid="{6FD483FD-CD49-464F-95F7-E938475D01CB}"/>
    <cellStyle name="Normal 38 8 3 3 2" xfId="26875" xr:uid="{877F77F3-1D39-48A2-8110-B470171C8A78}"/>
    <cellStyle name="Normal 38 8 3 4" xfId="25825" xr:uid="{153CB906-9E1D-4DEC-B5DA-3FE442BB04A8}"/>
    <cellStyle name="Normal 38 8 4" xfId="12961" xr:uid="{9D104D01-CAA5-459D-BA0D-E2B08A459839}"/>
    <cellStyle name="Normal 38 8 4 2" xfId="20517" xr:uid="{8428F8E4-8C07-4737-B66D-9FD4462C99FA}"/>
    <cellStyle name="Normal 38 8 4 2 2" xfId="32778" xr:uid="{EFF7B0EA-DF11-48AC-9159-CCE4D3A75CCD}"/>
    <cellStyle name="Normal 38 8 4 3" xfId="15878" xr:uid="{428441E7-4CA4-4D96-9091-E96938EA6CA5}"/>
    <cellStyle name="Normal 38 8 4 3 2" xfId="28475" xr:uid="{17B8140E-9B78-4C04-A27C-FDE813DD2448}"/>
    <cellStyle name="Normal 38 8 4 4" xfId="25848" xr:uid="{A6E80721-B162-478F-826C-74FAAD504930}"/>
    <cellStyle name="Normal 38 8 5" xfId="17961" xr:uid="{5843915C-95FD-44F5-B1EF-C9625D084347}"/>
    <cellStyle name="Normal 38 8 5 2" xfId="30224" xr:uid="{E728ECB9-4CAE-4A2D-9F8E-8BCF14BED677}"/>
    <cellStyle name="Normal 38 8 6" xfId="5" xr:uid="{00000000-0005-0000-0000-00001A000000}"/>
    <cellStyle name="Normal 38 8 6 2" xfId="52" xr:uid="{46420257-C72A-4564-9B86-A86584D05D59}"/>
    <cellStyle name="Normal 38 8 6 2 2" xfId="72" xr:uid="{3B34BE02-7C6D-4A04-B303-AE23D3CFB45F}"/>
    <cellStyle name="Normal 38 8 6 2 2 2" xfId="35152" xr:uid="{92089076-99C9-405F-AB29-E7A0AFC78FE1}"/>
    <cellStyle name="Normal 38 8 6 2 3" xfId="68" xr:uid="{9236A009-4522-4E99-9C1D-C337D4EE0DCB}"/>
    <cellStyle name="Normal 38 8 6 2 4" xfId="24652" xr:uid="{A53E713E-816F-45C1-81CA-38E9CEF57DB6}"/>
    <cellStyle name="Normal 38 8 6 3" xfId="55" xr:uid="{388345A9-83A8-4CB2-A38F-FE87A7D1DD13}"/>
    <cellStyle name="Normal 38 8 6 3 2" xfId="35150" xr:uid="{F9D72560-71F9-49F3-ADC3-4452B4D7BAAB}"/>
    <cellStyle name="Normal 38 8 6 3 3" xfId="24667" xr:uid="{01CF6C74-7350-4059-B067-6252073CAB7C}"/>
    <cellStyle name="Normal 38 8 6 4" xfId="25917" xr:uid="{1AE40F8E-4BBB-4EB6-834C-7ADF70FF148F}"/>
    <cellStyle name="Normal 38 8 6 5" xfId="13031" xr:uid="{BE47DC22-FE22-4D86-A3D4-1200864AB0C1}"/>
    <cellStyle name="Normal 38 9" xfId="1910" xr:uid="{6E5867E2-5CA6-441D-9AB3-ED9EC0CE27EB}"/>
    <cellStyle name="Normal 38 9 2" xfId="13068" xr:uid="{FC20D020-F7F6-49CA-A63C-C559DDE41BF3}"/>
    <cellStyle name="Normal 38 9 3" xfId="24059" xr:uid="{8D019C3A-6093-4C6A-9094-E37D888E1318}"/>
    <cellStyle name="Normal 38 9 3 2" xfId="34960" xr:uid="{545D7B0A-9DF0-40D6-9952-7E15183390EE}"/>
    <cellStyle name="Normal 38 9 4" xfId="24820" xr:uid="{4CA273C1-B13A-4843-8603-E4619381062C}"/>
    <cellStyle name="Normal 39" xfId="948" xr:uid="{51BD8E4C-EADC-4008-B15F-3010B6118939}"/>
    <cellStyle name="Normal 39 10" xfId="949" xr:uid="{49928E33-12C1-49F4-958D-6A08886AE5EC}"/>
    <cellStyle name="Normal 39 10 2" xfId="11781" xr:uid="{C753CA05-5BAC-4BF1-8E3B-2AB05581ECF4}"/>
    <cellStyle name="Normal 39 11" xfId="950" xr:uid="{C8277B59-1150-4026-AFFF-EC33A12F1AB4}"/>
    <cellStyle name="Normal 39 11 10" xfId="15881" xr:uid="{BF4D4EA4-EC76-47AB-8C4F-6BD6E9876D80}"/>
    <cellStyle name="Normal 39 11 10 2" xfId="20520" xr:uid="{7FE87CBF-2741-4539-A27E-983EB94D84AE}"/>
    <cellStyle name="Normal 39 11 10 2 2" xfId="32781" xr:uid="{BD03271A-CC97-4145-AB7E-277C10B59C98}"/>
    <cellStyle name="Normal 39 11 10 3" xfId="28478" xr:uid="{F0069F60-8815-40A6-B0AD-7B05F29B5EED}"/>
    <cellStyle name="Normal 39 11 11" xfId="17959" xr:uid="{361B4342-F9E8-46E9-B6A7-E0C6941A4EB2}"/>
    <cellStyle name="Normal 39 11 11 2" xfId="30222" xr:uid="{928DC3CF-E9F6-4792-8F6A-5153EA80CC64}"/>
    <cellStyle name="Normal 39 11 12" xfId="13029" xr:uid="{32442D83-DE3D-4297-B0D0-C994D9F2AA62}"/>
    <cellStyle name="Normal 39 11 12 2" xfId="25915" xr:uid="{677C17F7-7E13-466C-8873-946692A88F74}"/>
    <cellStyle name="Normal 39 11 13" xfId="24060" xr:uid="{685DE99F-9A88-4C76-B28D-A14A9F1BB976}"/>
    <cellStyle name="Normal 39 11 13 2" xfId="34961" xr:uid="{3AF9DA5F-7445-4C4A-BE1A-4603E86C6B9F}"/>
    <cellStyle name="Normal 39 11 14" xfId="24732" xr:uid="{760B16D5-F30B-4AF1-9297-94D60BAC1BCE}"/>
    <cellStyle name="Normal 39 11 2" xfId="1204" xr:uid="{24FFDAFB-FA63-4B9B-B7BB-3BA5B1FC92DC}"/>
    <cellStyle name="Normal 39 11 2 10" xfId="17996" xr:uid="{8152F712-2A20-44F2-94E8-93DFA9335809}"/>
    <cellStyle name="Normal 39 11 2 10 2" xfId="30259" xr:uid="{8186217D-5E34-46AC-922C-01C4AC5F637C}"/>
    <cellStyle name="Normal 39 11 2 11" xfId="13069" xr:uid="{EB09DEB6-1FB4-47C8-93CC-4B1BD6F7C4EF}"/>
    <cellStyle name="Normal 39 11 2 11 2" xfId="25952" xr:uid="{5D612595-177F-413F-93CE-652B1CD6526F}"/>
    <cellStyle name="Normal 39 11 2 12" xfId="24061" xr:uid="{EB17F380-B8E3-410B-964D-7B240EBFBC10}"/>
    <cellStyle name="Normal 39 11 2 12 2" xfId="34962" xr:uid="{5F698EC1-DCD0-4730-9B71-A6CAB4DD1A8B}"/>
    <cellStyle name="Normal 39 11 2 13" xfId="24798" xr:uid="{D5A8A29E-6FC1-4D40-94ED-9E8AFEB34E90}"/>
    <cellStyle name="Normal 39 11 2 2" xfId="11782" xr:uid="{43215122-C670-4561-B4B7-65EC347C5158}"/>
    <cellStyle name="Normal 39 11 2 2 10" xfId="13070" xr:uid="{CACD770E-790B-43A1-B8D1-4D1996974DB0}"/>
    <cellStyle name="Normal 39 11 2 2 10 2" xfId="22213" xr:uid="{8CA3245A-1F89-4D61-90F5-49BBD6CDAA16}"/>
    <cellStyle name="Normal 39 11 2 2 10 2 2" xfId="34464" xr:uid="{D66189C1-375B-4A63-A98C-57D38A7029AA}"/>
    <cellStyle name="Normal 39 11 2 2 10 3" xfId="25953" xr:uid="{7C98CD00-C750-4448-9E01-9FC38A840D24}"/>
    <cellStyle name="Normal 39 11 2 2 11" xfId="24062" xr:uid="{C8BDD715-5F2E-45D0-843F-FA9C6543A48E}"/>
    <cellStyle name="Normal 39 11 2 2 11 2" xfId="34963" xr:uid="{9CDAB7BF-84BD-45E8-92A6-EF6B62F15EA3}"/>
    <cellStyle name="Normal 39 11 2 2 12" xfId="25131" xr:uid="{003CE8C7-B04F-4946-B132-D75E02CACE0E}"/>
    <cellStyle name="Normal 39 11 2 2 2" xfId="11783" xr:uid="{6910EB89-1845-4FB9-A90A-A460A1A4BCCB}"/>
    <cellStyle name="Normal 39 11 2 2 2 2" xfId="11784" xr:uid="{31B2689A-B5F4-44CE-8FBE-C098B98DE2B2}"/>
    <cellStyle name="Normal 39 11 2 2 2 2 2" xfId="12810" xr:uid="{CFECCE19-5C8C-4B04-9B93-5835AB2D1825}"/>
    <cellStyle name="Normal 39 11 2 2 2 2 2 2" xfId="15810" xr:uid="{33E604C5-93C9-4B5F-B4B2-3D39C148A3C2}"/>
    <cellStyle name="Normal 39 11 2 2 2 2 2 2 2" xfId="17894" xr:uid="{D76F7AC4-4EA4-4FCD-B8E7-A09FBCDF8AAD}"/>
    <cellStyle name="Normal 39 11 2 2 2 2 2 2 2 2" xfId="22199" xr:uid="{2DF8798F-952D-4AFC-A9D6-2FDBCAC24795}"/>
    <cellStyle name="Normal 39 11 2 2 2 2 2 2 2 2 2" xfId="34460" xr:uid="{2CD5980B-E4DA-436D-B86C-084DFFC0A75F}"/>
    <cellStyle name="Normal 39 11 2 2 2 2 2 2 2 3" xfId="30157" xr:uid="{FB481925-4C3F-4945-BF00-010FEF481E1A}"/>
    <cellStyle name="Normal 39 11 2 2 2 2 2 2 3" xfId="20479" xr:uid="{0D3FE128-9809-4A5A-BA88-A49FAE05FE86}"/>
    <cellStyle name="Normal 39 11 2 2 2 2 2 2 3 2" xfId="32740" xr:uid="{7B9373D5-938F-43EA-9F55-4A1610D8A9B1}"/>
    <cellStyle name="Normal 39 11 2 2 2 2 2 2 4" xfId="28437" xr:uid="{377633EB-A2B6-4D8B-BBED-637C05183390}"/>
    <cellStyle name="Normal 39 11 2 2 2 2 2 3" xfId="15039" xr:uid="{3E0CEF79-5ABF-441C-9376-E49B7E28757F}"/>
    <cellStyle name="Normal 39 11 2 2 2 2 2 3 2" xfId="19804" xr:uid="{122AA35C-2B38-4C7C-940D-4EE29B1A6A14}"/>
    <cellStyle name="Normal 39 11 2 2 2 2 2 3 2 2" xfId="32065" xr:uid="{9AE2D382-01A1-4A65-9BA1-0699EE86B933}"/>
    <cellStyle name="Normal 39 11 2 2 2 2 2 3 3" xfId="27762" xr:uid="{67F5091C-85DF-450C-A7F3-F91D3BB2A601}"/>
    <cellStyle name="Normal 39 11 2 2 2 2 2 4" xfId="17219" xr:uid="{B8097245-7F10-4E18-8C4D-6A6B5535E976}"/>
    <cellStyle name="Normal 39 11 2 2 2 2 2 4 2" xfId="21524" xr:uid="{0E8F26C2-4D73-4D93-8B8D-F9E06B1F0AA8}"/>
    <cellStyle name="Normal 39 11 2 2 2 2 2 4 2 2" xfId="33785" xr:uid="{5AA2010C-F359-4461-BD1C-9F0E5170FF99}"/>
    <cellStyle name="Normal 39 11 2 2 2 2 2 4 3" xfId="29482" xr:uid="{A6A0BEFF-5DA4-4AAA-87E2-A0DC72A7CA38}"/>
    <cellStyle name="Normal 39 11 2 2 2 2 2 5" xfId="18850" xr:uid="{7F85089A-588F-40CA-8D6C-C98AC10B2E5C}"/>
    <cellStyle name="Normal 39 11 2 2 2 2 2 5 2" xfId="31111" xr:uid="{08A518FF-B6E5-4604-8606-4D5156D3EFC8}"/>
    <cellStyle name="Normal 39 11 2 2 2 2 2 6" xfId="14054" xr:uid="{BFF57F56-13BF-4D35-81A4-BEC5AF636DD6}"/>
    <cellStyle name="Normal 39 11 2 2 2 2 2 6 2" xfId="26808" xr:uid="{9CBF8549-288A-411F-BA33-21C3CBD6B02F}"/>
    <cellStyle name="Normal 39 11 2 2 2 2 2 7" xfId="25742" xr:uid="{46CCDD26-56C0-411E-B399-A33810CC1DF0}"/>
    <cellStyle name="Normal 39 11 2 2 2 2 3" xfId="15504" xr:uid="{60D3ED70-74CF-431C-A8AF-AE012176DBF0}"/>
    <cellStyle name="Normal 39 11 2 2 2 2 3 2" xfId="17588" xr:uid="{6CB43EBD-C451-4DF9-AABE-699E1FEDD94D}"/>
    <cellStyle name="Normal 39 11 2 2 2 2 3 2 2" xfId="21893" xr:uid="{1BDAA1AA-88A9-492A-AF95-9CBBA39339E9}"/>
    <cellStyle name="Normal 39 11 2 2 2 2 3 2 2 2" xfId="34154" xr:uid="{426BD8B8-1677-4BB8-8EDB-E3F4DE9FB269}"/>
    <cellStyle name="Normal 39 11 2 2 2 2 3 2 3" xfId="29851" xr:uid="{346D35B4-769E-4C4C-9540-7A4E6441D54C}"/>
    <cellStyle name="Normal 39 11 2 2 2 2 3 3" xfId="20173" xr:uid="{155B29C8-85A4-46D7-AE35-EF243E82D7CD}"/>
    <cellStyle name="Normal 39 11 2 2 2 2 3 3 2" xfId="32434" xr:uid="{BAC66755-089E-41B9-857C-34393A2E2F07}"/>
    <cellStyle name="Normal 39 11 2 2 2 2 3 4" xfId="28131" xr:uid="{66CBDF84-5FE9-416B-84C5-D0DC29DF63E8}"/>
    <cellStyle name="Normal 39 11 2 2 2 2 4" xfId="14731" xr:uid="{52BEFFAC-C3C2-4061-AAA3-E46C3D3DA1BF}"/>
    <cellStyle name="Normal 39 11 2 2 2 2 4 2" xfId="19496" xr:uid="{14355096-E9E1-4CED-9E27-EAF233F1D2EB}"/>
    <cellStyle name="Normal 39 11 2 2 2 2 4 2 2" xfId="31757" xr:uid="{A76FC008-32A6-4AA0-989B-8D1EFA82451F}"/>
    <cellStyle name="Normal 39 11 2 2 2 2 4 3" xfId="27454" xr:uid="{A28E07C0-65C7-4546-9EBF-C2BCD06BE8AB}"/>
    <cellStyle name="Normal 39 11 2 2 2 2 5" xfId="16415" xr:uid="{CAAED6C5-9210-4FAD-9486-46FB1DA2C6DB}"/>
    <cellStyle name="Normal 39 11 2 2 2 2 5 2" xfId="20906" xr:uid="{62006209-5AE0-424B-B089-CD2A50FB9D3D}"/>
    <cellStyle name="Normal 39 11 2 2 2 2 5 2 2" xfId="33167" xr:uid="{CB52BF3F-A0B7-402F-9C0B-08845A603661}"/>
    <cellStyle name="Normal 39 11 2 2 2 2 5 3" xfId="28864" xr:uid="{C7DA1A21-8D09-42D5-A2EC-895B7F7A368C}"/>
    <cellStyle name="Normal 39 11 2 2 2 2 6" xfId="18542" xr:uid="{67EC40E0-6619-4CC5-B081-3D27559F7C6B}"/>
    <cellStyle name="Normal 39 11 2 2 2 2 6 2" xfId="30803" xr:uid="{12B9F177-3A84-4017-9D47-7F12CFDB5FAE}"/>
    <cellStyle name="Normal 39 11 2 2 2 2 7" xfId="13744" xr:uid="{EF75ABC3-DDF2-41B8-8FDB-F5DF91BAE959}"/>
    <cellStyle name="Normal 39 11 2 2 2 2 7 2" xfId="26498" xr:uid="{2C7FBE43-7263-4DCE-85AA-1605BCF94AED}"/>
    <cellStyle name="Normal 39 11 2 2 2 2 8" xfId="24063" xr:uid="{1E427B20-252B-4DEE-AC93-BD2F694CB684}"/>
    <cellStyle name="Normal 39 11 2 2 2 2 8 2" xfId="34964" xr:uid="{CD8E363B-E7C3-4618-A468-E6F654B48C38}"/>
    <cellStyle name="Normal 39 11 2 2 2 2 9" xfId="25132" xr:uid="{29E5DA5F-BB7C-426B-8AEA-4279E9026EF3}"/>
    <cellStyle name="Normal 39 11 2 2 2 3" xfId="12811" xr:uid="{E0703D5A-9B5A-4B60-945E-7FC77BE9AB0A}"/>
    <cellStyle name="Normal 39 11 2 2 2 4" xfId="14357" xr:uid="{473B0F3F-BB98-4D6A-BA13-94CA3D5F7811}"/>
    <cellStyle name="Normal 39 11 2 2 2 4 2" xfId="19138" xr:uid="{3F9A46DB-F9FA-49A9-9E8D-327E3B355B4F}"/>
    <cellStyle name="Normal 39 11 2 2 2 4 2 2" xfId="31399" xr:uid="{B7A418AD-0BE6-48DE-87DB-2D856AD1154C}"/>
    <cellStyle name="Normal 39 11 2 2 2 4 3" xfId="27096" xr:uid="{E83576B0-DEDC-4B0E-9483-35E89649967C}"/>
    <cellStyle name="Normal 39 11 2 2 2 5" xfId="18184" xr:uid="{F99AFC26-E355-4F41-8413-A7F6FAAD70A0}"/>
    <cellStyle name="Normal 39 11 2 2 2 5 2" xfId="30445" xr:uid="{0AF282A6-B891-4158-9501-E8046E8C2970}"/>
    <cellStyle name="Normal 39 11 2 2 2 6" xfId="13287" xr:uid="{BC9FD403-2CC2-4F79-A5D7-FAAF540035BD}"/>
    <cellStyle name="Normal 39 11 2 2 2 6 2" xfId="26138" xr:uid="{6EAC0D72-F098-45F0-9CB4-42B728E73E82}"/>
    <cellStyle name="Normal 39 11 2 2 3" xfId="11785" xr:uid="{EDEC60EE-1EA8-40E8-B9F4-9A992EFF6CB1}"/>
    <cellStyle name="Normal 39 11 2 2 3 2" xfId="12812" xr:uid="{AA0F71FD-58F3-455A-8F58-44CA9B7953F5}"/>
    <cellStyle name="Normal 39 11 2 2 3 2 2" xfId="15804" xr:uid="{E3527334-AC0A-4070-A977-85372EB0D61C}"/>
    <cellStyle name="Normal 39 11 2 2 3 2 2 2" xfId="17888" xr:uid="{5414FB2D-C52A-473A-BCCD-C4F6FCB2BCD2}"/>
    <cellStyle name="Normal 39 11 2 2 3 2 2 2 2" xfId="22193" xr:uid="{E82CF9B6-48FF-4D94-AB52-E9127E62A869}"/>
    <cellStyle name="Normal 39 11 2 2 3 2 2 2 2 2" xfId="34454" xr:uid="{F6764C2F-6828-407C-8E08-B4E883B036AA}"/>
    <cellStyle name="Normal 39 11 2 2 3 2 2 2 3" xfId="30151" xr:uid="{23C0764D-B7AA-4782-8521-F86E2D275754}"/>
    <cellStyle name="Normal 39 11 2 2 3 2 2 3" xfId="20473" xr:uid="{3A4CE071-3B7A-448F-BBB6-165F91C29965}"/>
    <cellStyle name="Normal 39 11 2 2 3 2 2 3 2" xfId="32734" xr:uid="{11ED3117-2030-4C47-AC73-2E856BB4472D}"/>
    <cellStyle name="Normal 39 11 2 2 3 2 2 4" xfId="28431" xr:uid="{9C14A32E-D019-459E-9A53-4B26579F8994}"/>
    <cellStyle name="Normal 39 11 2 2 3 2 3" xfId="15033" xr:uid="{79D4CD26-C6B3-45E0-AE42-67CC7D1D8FD1}"/>
    <cellStyle name="Normal 39 11 2 2 3 2 3 2" xfId="19798" xr:uid="{89F44D86-24FE-403F-B5A1-1DAE2F357647}"/>
    <cellStyle name="Normal 39 11 2 2 3 2 3 2 2" xfId="32059" xr:uid="{A0C2717F-FA12-40E8-8710-09FCA2EA7332}"/>
    <cellStyle name="Normal 39 11 2 2 3 2 3 3" xfId="27756" xr:uid="{90B75695-A2B7-4D4A-A3C0-6552135E16AF}"/>
    <cellStyle name="Normal 39 11 2 2 3 2 4" xfId="17213" xr:uid="{E67AA2E8-EB98-40C7-8FCD-11F462B3114E}"/>
    <cellStyle name="Normal 39 11 2 2 3 2 4 2" xfId="21518" xr:uid="{5809A5B2-857C-442C-B232-0D7214B40FEC}"/>
    <cellStyle name="Normal 39 11 2 2 3 2 4 2 2" xfId="33779" xr:uid="{AF9B5220-A4F2-44C0-A21A-B1106EDD2FB3}"/>
    <cellStyle name="Normal 39 11 2 2 3 2 4 3" xfId="29476" xr:uid="{91B031B9-DCEE-4D75-811B-4BDE25D605B6}"/>
    <cellStyle name="Normal 39 11 2 2 3 2 5" xfId="18844" xr:uid="{D81BD597-1EB2-4517-9575-90C3DB99D8F0}"/>
    <cellStyle name="Normal 39 11 2 2 3 2 5 2" xfId="31105" xr:uid="{B7D70601-A755-496B-AA2A-A0153BA059FD}"/>
    <cellStyle name="Normal 39 11 2 2 3 2 6" xfId="14048" xr:uid="{7F538ED8-B38B-4C03-979C-31E38460ECE9}"/>
    <cellStyle name="Normal 39 11 2 2 3 2 6 2" xfId="26802" xr:uid="{131803FE-4161-44B2-BBC1-661CAFF12927}"/>
    <cellStyle name="Normal 39 11 2 2 3 2 7" xfId="25743" xr:uid="{28290362-0F5A-46EE-8A3D-277D3499B1E4}"/>
    <cellStyle name="Normal 39 11 2 2 3 3" xfId="15498" xr:uid="{1FF0BEFB-0BE2-42F3-B7F3-9ABD5358C00F}"/>
    <cellStyle name="Normal 39 11 2 2 3 3 2" xfId="17582" xr:uid="{DBAA864C-2C55-4098-981A-05B8C3CB068B}"/>
    <cellStyle name="Normal 39 11 2 2 3 3 2 2" xfId="21887" xr:uid="{F1488EF0-6584-44CC-8803-B425756468B1}"/>
    <cellStyle name="Normal 39 11 2 2 3 3 2 2 2" xfId="34148" xr:uid="{87954503-3C35-4D6F-81C8-54A431580731}"/>
    <cellStyle name="Normal 39 11 2 2 3 3 2 3" xfId="29845" xr:uid="{F35B5505-11DA-4A0A-9C4F-82417ECEFA69}"/>
    <cellStyle name="Normal 39 11 2 2 3 3 3" xfId="20167" xr:uid="{3FEF77BC-AAA7-4FB5-AFDA-DAA4D73610C6}"/>
    <cellStyle name="Normal 39 11 2 2 3 3 3 2" xfId="32428" xr:uid="{6B25D107-6F2F-4823-9B96-A408F095EC23}"/>
    <cellStyle name="Normal 39 11 2 2 3 3 4" xfId="28125" xr:uid="{3C38352C-6307-44FB-AF16-CF825BAFE914}"/>
    <cellStyle name="Normal 39 11 2 2 3 4" xfId="14725" xr:uid="{B6A253A6-598B-4AE2-ABE8-8C99A62A018B}"/>
    <cellStyle name="Normal 39 11 2 2 3 4 2" xfId="19490" xr:uid="{F24EE93C-D96C-4823-9E45-82C279B85E5A}"/>
    <cellStyle name="Normal 39 11 2 2 3 4 2 2" xfId="31751" xr:uid="{C02C6F8D-99DD-4C99-B30B-315D14CE8E47}"/>
    <cellStyle name="Normal 39 11 2 2 3 4 3" xfId="27448" xr:uid="{4204A036-73B3-4714-9EFB-286696FDD232}"/>
    <cellStyle name="Normal 39 11 2 2 3 5" xfId="16409" xr:uid="{4552DED4-9540-4658-91A8-96A14E86A11C}"/>
    <cellStyle name="Normal 39 11 2 2 3 5 2" xfId="20900" xr:uid="{4A00C8F5-C564-466C-B3D1-3851373301D6}"/>
    <cellStyle name="Normal 39 11 2 2 3 5 2 2" xfId="33161" xr:uid="{69DB1BAD-7DE4-4B88-9106-1293F0108377}"/>
    <cellStyle name="Normal 39 11 2 2 3 5 3" xfId="28858" xr:uid="{64C8B936-67E3-4D7E-9F14-4F8214C8F311}"/>
    <cellStyle name="Normal 39 11 2 2 3 6" xfId="18536" xr:uid="{343F4A05-56F2-4D83-BD9C-DE5F2F0C98E3}"/>
    <cellStyle name="Normal 39 11 2 2 3 6 2" xfId="30797" xr:uid="{9BAA118E-2EF5-42BA-B571-9206418DCE23}"/>
    <cellStyle name="Normal 39 11 2 2 3 7" xfId="13738" xr:uid="{008554EB-B033-46CB-8E2D-7C3A454D3645}"/>
    <cellStyle name="Normal 39 11 2 2 3 7 2" xfId="26492" xr:uid="{F39FB9DA-B7D5-4017-9680-2A6414397D1B}"/>
    <cellStyle name="Normal 39 11 2 2 3 8" xfId="24064" xr:uid="{21DA626B-31FC-4F0E-80B6-284E29BBB5C9}"/>
    <cellStyle name="Normal 39 11 2 2 3 8 2" xfId="34965" xr:uid="{54B5FAA6-5C70-43B0-8CDE-87CFC27D85B8}"/>
    <cellStyle name="Normal 39 11 2 2 3 9" xfId="25133" xr:uid="{4ACC1DDB-6487-4BEA-9451-61DDBC452A21}"/>
    <cellStyle name="Normal 39 11 2 2 4" xfId="12813" xr:uid="{70B81B4E-098D-4E1D-BCFF-7CDC183F0BA8}"/>
    <cellStyle name="Normal 39 11 2 2 4 2" xfId="15652" xr:uid="{47A8F1E3-D622-444B-B958-D64ABE4E12EA}"/>
    <cellStyle name="Normal 39 11 2 2 4 2 2" xfId="17736" xr:uid="{F19ED3DC-F273-4CB4-A8E2-298CC8BE7A91}"/>
    <cellStyle name="Normal 39 11 2 2 4 2 2 2" xfId="22041" xr:uid="{0F15CDDF-4551-4A68-B999-E429D9BC9BCD}"/>
    <cellStyle name="Normal 39 11 2 2 4 2 2 2 2" xfId="34302" xr:uid="{69B3415B-B977-4D7E-A72B-80C42D8286AA}"/>
    <cellStyle name="Normal 39 11 2 2 4 2 2 3" xfId="29999" xr:uid="{212C55AE-0074-4D90-B4F1-B53381E2EE24}"/>
    <cellStyle name="Normal 39 11 2 2 4 2 3" xfId="20321" xr:uid="{22F91795-9B92-4099-BB65-10BD2612DC45}"/>
    <cellStyle name="Normal 39 11 2 2 4 2 3 2" xfId="32582" xr:uid="{484DEB4D-AE2F-4F4B-BB20-40342D265508}"/>
    <cellStyle name="Normal 39 11 2 2 4 2 4" xfId="24065" xr:uid="{58AB3E55-EEC6-4AC0-B455-BA5E6D6934E8}"/>
    <cellStyle name="Normal 39 11 2 2 4 2 4 2" xfId="34966" xr:uid="{632FF965-F3ED-4B99-8B48-D8893623A8E1}"/>
    <cellStyle name="Normal 39 11 2 2 4 2 5" xfId="28279" xr:uid="{391AA896-EA68-44D2-8E8F-C8D10A5DC9FB}"/>
    <cellStyle name="Normal 39 11 2 2 4 3" xfId="14881" xr:uid="{0F36A651-64D4-4B02-ADAE-382C5C0FB716}"/>
    <cellStyle name="Normal 39 11 2 2 4 3 2" xfId="19646" xr:uid="{A06B7E51-B5C2-4A53-A656-9DBAB51980F3}"/>
    <cellStyle name="Normal 39 11 2 2 4 3 2 2" xfId="31907" xr:uid="{AFD4EF18-8838-4E26-B3C7-749897BA4D4C}"/>
    <cellStyle name="Normal 39 11 2 2 4 3 3" xfId="27604" xr:uid="{6C1DB09A-4E02-4A6E-B4B2-6A8B29FB71CD}"/>
    <cellStyle name="Normal 39 11 2 2 4 4" xfId="17062" xr:uid="{9CF48DC0-8B13-46CA-ADD2-DDB3ACE06336}"/>
    <cellStyle name="Normal 39 11 2 2 4 4 2" xfId="21367" xr:uid="{A391160A-BF9C-4764-AE15-0F2097DF2480}"/>
    <cellStyle name="Normal 39 11 2 2 4 4 2 2" xfId="33628" xr:uid="{29B4A6D4-3AC6-4BE3-9A9D-B20CEED86F5F}"/>
    <cellStyle name="Normal 39 11 2 2 4 4 3" xfId="29325" xr:uid="{054E34E7-8ECE-42E3-B21B-B6C1190B4BB4}"/>
    <cellStyle name="Normal 39 11 2 2 4 5" xfId="18692" xr:uid="{CE64D7FA-37F2-4BC3-B20F-F7666B54B32C}"/>
    <cellStyle name="Normal 39 11 2 2 4 5 2" xfId="30953" xr:uid="{85DD9FA8-0422-4AAF-84EA-BBBB633CD73F}"/>
    <cellStyle name="Normal 39 11 2 2 4 6" xfId="13895" xr:uid="{509A044B-0A83-44FC-AADF-B32F6AED4AA8}"/>
    <cellStyle name="Normal 39 11 2 2 4 6 2" xfId="26649" xr:uid="{927D129C-14F3-4450-BC0E-76A7F9DD6C8A}"/>
    <cellStyle name="Normal 39 11 2 2 4 7" xfId="24066" xr:uid="{1F8EC705-C294-46B3-A8EA-13B43AB52C26}"/>
    <cellStyle name="Normal 39 11 2 2 4 7 2" xfId="34967" xr:uid="{B846D7E5-89AE-4FB0-8E57-5AA76664A99F}"/>
    <cellStyle name="Normal 39 11 2 2 4 8" xfId="25744" xr:uid="{A390F277-EBBF-4E73-A3EF-FB22B80EF9D5}"/>
    <cellStyle name="Normal 39 11 2 2 5" xfId="12814" xr:uid="{656080ED-8825-444E-8E8E-B97BFAED4A32}"/>
    <cellStyle name="Normal 39 11 2 2 5 2" xfId="14572" xr:uid="{8EC5F184-FD18-48A3-AE3D-A9AAC5886500}"/>
    <cellStyle name="Normal 39 11 2 2 5 2 2" xfId="19338" xr:uid="{17746B50-1DA8-4474-BC4F-9A050CBE6339}"/>
    <cellStyle name="Normal 39 11 2 2 5 2 2 2" xfId="31599" xr:uid="{D818EDB9-766A-444C-B00F-7FA743C9B83D}"/>
    <cellStyle name="Normal 39 11 2 2 5 2 3" xfId="27296" xr:uid="{84BB6FD9-F624-49D1-B006-1707D4EE543F}"/>
    <cellStyle name="Normal 39 11 2 2 5 3" xfId="16490" xr:uid="{696F4F3B-63CA-4EA2-AED6-7FAC1A46AB43}"/>
    <cellStyle name="Normal 39 11 2 2 5 3 2" xfId="20961" xr:uid="{9F6DA693-DC5C-4D50-BB07-469D679C736F}"/>
    <cellStyle name="Normal 39 11 2 2 5 3 2 2" xfId="33222" xr:uid="{7CE0DEFA-A56A-4031-A7EB-2ADDAF054820}"/>
    <cellStyle name="Normal 39 11 2 2 5 3 3" xfId="28919" xr:uid="{E0FB7427-79E4-4F91-8B78-B7E3A5087935}"/>
    <cellStyle name="Normal 39 11 2 2 5 4" xfId="18384" xr:uid="{27B8CAC9-33D1-4380-894F-B3428168D230}"/>
    <cellStyle name="Normal 39 11 2 2 5 4 2" xfId="30645" xr:uid="{E8068666-6457-48F0-8084-F2AA2088D353}"/>
    <cellStyle name="Normal 39 11 2 2 5 5" xfId="13528" xr:uid="{BE2D8594-0E80-4E60-B426-7A65CE612276}"/>
    <cellStyle name="Normal 39 11 2 2 5 5 2" xfId="26338" xr:uid="{961E31DB-7785-4368-B225-41FA43C9443E}"/>
    <cellStyle name="Normal 39 11 2 2 5 6" xfId="25745" xr:uid="{CF6F83EA-6661-4C7A-815B-55C07199C387}"/>
    <cellStyle name="Normal 39 11 2 2 6" xfId="15316" xr:uid="{BC9F1ADD-CC44-42AA-AEEF-2D7CE24759D4}"/>
    <cellStyle name="Normal 39 11 2 2 6 2" xfId="17433" xr:uid="{2AD71B28-52AE-4BB3-9831-C5A9C601598F}"/>
    <cellStyle name="Normal 39 11 2 2 6 2 2" xfId="21738" xr:uid="{BC699EB8-4742-4CF4-AA74-0F866114C12E}"/>
    <cellStyle name="Normal 39 11 2 2 6 2 2 2" xfId="33999" xr:uid="{7CA0BB09-335E-430F-955D-C52593302FEC}"/>
    <cellStyle name="Normal 39 11 2 2 6 2 3" xfId="29696" xr:uid="{DB2B4A26-690F-49BD-B0D6-4A77ED99088E}"/>
    <cellStyle name="Normal 39 11 2 2 6 3" xfId="20018" xr:uid="{DEA91F00-13B8-42A9-A3D9-9769A8C8FF32}"/>
    <cellStyle name="Normal 39 11 2 2 6 3 2" xfId="32279" xr:uid="{F8AA00A6-E696-41A3-9DA4-60AD32A00CB0}"/>
    <cellStyle name="Normal 39 11 2 2 6 4" xfId="27976" xr:uid="{1342BB84-B15F-4F99-9DA9-C1E5DE5545C6}"/>
    <cellStyle name="Normal 39 11 2 2 7" xfId="14157" xr:uid="{99FF5660-CC12-4180-828D-47C70C259ACB}"/>
    <cellStyle name="Normal 39 11 2 2 7 2" xfId="18953" xr:uid="{14A3BB36-CA7C-45A5-8AD1-62D8AF76269E}"/>
    <cellStyle name="Normal 39 11 2 2 7 2 2" xfId="31214" xr:uid="{DEAA7288-56BA-41DA-8ED6-F542654327FC}"/>
    <cellStyle name="Normal 39 11 2 2 7 3" xfId="26911" xr:uid="{459748B3-54D0-490E-8201-7318DDCB730F}"/>
    <cellStyle name="Normal 39 11 2 2 8" xfId="16098" xr:uid="{969E4A9B-09DA-4891-927B-C0FE11B92AEF}"/>
    <cellStyle name="Normal 39 11 2 2 8 2" xfId="20737" xr:uid="{EB503CB6-F666-47DC-9583-F95D9C04EFF5}"/>
    <cellStyle name="Normal 39 11 2 2 8 2 2" xfId="32998" xr:uid="{44785579-B5EE-4966-A4A3-953C40B16EDD}"/>
    <cellStyle name="Normal 39 11 2 2 8 3" xfId="28695" xr:uid="{BB5A2320-98A2-47F0-8F80-0869C686BD12}"/>
    <cellStyle name="Normal 39 11 2 2 9" xfId="17997" xr:uid="{EC1CB3E0-C043-46AA-B3E0-B85D74EA5A06}"/>
    <cellStyle name="Normal 39 11 2 2 9 2" xfId="30260" xr:uid="{DD2C0EEF-4C16-4001-8C7E-1590A89EB399}"/>
    <cellStyle name="Normal 39 11 2 3" xfId="11786" xr:uid="{3228A170-CB5C-4686-8484-304AFC65E308}"/>
    <cellStyle name="Normal 39 11 2 3 2" xfId="12815" xr:uid="{924AF876-3491-488F-A4CB-89004814788F}"/>
    <cellStyle name="Normal 39 11 2 3 3" xfId="14333" xr:uid="{891BCD14-7D18-4AE2-AC67-829FFAED6322}"/>
    <cellStyle name="Normal 39 11 2 3 3 2" xfId="19121" xr:uid="{12E1ABF4-E879-4723-91B6-814F4E2FB437}"/>
    <cellStyle name="Normal 39 11 2 3 3 2 2" xfId="31382" xr:uid="{62A71B62-136B-4317-9192-1DAFFE58028C}"/>
    <cellStyle name="Normal 39 11 2 3 3 3" xfId="27079" xr:uid="{F298CC67-662F-4864-A697-85244E26BFFB}"/>
    <cellStyle name="Normal 39 11 2 3 4" xfId="16251" xr:uid="{59807BE8-5B66-42A3-B491-CA6E9D52AC1C}"/>
    <cellStyle name="Normal 39 11 2 3 4 2" xfId="20745" xr:uid="{66082066-5EB2-4443-B125-5D4B2D82F286}"/>
    <cellStyle name="Normal 39 11 2 3 4 2 2" xfId="33006" xr:uid="{5616DD7A-CDDB-46DB-8C45-6A692733AE2C}"/>
    <cellStyle name="Normal 39 11 2 3 4 3" xfId="28703" xr:uid="{A98E8C9E-4918-4784-AB35-CBE1FF93619D}"/>
    <cellStyle name="Normal 39 11 2 3 5" xfId="18165" xr:uid="{7ABE7E49-4B89-4692-92D6-C19FB19D5EC7}"/>
    <cellStyle name="Normal 39 11 2 3 5 2" xfId="30428" xr:uid="{8081C907-D13F-4999-A90E-D39A77D783CD}"/>
    <cellStyle name="Normal 39 11 2 3 6" xfId="13254" xr:uid="{D34703E2-0FA6-4F01-B86F-B3B645667617}"/>
    <cellStyle name="Normal 39 11 2 3 6 2" xfId="26121" xr:uid="{6E7B861B-AAC4-4B18-B1F8-D64A052E21BD}"/>
    <cellStyle name="Normal 39 11 2 4" xfId="11787" xr:uid="{83D8174E-56A7-4C35-B904-CD981C935BD2}"/>
    <cellStyle name="Normal 39 11 2 4 2" xfId="12816" xr:uid="{E467FC9B-A209-4130-B21D-ADA3351F9BE4}"/>
    <cellStyle name="Normal 39 11 2 4 2 2" xfId="15728" xr:uid="{5E98083F-3B8F-4A73-B8B6-EA2C47691731}"/>
    <cellStyle name="Normal 39 11 2 4 2 2 2" xfId="17812" xr:uid="{3127CC95-4D18-4604-AFAA-7F0E14D7A2B8}"/>
    <cellStyle name="Normal 39 11 2 4 2 2 2 2" xfId="22117" xr:uid="{5846E127-8E8F-4803-AB34-9E323ADC9C48}"/>
    <cellStyle name="Normal 39 11 2 4 2 2 2 2 2" xfId="34378" xr:uid="{8F427314-E01D-4845-9C61-AB0D599DD4D8}"/>
    <cellStyle name="Normal 39 11 2 4 2 2 2 3" xfId="30075" xr:uid="{F288410B-9B9A-4A25-8884-16ED7D70FE48}"/>
    <cellStyle name="Normal 39 11 2 4 2 2 3" xfId="20397" xr:uid="{9151FB63-B6BA-434A-9F4C-791BD68F0B9D}"/>
    <cellStyle name="Normal 39 11 2 4 2 2 3 2" xfId="32658" xr:uid="{5008F33A-2326-4B65-A854-B27EA48AC73E}"/>
    <cellStyle name="Normal 39 11 2 4 2 2 4" xfId="28355" xr:uid="{3791AE55-C170-47B3-9CE5-4398EDEBB5BA}"/>
    <cellStyle name="Normal 39 11 2 4 2 3" xfId="14957" xr:uid="{CB85BBC5-B305-43C4-9F0F-0CA50A366B5C}"/>
    <cellStyle name="Normal 39 11 2 4 2 3 2" xfId="19722" xr:uid="{80D5FA7C-A60E-4D69-81C8-9F196FDF67A9}"/>
    <cellStyle name="Normal 39 11 2 4 2 3 2 2" xfId="31983" xr:uid="{1D57D6FD-572E-40B5-94EF-45414835A9B8}"/>
    <cellStyle name="Normal 39 11 2 4 2 3 3" xfId="27680" xr:uid="{13822B5F-9EFA-4499-8C5D-5A7045649358}"/>
    <cellStyle name="Normal 39 11 2 4 2 4" xfId="17137" xr:uid="{81CFECB1-1F3E-47FF-9D5A-D6252B0AFF5D}"/>
    <cellStyle name="Normal 39 11 2 4 2 4 2" xfId="21442" xr:uid="{DCB5B176-9920-4005-AFF4-09CB03D44B0E}"/>
    <cellStyle name="Normal 39 11 2 4 2 4 2 2" xfId="33703" xr:uid="{731B6BDA-6F24-4DB0-A64C-CBDFE251A0E7}"/>
    <cellStyle name="Normal 39 11 2 4 2 4 3" xfId="29400" xr:uid="{C5720E1B-49F8-4856-AF5E-EB7E967007B7}"/>
    <cellStyle name="Normal 39 11 2 4 2 5" xfId="18768" xr:uid="{54B7A0CE-F026-4023-8718-69791E952190}"/>
    <cellStyle name="Normal 39 11 2 4 2 5 2" xfId="31029" xr:uid="{792E6297-6259-4557-8ABF-3B4CC3E098EA}"/>
    <cellStyle name="Normal 39 11 2 4 2 6" xfId="13972" xr:uid="{F6D08079-ABCF-460C-A70B-CF4B979922D0}"/>
    <cellStyle name="Normal 39 11 2 4 2 6 2" xfId="26726" xr:uid="{0B47D827-2765-4E9F-9AC8-BF4F1E5060EF}"/>
    <cellStyle name="Normal 39 11 2 4 2 7" xfId="25746" xr:uid="{6CA49034-4ED2-4907-823B-310E7DC5BB72}"/>
    <cellStyle name="Normal 39 11 2 4 3" xfId="15422" xr:uid="{343A1DC7-C91F-43B0-B5F0-C4B91AF02539}"/>
    <cellStyle name="Normal 39 11 2 4 3 2" xfId="17506" xr:uid="{72FC828C-9D75-4D9F-84FD-B4986422E78E}"/>
    <cellStyle name="Normal 39 11 2 4 3 2 2" xfId="21811" xr:uid="{C447115B-879A-4B61-A338-BD08FD9DC1B1}"/>
    <cellStyle name="Normal 39 11 2 4 3 2 2 2" xfId="34072" xr:uid="{D3AB2432-EABD-4C83-8B1E-80FE9242CDAF}"/>
    <cellStyle name="Normal 39 11 2 4 3 2 3" xfId="29769" xr:uid="{69BA2590-1259-457D-BDF2-5F3CB9BF6E65}"/>
    <cellStyle name="Normal 39 11 2 4 3 3" xfId="20091" xr:uid="{96F57015-205F-4415-99B6-D0EF12FB2784}"/>
    <cellStyle name="Normal 39 11 2 4 3 3 2" xfId="32352" xr:uid="{29AA3BBD-8768-4F6A-895E-EDB2434B6823}"/>
    <cellStyle name="Normal 39 11 2 4 3 4" xfId="28049" xr:uid="{07272DA2-27C9-490F-89E1-31460783637E}"/>
    <cellStyle name="Normal 39 11 2 4 4" xfId="14649" xr:uid="{6304A0C0-41BE-4F55-A62A-38A1908C042C}"/>
    <cellStyle name="Normal 39 11 2 4 4 2" xfId="19414" xr:uid="{F90AD0B3-F20B-48F2-9F9F-A1B7961C9364}"/>
    <cellStyle name="Normal 39 11 2 4 4 2 2" xfId="31675" xr:uid="{07B6BDE2-264B-453B-B14D-4C01434D6048}"/>
    <cellStyle name="Normal 39 11 2 4 4 3" xfId="27372" xr:uid="{A23ED327-3AC0-4851-89CE-C31B33DE0EF3}"/>
    <cellStyle name="Normal 39 11 2 4 5" xfId="16333" xr:uid="{3AA8A93F-D8A9-40B3-A983-E2810D487A3A}"/>
    <cellStyle name="Normal 39 11 2 4 5 2" xfId="20824" xr:uid="{B5879402-CE75-4B40-8265-987E0F08F2B2}"/>
    <cellStyle name="Normal 39 11 2 4 5 2 2" xfId="33085" xr:uid="{0CCF84B9-A4C1-46E8-BA49-85F7FD4DFC28}"/>
    <cellStyle name="Normal 39 11 2 4 5 3" xfId="28782" xr:uid="{8F0E19CC-53EC-40A2-A930-FE79B113AF50}"/>
    <cellStyle name="Normal 39 11 2 4 6" xfId="18460" xr:uid="{4CACA6A1-9E88-402E-8D69-69962E21F395}"/>
    <cellStyle name="Normal 39 11 2 4 6 2" xfId="30721" xr:uid="{D46F924C-4B7D-402E-B7C1-0C627718EC21}"/>
    <cellStyle name="Normal 39 11 2 4 7" xfId="13662" xr:uid="{01085320-4DEC-424C-96C3-6664BF50B891}"/>
    <cellStyle name="Normal 39 11 2 4 7 2" xfId="26416" xr:uid="{0D219C72-3F2E-4A60-A3CA-D82921B0C507}"/>
    <cellStyle name="Normal 39 11 2 4 8" xfId="24067" xr:uid="{121661CD-C3E9-4AA1-A537-C653BD643BC4}"/>
    <cellStyle name="Normal 39 11 2 4 8 2" xfId="34968" xr:uid="{83C1F452-0EF9-4C86-8D60-66D6F6C633BC}"/>
    <cellStyle name="Normal 39 11 2 4 9" xfId="25134" xr:uid="{5CCA971E-9EDA-45C5-9CF6-99AF9FA846A5}"/>
    <cellStyle name="Normal 39 11 2 5" xfId="12817" xr:uid="{8D6CAE3E-7A4F-4600-B700-3A09B7954D10}"/>
    <cellStyle name="Normal 39 11 2 5 2" xfId="15576" xr:uid="{65D55298-4863-48D1-B26E-6A4DB7A91F38}"/>
    <cellStyle name="Normal 39 11 2 5 2 2" xfId="17660" xr:uid="{60F4EF55-2657-4D93-BB15-A1716CDD031C}"/>
    <cellStyle name="Normal 39 11 2 5 2 2 2" xfId="21965" xr:uid="{160BA495-CFD0-4EB9-B932-2E58CF274981}"/>
    <cellStyle name="Normal 39 11 2 5 2 2 2 2" xfId="34226" xr:uid="{EDF9163F-BB28-49AD-991F-CB4F034CA524}"/>
    <cellStyle name="Normal 39 11 2 5 2 2 3" xfId="29923" xr:uid="{6AE55C91-203E-4301-85B1-0F109BE5DB83}"/>
    <cellStyle name="Normal 39 11 2 5 2 3" xfId="20245" xr:uid="{70F4756F-F646-4CCB-BCAB-D3D82EC860EC}"/>
    <cellStyle name="Normal 39 11 2 5 2 3 2" xfId="32506" xr:uid="{A5CD9F35-B8DA-438E-A3EB-352FCC39A6A8}"/>
    <cellStyle name="Normal 39 11 2 5 2 4" xfId="28203" xr:uid="{EEDC3A7A-146F-41F5-8B6D-7DA754B7B2E6}"/>
    <cellStyle name="Normal 39 11 2 5 3" xfId="14805" xr:uid="{8652C16C-1A2B-4C17-AA58-2AB185ECF979}"/>
    <cellStyle name="Normal 39 11 2 5 3 2" xfId="19570" xr:uid="{A5380935-B0D1-4D07-A10D-1F8C6B7258AC}"/>
    <cellStyle name="Normal 39 11 2 5 3 2 2" xfId="31831" xr:uid="{6E32EDF6-F043-4E6A-8E9F-80D3469B45E8}"/>
    <cellStyle name="Normal 39 11 2 5 3 3" xfId="27528" xr:uid="{826E4AD1-2D49-4CFA-AD6A-571EF4263DC4}"/>
    <cellStyle name="Normal 39 11 2 5 4" xfId="16986" xr:uid="{2CC9E529-8C37-4D3C-A158-956F06064DCF}"/>
    <cellStyle name="Normal 39 11 2 5 4 2" xfId="21291" xr:uid="{8957BC9A-EFE2-491D-8AB7-A82D98688701}"/>
    <cellStyle name="Normal 39 11 2 5 4 2 2" xfId="33552" xr:uid="{65BF47A1-E447-4112-81DD-673B0C8DC761}"/>
    <cellStyle name="Normal 39 11 2 5 4 3" xfId="29249" xr:uid="{D5C54178-179B-4B1F-852C-D6D3B414E1E3}"/>
    <cellStyle name="Normal 39 11 2 5 5" xfId="18616" xr:uid="{33CCC1B7-C869-47E8-A5E3-5A831BA4BC61}"/>
    <cellStyle name="Normal 39 11 2 5 5 2" xfId="30877" xr:uid="{F69FEAEA-1275-49D2-AAF4-EC8CFCB399C3}"/>
    <cellStyle name="Normal 39 11 2 5 6" xfId="13819" xr:uid="{27E6E149-E47F-4E96-BE02-A5F034B07737}"/>
    <cellStyle name="Normal 39 11 2 5 6 2" xfId="26573" xr:uid="{0CF8A8EB-6711-457F-B1E3-5FCE136AE596}"/>
    <cellStyle name="Normal 39 11 2 5 7" xfId="25747" xr:uid="{37F8821B-5CEE-48D3-80E8-EF109156CEC7}"/>
    <cellStyle name="Normal 39 11 2 6" xfId="12818" xr:uid="{0D951F02-605D-4EF0-9343-2FEB9C1E9DA6}"/>
    <cellStyle name="Normal 39 11 2 6 2" xfId="14496" xr:uid="{BFC7703F-2DB2-49CE-86FF-91A744ED3E42}"/>
    <cellStyle name="Normal 39 11 2 6 2 2" xfId="19262" xr:uid="{506D98D3-B711-4E2A-BF93-1740D50F3CBA}"/>
    <cellStyle name="Normal 39 11 2 6 2 2 2" xfId="31523" xr:uid="{B3EB6709-C7D0-49C4-8C0B-6447A127EFF2}"/>
    <cellStyle name="Normal 39 11 2 6 2 3" xfId="27220" xr:uid="{3A865B93-62AE-403D-963F-D97CC5257507}"/>
    <cellStyle name="Normal 39 11 2 6 3" xfId="16506" xr:uid="{8CD14BBA-F1F2-45DC-A84C-DAFC94110849}"/>
    <cellStyle name="Normal 39 11 2 6 3 2" xfId="20977" xr:uid="{E91789E7-79FA-4342-B1A1-7E4988571CBF}"/>
    <cellStyle name="Normal 39 11 2 6 3 2 2" xfId="33238" xr:uid="{9607306E-42F7-496E-B75E-2F3C7654E2D8}"/>
    <cellStyle name="Normal 39 11 2 6 3 3" xfId="28935" xr:uid="{D02999C6-DE4E-46BA-AC7D-AE9447888331}"/>
    <cellStyle name="Normal 39 11 2 6 4" xfId="18308" xr:uid="{CF113B9C-79A5-4A28-95A1-0F1D962A2786}"/>
    <cellStyle name="Normal 39 11 2 6 4 2" xfId="30569" xr:uid="{9BDF661E-D5DC-47D2-94A6-F4156948379C}"/>
    <cellStyle name="Normal 39 11 2 6 5" xfId="13452" xr:uid="{4BBF2707-8B38-4439-BBE0-EFEBC0579E38}"/>
    <cellStyle name="Normal 39 11 2 6 5 2" xfId="26262" xr:uid="{C2F194E7-DC33-49E9-B9A1-8E2D8FBD9D5B}"/>
    <cellStyle name="Normal 39 11 2 6 6" xfId="25748" xr:uid="{67864E9E-F0C1-4E60-9AA6-5F5B8AEF5E24}"/>
    <cellStyle name="Normal 39 11 2 7" xfId="15084" xr:uid="{6026D171-3AA6-40D8-B7A5-B51C906C7D3A}"/>
    <cellStyle name="Normal 39 11 2 7 2" xfId="17230" xr:uid="{D4EA3DE1-6AB7-4E65-9F2D-6DAE703D3673}"/>
    <cellStyle name="Normal 39 11 2 7 2 2" xfId="21535" xr:uid="{C0854DBA-1D63-4131-8C67-B64A4F182E0F}"/>
    <cellStyle name="Normal 39 11 2 7 2 2 2" xfId="33796" xr:uid="{3B4FD5EE-7478-4E91-B685-A4114834D4F3}"/>
    <cellStyle name="Normal 39 11 2 7 2 3" xfId="29493" xr:uid="{5F54F039-FE02-47D3-8D67-CA40F346DB80}"/>
    <cellStyle name="Normal 39 11 2 7 3" xfId="19815" xr:uid="{048727F4-503D-4F4D-9576-84911C00E9CB}"/>
    <cellStyle name="Normal 39 11 2 7 3 2" xfId="32076" xr:uid="{48BB2B94-3E61-4BB2-8D51-2CDE2C141E6C}"/>
    <cellStyle name="Normal 39 11 2 7 4" xfId="27773" xr:uid="{3469D908-11DE-434A-A899-D1B57E428EF6}"/>
    <cellStyle name="Normal 39 11 2 8" xfId="14156" xr:uid="{8B7C27CB-00EF-46F5-B88D-48E473ECBD07}"/>
    <cellStyle name="Normal 39 11 2 8 2" xfId="18952" xr:uid="{EF2F79D8-3A7F-4CC0-8F9F-AC2E60317DD0}"/>
    <cellStyle name="Normal 39 11 2 8 2 2" xfId="31213" xr:uid="{DCD520AA-DA66-4EF3-8509-17A5E451D737}"/>
    <cellStyle name="Normal 39 11 2 8 3" xfId="26910" xr:uid="{0A6C319B-B74B-4B99-ABE1-1CC860FA379C}"/>
    <cellStyle name="Normal 39 11 2 9" xfId="15882" xr:uid="{02BF962C-D358-4735-AD43-E835E96BFE32}"/>
    <cellStyle name="Normal 39 11 2 9 2" xfId="20521" xr:uid="{97898026-2FCE-4F53-BCB9-6C72641E1B0B}"/>
    <cellStyle name="Normal 39 11 2 9 2 2" xfId="32782" xr:uid="{28E1571A-195B-4E98-A849-E5229FDF6DF2}"/>
    <cellStyle name="Normal 39 11 2 9 3" xfId="28479" xr:uid="{80BD4877-C75C-4B39-AC9F-698BA6E8C51F}"/>
    <cellStyle name="Normal 39 11 3" xfId="11788" xr:uid="{3702FDC7-9D8A-4C8A-A1C5-06A5C25D4D0A}"/>
    <cellStyle name="Normal 39 11 3 10" xfId="13071" xr:uid="{9E22D13D-CFEE-4E08-A4FC-D3383747A42E}"/>
    <cellStyle name="Normal 39 11 3 10 2" xfId="25954" xr:uid="{3CDCAD92-A3CD-454F-AB7F-FD136EC2C019}"/>
    <cellStyle name="Normal 39 11 3 11" xfId="24068" xr:uid="{5FE0D260-2F7D-45FA-8993-DF4F8C87DDC3}"/>
    <cellStyle name="Normal 39 11 3 11 2" xfId="34969" xr:uid="{4DE668BC-CEEF-475B-9DE0-F05328D9710C}"/>
    <cellStyle name="Normal 39 11 3 12" xfId="25135" xr:uid="{9DB82606-309A-4B50-ABD8-A5FD37CC9FE3}"/>
    <cellStyle name="Normal 39 11 3 2" xfId="11789" xr:uid="{BF6BF69A-6A18-49E2-90B5-A0BFC16F8080}"/>
    <cellStyle name="Normal 39 11 3 2 2" xfId="12819" xr:uid="{50E35146-5084-46D4-9D9C-32CB2FF984C4}"/>
    <cellStyle name="Normal 39 11 3 2 2 2" xfId="24069" xr:uid="{BC82E444-2665-409B-9847-0F03E980BCFE}"/>
    <cellStyle name="Normal 39 11 3 2 3" xfId="14159" xr:uid="{9DB04869-73EB-4524-BF25-76EAB08FF39E}"/>
    <cellStyle name="Normal 39 11 3 2 3 2" xfId="18955" xr:uid="{0505D29A-5407-4FEE-8E1B-16904B26D95D}"/>
    <cellStyle name="Normal 39 11 3 2 3 2 2" xfId="31216" xr:uid="{387FA126-B74B-4220-B008-4D9EC9EBD729}"/>
    <cellStyle name="Normal 39 11 3 2 3 3" xfId="26913" xr:uid="{3E656AA7-BD8F-491E-924C-E00E3604B083}"/>
    <cellStyle name="Normal 39 11 3 2 4" xfId="15871" xr:uid="{56C44752-FBF9-420B-A6EB-EC0EB8ADD7CE}"/>
    <cellStyle name="Normal 39 11 3 2 4 2" xfId="20510" xr:uid="{5363F312-5A27-412C-BA6D-CE906DBB2819}"/>
    <cellStyle name="Normal 39 11 3 2 4 2 2" xfId="32771" xr:uid="{582E7AFE-46E6-4E31-B217-95BAA40DEBA0}"/>
    <cellStyle name="Normal 39 11 3 2 4 3" xfId="28468" xr:uid="{B9B38C22-2ED0-4D07-839E-88A88B97BE3D}"/>
    <cellStyle name="Normal 39 11 3 2 5" xfId="17999" xr:uid="{3AF8EDF7-7AA5-495D-9001-3AA241F4AC17}"/>
    <cellStyle name="Normal 39 11 3 2 5 2" xfId="30262" xr:uid="{78E6FDB8-210A-4C0E-AF12-3C375977A66F}"/>
    <cellStyle name="Normal 39 11 3 2 6" xfId="13072" xr:uid="{55A7AE00-DD10-4711-B4EB-3BB0EDBCE95D}"/>
    <cellStyle name="Normal 39 11 3 2 6 2" xfId="25955" xr:uid="{CAD0269A-65CC-47DC-88CA-79507192E9B2}"/>
    <cellStyle name="Normal 39 11 3 3" xfId="11790" xr:uid="{1203D687-43B0-4A50-A9C0-8F33846794CB}"/>
    <cellStyle name="Normal 39 11 3 3 10" xfId="25136" xr:uid="{C0A924FA-A7E7-43FD-A694-2521B09BCC1D}"/>
    <cellStyle name="Normal 39 11 3 3 2" xfId="12820" xr:uid="{9584461D-19C4-421F-A537-B17C62584423}"/>
    <cellStyle name="Normal 39 11 3 3 2 2" xfId="15737" xr:uid="{43D090BE-E774-4744-AC8F-D85FF16D1BC6}"/>
    <cellStyle name="Normal 39 11 3 3 2 2 2" xfId="17821" xr:uid="{2B526BAC-688C-4F3A-AA93-0DE504197356}"/>
    <cellStyle name="Normal 39 11 3 3 2 2 2 2" xfId="22126" xr:uid="{B97B5B3C-760A-40EB-845E-F90928A5D451}"/>
    <cellStyle name="Normal 39 11 3 3 2 2 2 2 2" xfId="34387" xr:uid="{35D18CC5-465E-48A8-9BDA-605BF49ABC13}"/>
    <cellStyle name="Normal 39 11 3 3 2 2 2 3" xfId="30084" xr:uid="{6E63E9DD-6D83-46C7-8338-623C56C55450}"/>
    <cellStyle name="Normal 39 11 3 3 2 2 3" xfId="20406" xr:uid="{B43E1A8C-5930-4235-BF3D-9EF01E72BB1F}"/>
    <cellStyle name="Normal 39 11 3 3 2 2 3 2" xfId="32667" xr:uid="{F5E3816C-5C81-4DA7-96AB-F126E0BECB61}"/>
    <cellStyle name="Normal 39 11 3 3 2 2 4" xfId="28364" xr:uid="{9B489515-03E5-451C-8DC9-566CA4A73DF5}"/>
    <cellStyle name="Normal 39 11 3 3 2 3" xfId="14966" xr:uid="{73B75F62-7059-4244-9617-0A13B71AA2B6}"/>
    <cellStyle name="Normal 39 11 3 3 2 3 2" xfId="19731" xr:uid="{A4A35680-0EFC-4D8A-9850-6D8E515A904D}"/>
    <cellStyle name="Normal 39 11 3 3 2 3 2 2" xfId="31992" xr:uid="{56305FD7-56E1-4651-A8C4-5C3641461BDF}"/>
    <cellStyle name="Normal 39 11 3 3 2 3 3" xfId="27689" xr:uid="{B4728177-995E-4924-B7BE-D04F255756A2}"/>
    <cellStyle name="Normal 39 11 3 3 2 4" xfId="17146" xr:uid="{F88F906A-DF2A-499F-80C0-1A109342D7FB}"/>
    <cellStyle name="Normal 39 11 3 3 2 4 2" xfId="21451" xr:uid="{1BCFC141-3E3A-46F5-8F58-B88D7C08EEED}"/>
    <cellStyle name="Normal 39 11 3 3 2 4 2 2" xfId="33712" xr:uid="{0E255D02-6DDA-4707-8C83-C37088C848BF}"/>
    <cellStyle name="Normal 39 11 3 3 2 4 3" xfId="29409" xr:uid="{7A64951F-5793-426B-819E-15BC8EC934A6}"/>
    <cellStyle name="Normal 39 11 3 3 2 5" xfId="18777" xr:uid="{F77D38B3-8659-4E76-961F-57ACAA993E22}"/>
    <cellStyle name="Normal 39 11 3 3 2 5 2" xfId="31038" xr:uid="{59F0F51D-F606-4C2A-AFDA-AF85B1B445A2}"/>
    <cellStyle name="Normal 39 11 3 3 2 6" xfId="13981" xr:uid="{8C8AFB42-1391-4E6C-8A15-83C0C84FB667}"/>
    <cellStyle name="Normal 39 11 3 3 2 6 2" xfId="26735" xr:uid="{5C24F1E7-C92D-43F2-854D-4E100D18AA9E}"/>
    <cellStyle name="Normal 39 11 3 3 2 7" xfId="25749" xr:uid="{BEB8AB74-624F-49A7-9781-A7E9DCF97FEC}"/>
    <cellStyle name="Normal 39 11 3 3 3" xfId="12821" xr:uid="{959D9F7F-27E3-49C7-BD18-B98F552C443B}"/>
    <cellStyle name="Normal 39 11 3 3 3 2" xfId="14658" xr:uid="{83688E35-C1C3-4B82-97D4-3ABD5781B6E9}"/>
    <cellStyle name="Normal 39 11 3 3 3 2 2" xfId="19423" xr:uid="{907A4848-2A06-4A78-BFB4-EF9330D116BE}"/>
    <cellStyle name="Normal 39 11 3 3 3 2 2 2" xfId="31684" xr:uid="{79FCD7DA-E6BD-4EF4-8E30-FD1560FB7C5B}"/>
    <cellStyle name="Normal 39 11 3 3 3 2 3" xfId="27381" xr:uid="{FEF9AE95-7023-4461-8325-CA768D863910}"/>
    <cellStyle name="Normal 39 11 3 3 3 3" xfId="16911" xr:uid="{EDC92FEC-0DF4-47E1-ABC2-E23148AB1293}"/>
    <cellStyle name="Normal 39 11 3 3 3 3 2" xfId="21216" xr:uid="{5A1A8281-46A4-4D87-86D8-5A83C66F3D81}"/>
    <cellStyle name="Normal 39 11 3 3 3 3 2 2" xfId="33477" xr:uid="{26C273AA-A76E-4C70-84EF-54266C51B92F}"/>
    <cellStyle name="Normal 39 11 3 3 3 3 3" xfId="29174" xr:uid="{E8C5C3AD-CCFE-47A0-88DC-2F6D925B1BFB}"/>
    <cellStyle name="Normal 39 11 3 3 3 4" xfId="18469" xr:uid="{09179E2D-EDC1-41A0-915D-2D8468D05668}"/>
    <cellStyle name="Normal 39 11 3 3 3 4 2" xfId="30730" xr:uid="{2AEF238C-C6AD-4EAB-9C18-7346F3C91681}"/>
    <cellStyle name="Normal 39 11 3 3 3 5" xfId="13671" xr:uid="{7DADB135-B34F-45B0-B8E6-07A2EF97C639}"/>
    <cellStyle name="Normal 39 11 3 3 3 5 2" xfId="26425" xr:uid="{6088D09F-BE76-4A65-8B87-4C344DAB68E9}"/>
    <cellStyle name="Normal 39 11 3 3 3 6" xfId="25750" xr:uid="{5D499E7E-9667-4EB6-A906-106E3D3D9ED5}"/>
    <cellStyle name="Normal 39 11 3 3 4" xfId="15431" xr:uid="{1B356490-19ED-4A32-BD1C-FC5084641ABD}"/>
    <cellStyle name="Normal 39 11 3 3 4 2" xfId="17515" xr:uid="{404F1F03-A2BC-4BE6-AF42-035483BE21CA}"/>
    <cellStyle name="Normal 39 11 3 3 4 2 2" xfId="21820" xr:uid="{B3C70AD9-598D-4369-AA0F-892BA45C2FB8}"/>
    <cellStyle name="Normal 39 11 3 3 4 2 2 2" xfId="34081" xr:uid="{D58D90DF-EE50-4EAE-9BBF-C239D23AEC5E}"/>
    <cellStyle name="Normal 39 11 3 3 4 2 3" xfId="29778" xr:uid="{5436DE0B-1721-46C4-9DCB-BDCCCDDBEF32}"/>
    <cellStyle name="Normal 39 11 3 3 4 3" xfId="20100" xr:uid="{1CD68D71-1357-4436-8F61-7D7E9F123F3D}"/>
    <cellStyle name="Normal 39 11 3 3 4 3 2" xfId="32361" xr:uid="{6E2E6853-045C-4A8D-B0BD-15ABE3CA0E00}"/>
    <cellStyle name="Normal 39 11 3 3 4 4" xfId="28058" xr:uid="{AEDC06E2-BB78-4F7A-8499-B7340A68B3C0}"/>
    <cellStyle name="Normal 39 11 3 3 5" xfId="14358" xr:uid="{431ACB7B-33C5-427A-BA40-545D92443837}"/>
    <cellStyle name="Normal 39 11 3 3 5 2" xfId="19139" xr:uid="{C911DD4F-9008-480A-B7F8-18B63F85374D}"/>
    <cellStyle name="Normal 39 11 3 3 5 2 2" xfId="31400" xr:uid="{773B05CF-C5B2-40C2-B585-A1F09A6D6ACE}"/>
    <cellStyle name="Normal 39 11 3 3 5 3" xfId="27097" xr:uid="{0E295CB2-4520-4F0E-A628-A059EDACB036}"/>
    <cellStyle name="Normal 39 11 3 3 6" xfId="16342" xr:uid="{4A0CC43D-2853-407D-901F-392887571A71}"/>
    <cellStyle name="Normal 39 11 3 3 6 2" xfId="20833" xr:uid="{4421B389-8B8A-4BC4-9461-6F004B2063D9}"/>
    <cellStyle name="Normal 39 11 3 3 6 2 2" xfId="33094" xr:uid="{4A463143-6DC9-44FC-9991-76E8FDD892EB}"/>
    <cellStyle name="Normal 39 11 3 3 6 3" xfId="28791" xr:uid="{8F9457CE-0FAD-4547-84A0-5B3CF3EDE7BB}"/>
    <cellStyle name="Normal 39 11 3 3 7" xfId="18185" xr:uid="{4C06C82A-028B-4410-A1B5-FF87ED7CD909}"/>
    <cellStyle name="Normal 39 11 3 3 7 2" xfId="30446" xr:uid="{41BA115C-3507-467F-8431-84C0407EA030}"/>
    <cellStyle name="Normal 39 11 3 3 8" xfId="13288" xr:uid="{3ABCAA62-21A2-4253-AA86-A93A81F28530}"/>
    <cellStyle name="Normal 39 11 3 3 8 2" xfId="26139" xr:uid="{65BD1C32-DBE6-4333-A3EE-DE1EDAC6138D}"/>
    <cellStyle name="Normal 39 11 3 3 9" xfId="24070" xr:uid="{F364D475-493F-49D5-9094-3D701C54FB09}"/>
    <cellStyle name="Normal 39 11 3 3 9 2" xfId="34970" xr:uid="{567E8ADB-E609-4F07-AE22-ACF017C5FE99}"/>
    <cellStyle name="Normal 39 11 3 4" xfId="12822" xr:uid="{2E2C13F6-D45F-41F0-A70D-49EF311F865F}"/>
    <cellStyle name="Normal 39 11 3 4 2" xfId="15585" xr:uid="{1256BB8D-DF8F-440B-A64D-518EE2C098EC}"/>
    <cellStyle name="Normal 39 11 3 4 2 2" xfId="17669" xr:uid="{89080D99-A5BE-4A8E-B57E-DA09173DE9D5}"/>
    <cellStyle name="Normal 39 11 3 4 2 2 2" xfId="21974" xr:uid="{EE7ED003-38C0-4B09-A02A-048D25F9B140}"/>
    <cellStyle name="Normal 39 11 3 4 2 2 2 2" xfId="34235" xr:uid="{E901811B-1336-4123-B864-963620020F29}"/>
    <cellStyle name="Normal 39 11 3 4 2 2 3" xfId="29932" xr:uid="{27F4B9D6-626D-4A7F-A009-75E01071FEC7}"/>
    <cellStyle name="Normal 39 11 3 4 2 3" xfId="20254" xr:uid="{C3661015-9714-4046-B263-1542A49C5D1F}"/>
    <cellStyle name="Normal 39 11 3 4 2 3 2" xfId="32515" xr:uid="{D27F3327-8FEE-4C6C-A9EA-D374063BA7D2}"/>
    <cellStyle name="Normal 39 11 3 4 2 4" xfId="28212" xr:uid="{6C1B562D-B2C0-44EC-BA54-5D8C20B52D20}"/>
    <cellStyle name="Normal 39 11 3 4 3" xfId="14814" xr:uid="{D6F1AB31-7BF2-465D-B155-AEA5331A5FFB}"/>
    <cellStyle name="Normal 39 11 3 4 3 2" xfId="19579" xr:uid="{752DC7AC-7AF7-46B9-B63D-7373C03DF44D}"/>
    <cellStyle name="Normal 39 11 3 4 3 2 2" xfId="31840" xr:uid="{A4A86214-172D-48E6-BBDA-1625BC76C89E}"/>
    <cellStyle name="Normal 39 11 3 4 3 3" xfId="27537" xr:uid="{9EC29DA1-C583-4D14-AD5F-7CBE74218736}"/>
    <cellStyle name="Normal 39 11 3 4 4" xfId="16995" xr:uid="{6A968D72-1735-4FA3-8DB6-363E4CD361CC}"/>
    <cellStyle name="Normal 39 11 3 4 4 2" xfId="21300" xr:uid="{3C035251-28C4-491F-A033-5A76737A7EDB}"/>
    <cellStyle name="Normal 39 11 3 4 4 2 2" xfId="33561" xr:uid="{B64C783E-007B-49DF-82DE-D1CFF51BF502}"/>
    <cellStyle name="Normal 39 11 3 4 4 3" xfId="29258" xr:uid="{BA6C0ABA-E45E-4574-8158-0ABFDA6CD062}"/>
    <cellStyle name="Normal 39 11 3 4 5" xfId="18625" xr:uid="{4E0B7485-4705-433C-8922-E01FC1C22222}"/>
    <cellStyle name="Normal 39 11 3 4 5 2" xfId="30886" xr:uid="{11CB262E-43C0-4C4C-8EE7-D8D12380532C}"/>
    <cellStyle name="Normal 39 11 3 4 6" xfId="13828" xr:uid="{13FA27EC-2453-4326-B01A-5F07B91545AA}"/>
    <cellStyle name="Normal 39 11 3 4 6 2" xfId="26582" xr:uid="{3812003F-3E85-4E09-A374-E1D491D9F9E4}"/>
    <cellStyle name="Normal 39 11 3 4 7" xfId="25751" xr:uid="{43E7DA9A-E62F-4DE9-A75E-5D368226A99E}"/>
    <cellStyle name="Normal 39 11 3 5" xfId="12823" xr:uid="{02531FC2-1131-431B-8E99-F2CA07C6E940}"/>
    <cellStyle name="Normal 39 11 3 5 2" xfId="14505" xr:uid="{7C23F41F-E601-4183-940A-12B4D10173D9}"/>
    <cellStyle name="Normal 39 11 3 5 2 2" xfId="19271" xr:uid="{06F0731F-6E43-4562-9DB4-E5A6EDD4FD42}"/>
    <cellStyle name="Normal 39 11 3 5 2 2 2" xfId="31532" xr:uid="{32672C3A-CD2E-4550-BDAA-42CCD1100A77}"/>
    <cellStyle name="Normal 39 11 3 5 2 3" xfId="27229" xr:uid="{6ECCB9AF-19B4-4C6B-929B-C2D8E0822A98}"/>
    <cellStyle name="Normal 39 11 3 5 3" xfId="16505" xr:uid="{9538F27A-A6D5-457E-8BE4-CC51D52C4C82}"/>
    <cellStyle name="Normal 39 11 3 5 3 2" xfId="20976" xr:uid="{F14924B4-0455-447D-8B75-AFFBDB60AF0A}"/>
    <cellStyle name="Normal 39 11 3 5 3 2 2" xfId="33237" xr:uid="{B283C4E8-8DED-44CD-AC51-B0E32B120086}"/>
    <cellStyle name="Normal 39 11 3 5 3 3" xfId="28934" xr:uid="{C3A763D7-D4A8-4703-8624-CDE5CB731BBA}"/>
    <cellStyle name="Normal 39 11 3 5 4" xfId="18317" xr:uid="{09B1E395-E413-4EF0-A937-3DA959356B1E}"/>
    <cellStyle name="Normal 39 11 3 5 4 2" xfId="30578" xr:uid="{64B7E8B5-BF8E-48A4-BD28-BEBE7DEC5F7A}"/>
    <cellStyle name="Normal 39 11 3 5 5" xfId="13461" xr:uid="{ABB3978D-A1DF-4432-B36B-72123F732F4C}"/>
    <cellStyle name="Normal 39 11 3 5 5 2" xfId="26271" xr:uid="{B6727F22-EAB3-40A2-A86F-32F3CC9AAE95}"/>
    <cellStyle name="Normal 39 11 3 5 6" xfId="25752" xr:uid="{FC5DBF53-C0A5-4122-82A4-09C19332747A}"/>
    <cellStyle name="Normal 39 11 3 6" xfId="15085" xr:uid="{BA7791EC-C2AA-4B6F-A447-038C3C66DD6B}"/>
    <cellStyle name="Normal 39 11 3 6 2" xfId="17231" xr:uid="{38CF4D0E-6856-4689-BD31-2726B400E751}"/>
    <cellStyle name="Normal 39 11 3 6 2 2" xfId="21536" xr:uid="{8A4E6C1E-DF42-40C8-8BB8-759159112BCA}"/>
    <cellStyle name="Normal 39 11 3 6 2 2 2" xfId="33797" xr:uid="{51043583-E91D-4B79-8A8E-5E3498E527B6}"/>
    <cellStyle name="Normal 39 11 3 6 2 3" xfId="29494" xr:uid="{F2FEA103-AD31-48D4-90ED-05C77EC5FA02}"/>
    <cellStyle name="Normal 39 11 3 6 3" xfId="19816" xr:uid="{2B6A9C49-C60F-42A1-BF22-82DB55860A7E}"/>
    <cellStyle name="Normal 39 11 3 6 3 2" xfId="32077" xr:uid="{B7336171-66A7-4D2C-92AD-15983A0D5B8B}"/>
    <cellStyle name="Normal 39 11 3 6 4" xfId="27774" xr:uid="{406B44F4-FB39-4E63-B9A2-8A2D05B2BE55}"/>
    <cellStyle name="Normal 39 11 3 7" xfId="14158" xr:uid="{5214D826-A522-4159-9E50-0BE247F0C60A}"/>
    <cellStyle name="Normal 39 11 3 7 2" xfId="18954" xr:uid="{D130C34F-2036-4CCC-B8F3-544A5516529F}"/>
    <cellStyle name="Normal 39 11 3 7 2 2" xfId="31215" xr:uid="{0AAAB338-1AED-4FCE-B373-8FDF450AAFB8}"/>
    <cellStyle name="Normal 39 11 3 7 3" xfId="26912" xr:uid="{40571A32-5047-43F3-AC19-721A5963CCEB}"/>
    <cellStyle name="Normal 39 11 3 8" xfId="15883" xr:uid="{4DF4C6BD-C61C-43B9-B25E-593DF6F48A96}"/>
    <cellStyle name="Normal 39 11 3 8 2" xfId="20522" xr:uid="{9A7A1A15-AA7B-4C34-96C4-3333700DB037}"/>
    <cellStyle name="Normal 39 11 3 8 2 2" xfId="32783" xr:uid="{1001513D-5BAE-498F-8058-428B6CAAD4B1}"/>
    <cellStyle name="Normal 39 11 3 8 3" xfId="28480" xr:uid="{1D97D7E6-E2B2-4977-BA3A-6357CC065E50}"/>
    <cellStyle name="Normal 39 11 3 9" xfId="17998" xr:uid="{4E1EC9AE-7314-4130-8723-1293BFD54FB6}"/>
    <cellStyle name="Normal 39 11 3 9 2" xfId="30261" xr:uid="{86453EF8-91CC-4EB1-94C0-16B24A24A99A}"/>
    <cellStyle name="Normal 39 11 4" xfId="11791" xr:uid="{7C813F97-736F-4C7E-B0EA-A16EF70E7014}"/>
    <cellStyle name="Normal 39 11 4 2" xfId="11792" xr:uid="{7E3C4443-A20A-4FC5-AA4E-F5940ACB4FF1}"/>
    <cellStyle name="Normal 39 11 5" xfId="11793" xr:uid="{DFB3B406-8083-4FB3-8C79-7141193FF737}"/>
    <cellStyle name="Normal 39 11 5 10" xfId="25137" xr:uid="{0B1BB61F-1E45-4BE9-B48D-74ABA1109C5C}"/>
    <cellStyle name="Normal 39 11 5 2" xfId="12824" xr:uid="{3A57EF42-CFFC-40BF-835F-E903E0FED8E9}"/>
    <cellStyle name="Normal 39 11 5 2 2" xfId="12825" xr:uid="{45E501D5-7BC4-4010-8243-2BB801AB1B8F}"/>
    <cellStyle name="Normal 39 11 5 2 2 2" xfId="14890" xr:uid="{70625317-3C13-4E7E-926D-89C946B1E2A4}"/>
    <cellStyle name="Normal 39 11 5 2 2 2 2" xfId="19655" xr:uid="{0B829C6B-7812-4005-808A-3E28501E7753}"/>
    <cellStyle name="Normal 39 11 5 2 2 2 2 2" xfId="31916" xr:uid="{DB557AE0-E01C-4BAC-B6AA-2696EE55D44B}"/>
    <cellStyle name="Normal 39 11 5 2 2 2 3" xfId="27613" xr:uid="{5A67AE12-3712-41B7-9F21-E53A3B3F95CD}"/>
    <cellStyle name="Normal 39 11 5 2 2 3" xfId="17071" xr:uid="{57C8E2F9-603E-4F5E-BC55-C1BF41211DAB}"/>
    <cellStyle name="Normal 39 11 5 2 2 3 2" xfId="21376" xr:uid="{6DE14BCB-A91B-4848-B409-EF41F85AD8D0}"/>
    <cellStyle name="Normal 39 11 5 2 2 3 2 2" xfId="33637" xr:uid="{FEAEC9FE-E41A-4604-9C84-E5B1F512D96F}"/>
    <cellStyle name="Normal 39 11 5 2 2 3 3" xfId="29334" xr:uid="{19C6C1B5-D9B1-46A0-A368-F442C05DDF9E}"/>
    <cellStyle name="Normal 39 11 5 2 2 4" xfId="18701" xr:uid="{2E9D6EDA-66DC-429B-9901-A32199FCFD20}"/>
    <cellStyle name="Normal 39 11 5 2 2 4 2" xfId="30962" xr:uid="{37A982AC-020B-4A08-B5D5-668FB45C9C57}"/>
    <cellStyle name="Normal 39 11 5 2 2 5" xfId="13905" xr:uid="{08636FDD-C9EA-4B63-BBD1-B63C7F4DAD33}"/>
    <cellStyle name="Normal 39 11 5 2 2 5 2" xfId="26659" xr:uid="{58A0C6B4-9B6B-4A12-BBCC-4F86950BD0CC}"/>
    <cellStyle name="Normal 39 11 5 2 2 6" xfId="25754" xr:uid="{73895E27-C21E-4DEC-8B46-73125F412299}"/>
    <cellStyle name="Normal 39 11 5 2 3" xfId="15661" xr:uid="{1C0057A4-0A3E-4359-AB48-2CF3BFFE2FC2}"/>
    <cellStyle name="Normal 39 11 5 2 3 2" xfId="17745" xr:uid="{44F6FB5F-95BE-45BC-9ACD-F39CA0A00D68}"/>
    <cellStyle name="Normal 39 11 5 2 3 2 2" xfId="22050" xr:uid="{1824E162-9934-4A84-8F78-0DF93A78E2AC}"/>
    <cellStyle name="Normal 39 11 5 2 3 2 2 2" xfId="34311" xr:uid="{8FE9A8AA-05A2-4DC7-9AAE-23656D09B83D}"/>
    <cellStyle name="Normal 39 11 5 2 3 2 3" xfId="30008" xr:uid="{D845D732-B125-40EC-85E8-5D97EE5C93D4}"/>
    <cellStyle name="Normal 39 11 5 2 3 3" xfId="20330" xr:uid="{4FBE838A-B23D-459D-9E5D-4EBF81D03B66}"/>
    <cellStyle name="Normal 39 11 5 2 3 3 2" xfId="32591" xr:uid="{753EC41D-AB97-4ACA-B6B4-79D6B02B0888}"/>
    <cellStyle name="Normal 39 11 5 2 3 4" xfId="28288" xr:uid="{6B6C99AB-49FE-48CE-B631-952760E5420C}"/>
    <cellStyle name="Normal 39 11 5 2 4" xfId="14359" xr:uid="{4E5BC9EB-631B-42B4-8607-4671B87C8953}"/>
    <cellStyle name="Normal 39 11 5 2 4 2" xfId="19140" xr:uid="{2E7F607B-4AD4-4631-8997-6C43D0278A5E}"/>
    <cellStyle name="Normal 39 11 5 2 4 2 2" xfId="31401" xr:uid="{CE92CB1D-8963-4822-94ED-4FC3A48A6E98}"/>
    <cellStyle name="Normal 39 11 5 2 4 3" xfId="27098" xr:uid="{81C429E8-F8E3-46E0-9ABA-5662F0DEBEB4}"/>
    <cellStyle name="Normal 39 11 5 2 5" xfId="16622" xr:uid="{F4314F99-1E44-4E44-8E47-0FDA213B1BD6}"/>
    <cellStyle name="Normal 39 11 5 2 5 2" xfId="21054" xr:uid="{DD9B0E12-8DC4-43F3-A7F1-6C24551E45A6}"/>
    <cellStyle name="Normal 39 11 5 2 5 2 2" xfId="33315" xr:uid="{B55CA600-5301-4999-9EB6-D5E960C80081}"/>
    <cellStyle name="Normal 39 11 5 2 5 3" xfId="29012" xr:uid="{A0E806EF-9352-4F2F-8B2A-110983E6F3CD}"/>
    <cellStyle name="Normal 39 11 5 2 6" xfId="18186" xr:uid="{A7D9B36C-2908-43AF-B571-D2716B81079A}"/>
    <cellStyle name="Normal 39 11 5 2 6 2" xfId="30447" xr:uid="{03352BA9-B193-4548-A983-9A9A1CF42F22}"/>
    <cellStyle name="Normal 39 11 5 2 7" xfId="13289" xr:uid="{450FDDE6-D57E-491A-BE60-B213513E1AF6}"/>
    <cellStyle name="Normal 39 11 5 2 7 2" xfId="26140" xr:uid="{563275C9-87D2-4DF9-95D4-AEFC618A4B71}"/>
    <cellStyle name="Normal 39 11 5 2 8" xfId="24071" xr:uid="{7FE56E63-1725-4D23-95BE-7A43073A81F8}"/>
    <cellStyle name="Normal 39 11 5 2 8 2" xfId="34971" xr:uid="{476A0ECE-1EB2-4384-A703-BE61996031BD}"/>
    <cellStyle name="Normal 39 11 5 2 9" xfId="25753" xr:uid="{01229ACA-9908-4A0B-94B9-1179C4894EE4}"/>
    <cellStyle name="Normal 39 11 5 3" xfId="12826" xr:uid="{00383958-4A21-4BCA-93EA-AA2E91690376}"/>
    <cellStyle name="Normal 39 11 5 3 2" xfId="14582" xr:uid="{98448EE9-39BD-45CC-AE26-A853CF2179AB}"/>
    <cellStyle name="Normal 39 11 5 3 2 2" xfId="19347" xr:uid="{0D38BEE6-2676-4DD8-9E7A-AB4CA9440693}"/>
    <cellStyle name="Normal 39 11 5 3 2 2 2" xfId="31608" xr:uid="{251BF687-A9A2-401B-9231-DFCAEAFB6A29}"/>
    <cellStyle name="Normal 39 11 5 3 2 3" xfId="27305" xr:uid="{86533A3A-9D51-4B8A-AE7C-DADE6A91D7B5}"/>
    <cellStyle name="Normal 39 11 5 3 3" xfId="16843" xr:uid="{1BF08630-A014-4C9E-AF88-377C81528A49}"/>
    <cellStyle name="Normal 39 11 5 3 3 2" xfId="21148" xr:uid="{C8DDB90E-E6A8-42CC-A37A-E4CEF46F6955}"/>
    <cellStyle name="Normal 39 11 5 3 3 2 2" xfId="33409" xr:uid="{603C2D35-774B-4B63-B459-923CA9405344}"/>
    <cellStyle name="Normal 39 11 5 3 3 3" xfId="29106" xr:uid="{9510FA5D-2184-4557-BFDA-D913F9C91235}"/>
    <cellStyle name="Normal 39 11 5 3 4" xfId="18393" xr:uid="{0E747C5A-A6A3-4995-A8B8-BF976CC8CFE7}"/>
    <cellStyle name="Normal 39 11 5 3 4 2" xfId="30654" xr:uid="{6F01D1A8-6507-4F89-80C7-8A8045CD9071}"/>
    <cellStyle name="Normal 39 11 5 3 5" xfId="13595" xr:uid="{2EDABDCB-E0FD-4A4F-A6DD-17EAC61BDEBF}"/>
    <cellStyle name="Normal 39 11 5 3 5 2" xfId="26349" xr:uid="{EE303269-81F4-4D4C-B975-8690F8CFB6DD}"/>
    <cellStyle name="Normal 39 11 5 3 6" xfId="25755" xr:uid="{D8D24A8D-3408-49C3-9E8C-3753D06157E9}"/>
    <cellStyle name="Normal 39 11 5 4" xfId="15215" xr:uid="{0B1F98B7-D864-44F8-968A-E7A14FECC281}"/>
    <cellStyle name="Normal 39 11 5 4 2" xfId="17341" xr:uid="{88023DE6-A9AA-4BAA-9218-0FA6AD468BE1}"/>
    <cellStyle name="Normal 39 11 5 4 2 2" xfId="21646" xr:uid="{66D12CCF-009F-40C1-8C27-93A019317215}"/>
    <cellStyle name="Normal 39 11 5 4 2 2 2" xfId="33907" xr:uid="{9B34836F-8D49-41DD-BDB2-B75E3C88D91A}"/>
    <cellStyle name="Normal 39 11 5 4 2 3" xfId="29604" xr:uid="{811CEDDA-77AA-43EE-B04A-A3319CA05AC4}"/>
    <cellStyle name="Normal 39 11 5 4 3" xfId="19926" xr:uid="{C1844741-54FB-44AE-8EF1-5F86B90389FA}"/>
    <cellStyle name="Normal 39 11 5 4 3 2" xfId="32187" xr:uid="{20D4FD89-38E3-42FD-8506-07E9E8DDC6E9}"/>
    <cellStyle name="Normal 39 11 5 4 4" xfId="27884" xr:uid="{659F3BFF-862A-4BFB-B406-F06DFCB2D0B7}"/>
    <cellStyle name="Normal 39 11 5 5" xfId="14160" xr:uid="{6616E81D-ED8C-4532-8710-544C60FDB427}"/>
    <cellStyle name="Normal 39 11 5 5 2" xfId="18956" xr:uid="{7D8F7BB8-9282-4AF5-8B96-670872290A3D}"/>
    <cellStyle name="Normal 39 11 5 5 2 2" xfId="31217" xr:uid="{A126A21A-4727-4EC9-B187-301A6E1AAC37}"/>
    <cellStyle name="Normal 39 11 5 5 3" xfId="26914" xr:uid="{21616CE8-CCB9-49AF-9A04-12B317F2CCE4}"/>
    <cellStyle name="Normal 39 11 5 6" xfId="16004" xr:uid="{FEABC3E6-F59F-4C34-BCF7-02C22790FB00}"/>
    <cellStyle name="Normal 39 11 5 6 2" xfId="20643" xr:uid="{FA7EA2ED-918C-4C14-B443-BC6D55DD821D}"/>
    <cellStyle name="Normal 39 11 5 6 2 2" xfId="32904" xr:uid="{E5452E46-576E-4A0B-B861-2561A5706C01}"/>
    <cellStyle name="Normal 39 11 5 6 3" xfId="28601" xr:uid="{38123C23-B116-4283-B18B-6F3ACF0235A0}"/>
    <cellStyle name="Normal 39 11 5 7" xfId="18000" xr:uid="{80BA2332-693D-49E4-A624-568E3437A465}"/>
    <cellStyle name="Normal 39 11 5 7 2" xfId="30263" xr:uid="{C729ADCD-59ED-497F-9007-E39F91F5F66D}"/>
    <cellStyle name="Normal 39 11 5 8" xfId="13073" xr:uid="{15CA884A-BBB7-4B38-89B0-61C2B01C643E}"/>
    <cellStyle name="Normal 39 11 5 8 2" xfId="25956" xr:uid="{79FE7687-DC30-4ED2-9684-0BE7E73CAE08}"/>
    <cellStyle name="Normal 39 11 5 9" xfId="24072" xr:uid="{13FA8F1A-98AE-4220-96A8-B9EAD6296FCB}"/>
    <cellStyle name="Normal 39 11 5 9 2" xfId="34972" xr:uid="{2A84214A-9DE0-45F3-9F5E-17170C3C2E84}"/>
    <cellStyle name="Normal 39 11 6" xfId="12827" xr:uid="{8B11304C-A86A-48E1-8EE4-8016D90011A6}"/>
    <cellStyle name="Normal 39 11 6 2" xfId="15510" xr:uid="{C9843878-DF81-4B25-9415-95B47B6FA212}"/>
    <cellStyle name="Normal 39 11 6 2 2" xfId="17594" xr:uid="{511FFDE1-D628-4D46-A4DB-54D370D7F1B2}"/>
    <cellStyle name="Normal 39 11 6 2 2 2" xfId="21899" xr:uid="{381EFFCB-3FCC-44C0-8A56-F796053D3188}"/>
    <cellStyle name="Normal 39 11 6 2 2 2 2" xfId="34160" xr:uid="{A0C64598-DE2B-40DC-A4A2-69EFD2A38978}"/>
    <cellStyle name="Normal 39 11 6 2 2 3" xfId="29857" xr:uid="{69049276-F160-4F26-87B9-F1DDFA01168E}"/>
    <cellStyle name="Normal 39 11 6 2 3" xfId="20179" xr:uid="{1BD30257-6B5C-4813-83AF-2A06E983AF87}"/>
    <cellStyle name="Normal 39 11 6 2 3 2" xfId="32440" xr:uid="{33BB9439-C3EB-478B-8A4B-7FE51252CF51}"/>
    <cellStyle name="Normal 39 11 6 2 4" xfId="28137" xr:uid="{DEF12ABA-50E1-4732-95EB-5DA732A0B763}"/>
    <cellStyle name="Normal 39 11 6 3" xfId="14738" xr:uid="{E1D719CF-8262-4271-ABAC-353D90A633B9}"/>
    <cellStyle name="Normal 39 11 6 3 2" xfId="19503" xr:uid="{B2B51946-FD42-4B47-B4CA-D9B7F15D2771}"/>
    <cellStyle name="Normal 39 11 6 3 2 2" xfId="31764" xr:uid="{3C1E30B6-3409-4ADD-A71A-EF0F722420F9}"/>
    <cellStyle name="Normal 39 11 6 3 3" xfId="27461" xr:uid="{90C26D5F-8D9A-440B-8795-E1335D0F3FF4}"/>
    <cellStyle name="Normal 39 11 6 4" xfId="16919" xr:uid="{AACB90C1-311D-4081-9478-DEFB34F0A009}"/>
    <cellStyle name="Normal 39 11 6 4 2" xfId="21224" xr:uid="{CC8ECF9F-FC2B-45A2-B4E3-02C6FEADD6DE}"/>
    <cellStyle name="Normal 39 11 6 4 2 2" xfId="33485" xr:uid="{CC69E942-F578-4D4F-AA85-D9348854CF94}"/>
    <cellStyle name="Normal 39 11 6 4 3" xfId="29182" xr:uid="{5E12F96B-94B4-4BE7-B038-FA5245AF0668}"/>
    <cellStyle name="Normal 39 11 6 5" xfId="18549" xr:uid="{2D41D7D2-B15E-476F-87C9-C8FE6B116415}"/>
    <cellStyle name="Normal 39 11 6 5 2" xfId="30810" xr:uid="{736B2DEF-B3E6-4196-8BF0-4C4407568927}"/>
    <cellStyle name="Normal 39 11 6 6" xfId="13752" xr:uid="{D0A77410-82FF-46AF-939B-E29392F3788F}"/>
    <cellStyle name="Normal 39 11 6 6 2" xfId="26506" xr:uid="{021670C9-3EC7-42E1-9C26-0BE68CA60BB8}"/>
    <cellStyle name="Normal 39 11 6 7" xfId="24073" xr:uid="{8B65D0D1-2A51-492E-B59B-DF973AAA61A3}"/>
    <cellStyle name="Normal 39 11 6 7 2" xfId="34973" xr:uid="{6FA0ECB4-23D5-4471-A349-666DEB1708ED}"/>
    <cellStyle name="Normal 39 11 6 8" xfId="25756" xr:uid="{21F76E9C-9FE4-439E-9B02-CCD263B2038F}"/>
    <cellStyle name="Normal 39 11 7" xfId="12828" xr:uid="{47FA00C5-DC5C-4E13-BE5F-216FAD1B1C71}"/>
    <cellStyle name="Normal 39 11 7 2" xfId="14429" xr:uid="{B9C71BD1-49D4-461E-8790-EC9B71B4FDAE}"/>
    <cellStyle name="Normal 39 11 7 2 2" xfId="19195" xr:uid="{7A62D792-028F-4133-8331-23F38E4C6A81}"/>
    <cellStyle name="Normal 39 11 7 2 2 2" xfId="31456" xr:uid="{813807A9-1DBB-461D-AA44-9499BFC0C812}"/>
    <cellStyle name="Normal 39 11 7 2 3" xfId="27153" xr:uid="{1C4A2C49-D81D-412A-8588-771ACAA97ADD}"/>
    <cellStyle name="Normal 39 11 7 3" xfId="16522" xr:uid="{7C54C625-9551-443C-B03A-ADD4DA29F3DB}"/>
    <cellStyle name="Normal 39 11 7 3 2" xfId="20993" xr:uid="{B23FD557-A371-4790-99F0-466CEE000965}"/>
    <cellStyle name="Normal 39 11 7 3 2 2" xfId="33254" xr:uid="{CB6A2B9A-A885-4518-9AB7-363BB8A4D628}"/>
    <cellStyle name="Normal 39 11 7 3 3" xfId="28951" xr:uid="{3C17DFCD-6D5F-45BC-A900-5B88124872B4}"/>
    <cellStyle name="Normal 39 11 7 4" xfId="18241" xr:uid="{6A4E5CFB-698A-4B70-8BB3-0BD78A0449D3}"/>
    <cellStyle name="Normal 39 11 7 4 2" xfId="30502" xr:uid="{117CE523-C82A-4EC3-BD5B-8F97152206B7}"/>
    <cellStyle name="Normal 39 11 7 5" xfId="13385" xr:uid="{D680234D-9AFE-4634-A8EB-3D6995ACF319}"/>
    <cellStyle name="Normal 39 11 7 5 2" xfId="26195" xr:uid="{8A3F2AC7-675F-413A-8FFE-A9B5B4FD159C}"/>
    <cellStyle name="Normal 39 11 7 6" xfId="25757" xr:uid="{BF5F10BE-0B31-4866-AD31-A7DF3CC98635}"/>
    <cellStyle name="Normal 39 11 8" xfId="15083" xr:uid="{D30EAE9B-ACDA-4ADC-BB75-A2808E592424}"/>
    <cellStyle name="Normal 39 11 8 2" xfId="17229" xr:uid="{5BB169E3-5F5E-400B-AED9-0D0DB6B660DE}"/>
    <cellStyle name="Normal 39 11 8 2 2" xfId="21534" xr:uid="{5960327A-F17A-41A6-992F-E6E3B9EBAE63}"/>
    <cellStyle name="Normal 39 11 8 2 2 2" xfId="33795" xr:uid="{5EE6F94F-6D50-44A0-B7D1-D8C76FA1BAC1}"/>
    <cellStyle name="Normal 39 11 8 2 3" xfId="29492" xr:uid="{F4D67A6A-5366-470C-A0E7-AC866E15FCA9}"/>
    <cellStyle name="Normal 39 11 8 3" xfId="19814" xr:uid="{F37F317E-041B-4D22-90ED-38D751BE43A4}"/>
    <cellStyle name="Normal 39 11 8 3 2" xfId="32075" xr:uid="{3E976337-52BA-44E0-90DC-69D5AACE3609}"/>
    <cellStyle name="Normal 39 11 8 4" xfId="27772" xr:uid="{9C6769EC-E1EA-48F8-A69F-188F52B19566}"/>
    <cellStyle name="Normal 39 11 9" xfId="14119" xr:uid="{0995A808-63F7-46B3-A93F-C4685FB2F6DB}"/>
    <cellStyle name="Normal 39 11 9 2" xfId="18915" xr:uid="{0B3E567C-AFBE-41DD-A807-B405D816DAEC}"/>
    <cellStyle name="Normal 39 11 9 2 2" xfId="31176" xr:uid="{52538958-081B-48F4-999A-7FB9C80DF722}"/>
    <cellStyle name="Normal 39 11 9 3" xfId="26873" xr:uid="{BB561614-F6E0-4892-9FA2-051F20F0B07F}"/>
    <cellStyle name="Normal 39 11_Copy of Budget BAFO_UAZ_5-1-11 " xfId="11794" xr:uid="{ACD0ADF6-C0E4-4CDA-A17C-1C2A180E5439}"/>
    <cellStyle name="Normal 39 12" xfId="28" xr:uid="{00000000-0005-0000-0000-00001B000000}"/>
    <cellStyle name="Normal 39 12 2" xfId="63" xr:uid="{53C81C37-FCDD-44BC-B91F-A9B7A46A3C3C}"/>
    <cellStyle name="Normal 39 12 2 2" xfId="13255" xr:uid="{A492BCBC-9359-4668-AC56-47485C864C76}"/>
    <cellStyle name="Normal 39 12 2 3" xfId="24074" xr:uid="{D9D9E057-4862-4C6A-B388-37803766ACCE}"/>
    <cellStyle name="Normal 39 12 2 3 2" xfId="34974" xr:uid="{FCFF164E-9496-4DAA-AF91-29B2BA39AE94}"/>
    <cellStyle name="Normal 39 12 2 4" xfId="25226" xr:uid="{7BBF825B-1845-4366-9937-FA3CBE428B87}"/>
    <cellStyle name="Normal 39 12 2 5" xfId="12244" xr:uid="{9A6609DE-D174-4FC3-BF57-524FFC7802F0}"/>
    <cellStyle name="Normal 39 12 3" xfId="12954" xr:uid="{FF312EC8-C4C1-44A1-9673-7AAAD5CABBD5}"/>
    <cellStyle name="Normal 39 12 3 2" xfId="18930" xr:uid="{2201EF93-D910-4D60-8B8D-EA4C658E2741}"/>
    <cellStyle name="Normal 39 12 3 2 2" xfId="31191" xr:uid="{2D7AAB1A-721F-43B0-878C-AE57996A4334}"/>
    <cellStyle name="Normal 39 12 3 3" xfId="14134" xr:uid="{76518C18-E9B9-491F-9298-13A7EA19D239}"/>
    <cellStyle name="Normal 39 12 3 3 2" xfId="26888" xr:uid="{D9CE48F8-9152-44B0-AAF9-263F8727A277}"/>
    <cellStyle name="Normal 39 12 3 4" xfId="25841" xr:uid="{9EC412EF-D39C-4533-AA96-0860F24DBADA}"/>
    <cellStyle name="Normal 39 12 4" xfId="16014" xr:uid="{4F9E4D0A-94D9-4712-BD55-E0885BA5D0E8}"/>
    <cellStyle name="Normal 39 12 4 2" xfId="20653" xr:uid="{64FB1DDF-2167-46F2-BD11-9E2B7B2A8826}"/>
    <cellStyle name="Normal 39 12 4 2 2" xfId="32914" xr:uid="{2FFD67C8-5B60-4B5D-80E9-C01EAC081DFA}"/>
    <cellStyle name="Normal 39 12 4 3" xfId="28611" xr:uid="{B5CD01C9-AE30-44CE-9015-3226369F31BC}"/>
    <cellStyle name="Normal 39 12 5" xfId="17974" xr:uid="{21CEE903-02E3-47E4-837B-5CFF7F6A6751}"/>
    <cellStyle name="Normal 39 12 5 2" xfId="30237" xr:uid="{ED0309D2-9F98-4D8C-B7A4-0141849A1699}"/>
    <cellStyle name="Normal 39 12 6" xfId="13044" xr:uid="{251C7B1C-8CA5-48B2-A6E1-C8B2687E78E8}"/>
    <cellStyle name="Normal 39 12 6 2" xfId="25930" xr:uid="{18A0968C-FD16-4C31-BD18-33E6EED781C3}"/>
    <cellStyle name="Normal 39 12 7" xfId="1759" xr:uid="{D93FDEB5-2D15-4C16-AEE7-4A2DCFC1E8A3}"/>
    <cellStyle name="Normal 39 13" xfId="11795" xr:uid="{EA008B12-6D05-49BE-8665-E88ABCEA4AA9}"/>
    <cellStyle name="Normal 39 13 2" xfId="11796" xr:uid="{931DFB85-C5C9-4A66-AAAA-368B1ABDB280}"/>
    <cellStyle name="Normal 39 14" xfId="11797" xr:uid="{A80ED1B1-1313-4AA2-876F-6AA97FDAB520}"/>
    <cellStyle name="Normal 39 14 2" xfId="12829" xr:uid="{191C1779-5729-465F-BB63-02F65B8D0FAD}"/>
    <cellStyle name="Normal 39 14 2 2" xfId="14162" xr:uid="{1061ABC5-7F06-476F-B31C-FE48A0EEE987}"/>
    <cellStyle name="Normal 39 14 2 2 2" xfId="18958" xr:uid="{168DC251-F7A7-4D1C-AD48-DE5E47C21108}"/>
    <cellStyle name="Normal 39 14 2 2 2 2" xfId="31219" xr:uid="{EDAB79FB-9F7B-4FB8-9D0F-94FF2B9DF401}"/>
    <cellStyle name="Normal 39 14 2 2 3" xfId="24075" xr:uid="{490451E1-A8CE-491B-9CD1-3B51EF3C2A2F}"/>
    <cellStyle name="Normal 39 14 2 2 3 2" xfId="34975" xr:uid="{A8387B7D-FBAB-4895-AE6A-240ECFB45B75}"/>
    <cellStyle name="Normal 39 14 2 2 4" xfId="26916" xr:uid="{0469A08F-71AE-4B98-B39C-61595682A8BA}"/>
    <cellStyle name="Normal 39 14 2 3" xfId="15870" xr:uid="{73F65185-9528-4659-98BA-AED354C7FC4D}"/>
    <cellStyle name="Normal 39 14 2 3 2" xfId="20509" xr:uid="{D7A392B2-97B0-4105-A74B-A3F60CCF37EE}"/>
    <cellStyle name="Normal 39 14 2 3 2 2" xfId="32770" xr:uid="{382F084C-5604-4E12-BB78-D65CC894699C}"/>
    <cellStyle name="Normal 39 14 2 3 3" xfId="28467" xr:uid="{58A88AFA-21F0-47E2-9FCD-385C5310374F}"/>
    <cellStyle name="Normal 39 14 2 4" xfId="18002" xr:uid="{7E5E5248-AB01-42AD-8572-B742740151F3}"/>
    <cellStyle name="Normal 39 14 2 4 2" xfId="30265" xr:uid="{ED63C548-AB8D-4C19-A820-0DE1442AFE45}"/>
    <cellStyle name="Normal 39 14 2 5" xfId="13075" xr:uid="{193C1487-4A1B-4220-982C-4436937C103D}"/>
    <cellStyle name="Normal 39 14 2 5 2" xfId="25958" xr:uid="{532CCF19-B00F-40BB-B26F-A9DDA758F77A}"/>
    <cellStyle name="Normal 39 14 2 6" xfId="24076" xr:uid="{EDC2909A-9AD4-456A-9AD1-83A69E234117}"/>
    <cellStyle name="Normal 39 14 2 6 2" xfId="34976" xr:uid="{E05712CC-0B72-4D76-B422-DCE93BA2B9AE}"/>
    <cellStyle name="Normal 39 14 2 7" xfId="25758" xr:uid="{2FF913A2-3FD9-4464-BBBF-7519D6603571}"/>
    <cellStyle name="Normal 39 14 3" xfId="15134" xr:uid="{7D2F3EA2-E057-41CF-A7AC-5DA52BD0CA4E}"/>
    <cellStyle name="Normal 39 14 3 2" xfId="17263" xr:uid="{FD7DB0AE-C5C1-471F-885E-8D05C51504A1}"/>
    <cellStyle name="Normal 39 14 3 2 2" xfId="21568" xr:uid="{61F31AEB-1EBC-472B-8B97-FF60185BDF06}"/>
    <cellStyle name="Normal 39 14 3 2 2 2" xfId="33829" xr:uid="{CADA5EF7-3E4A-41E2-8631-2A6D3BBD408F}"/>
    <cellStyle name="Normal 39 14 3 2 3" xfId="29526" xr:uid="{3819C9D6-F3D5-4D9D-96A5-6C0536CEE744}"/>
    <cellStyle name="Normal 39 14 3 3" xfId="19848" xr:uid="{111171AC-787C-4E9C-8950-042DFF6CFFFE}"/>
    <cellStyle name="Normal 39 14 3 3 2" xfId="32109" xr:uid="{60EE7612-5694-4D63-9195-87F1F64CA8A5}"/>
    <cellStyle name="Normal 39 14 3 4" xfId="24077" xr:uid="{15A26691-82FD-4537-88E2-3A9E144F4197}"/>
    <cellStyle name="Normal 39 14 3 4 2" xfId="34977" xr:uid="{A4041CBD-1493-420E-AB51-685EDB272342}"/>
    <cellStyle name="Normal 39 14 3 5" xfId="27806" xr:uid="{EBA56ED3-1DF4-4E3B-A488-1C0D51371CC5}"/>
    <cellStyle name="Normal 39 14 4" xfId="14161" xr:uid="{6DCB36A9-3744-4FFB-B4DC-C5564671FE54}"/>
    <cellStyle name="Normal 39 14 4 2" xfId="18957" xr:uid="{A200A447-1808-4672-8756-0E1DA5A0F3E0}"/>
    <cellStyle name="Normal 39 14 4 2 2" xfId="31218" xr:uid="{26266B03-2E4B-4F1E-A126-5C77900F27A6}"/>
    <cellStyle name="Normal 39 14 4 3" xfId="26915" xr:uid="{6BA7A6F2-8599-4268-AC7B-EC026159EAF9}"/>
    <cellStyle name="Normal 39 14 5" xfId="15925" xr:uid="{1ECFA969-FBDE-42CF-AF29-A430C8AF1B01}"/>
    <cellStyle name="Normal 39 14 5 2" xfId="20564" xr:uid="{6189A496-308C-4D4A-A277-CCCF9BA7D0C7}"/>
    <cellStyle name="Normal 39 14 5 2 2" xfId="32825" xr:uid="{F89A73C0-5EF4-4045-B66A-02E4F1AAE47D}"/>
    <cellStyle name="Normal 39 14 5 3" xfId="28522" xr:uid="{587B65C6-6FF7-405E-9DBE-518BA74524C4}"/>
    <cellStyle name="Normal 39 14 6" xfId="18001" xr:uid="{B91AC622-42FA-4680-A11F-9F279FC083B6}"/>
    <cellStyle name="Normal 39 14 6 2" xfId="30264" xr:uid="{89B64B29-E125-4EC5-AA5F-4C34DE5A9660}"/>
    <cellStyle name="Normal 39 14 7" xfId="13074" xr:uid="{E809FA42-E5D1-4FCA-92D0-6C62A54C6821}"/>
    <cellStyle name="Normal 39 14 7 2" xfId="25957" xr:uid="{13EFDC8E-10E0-4930-B9FB-BBD59D51DBDD}"/>
    <cellStyle name="Normal 39 14 8" xfId="24078" xr:uid="{DCED0E2F-1504-4B36-9DCB-3CCF12DAC014}"/>
    <cellStyle name="Normal 39 14 8 2" xfId="34978" xr:uid="{83E0B292-61C3-4690-B7E1-87ED35CD7B9F}"/>
    <cellStyle name="Normal 39 14 9" xfId="25138" xr:uid="{3AD45239-3A78-4FEC-B92C-2768367060C0}"/>
    <cellStyle name="Normal 39 15" xfId="12830" xr:uid="{248429D2-390A-4CF4-92D0-0B6C6777C73B}"/>
    <cellStyle name="Normal 39 15 2" xfId="14163" xr:uid="{272D1F03-4B46-4C66-BE54-CAA8EAEF8062}"/>
    <cellStyle name="Normal 39 15 2 2" xfId="18959" xr:uid="{09A9CE58-F7B0-449A-AA0D-F0AF8810B35E}"/>
    <cellStyle name="Normal 39 15 2 2 2" xfId="31220" xr:uid="{E3065DBD-5578-41F9-AE4A-E35AFAD1958A}"/>
    <cellStyle name="Normal 39 15 2 3" xfId="24079" xr:uid="{35AD0D5E-D45B-4D9D-A778-C73702AE0BA3}"/>
    <cellStyle name="Normal 39 15 2 3 2" xfId="34979" xr:uid="{75B55C93-771F-4637-83B1-CCC832222607}"/>
    <cellStyle name="Normal 39 15 2 4" xfId="26917" xr:uid="{F5B06175-826B-4649-AEFB-0796F398F48D}"/>
    <cellStyle name="Normal 39 15 3" xfId="15853" xr:uid="{35116C5A-CC65-411A-8525-9FC5E440D580}"/>
    <cellStyle name="Normal 39 15 3 2" xfId="20492" xr:uid="{325B5F71-40EC-42DF-83C2-A4A62C8FEAF0}"/>
    <cellStyle name="Normal 39 15 3 2 2" xfId="32753" xr:uid="{B7827B4C-4151-4F11-9840-DEB6649C9F65}"/>
    <cellStyle name="Normal 39 15 3 3" xfId="28450" xr:uid="{F4BE063C-C63E-47BD-A77E-53B2B2E9A960}"/>
    <cellStyle name="Normal 39 15 4" xfId="18003" xr:uid="{73374051-F840-449A-A669-1E7225ECBEEC}"/>
    <cellStyle name="Normal 39 15 4 2" xfId="30266" xr:uid="{4399C5F7-8905-4C9C-B0A8-DD966A0963B3}"/>
    <cellStyle name="Normal 39 15 5" xfId="13076" xr:uid="{EADE363A-AAB6-4DFE-AC83-D318C1B31D98}"/>
    <cellStyle name="Normal 39 15 5 2" xfId="25959" xr:uid="{21C23813-6A11-465A-91F3-0AE9B41B8F87}"/>
    <cellStyle name="Normal 39 15 6" xfId="24080" xr:uid="{10A46EEB-A36A-44AF-8E0F-2609A99D87BA}"/>
    <cellStyle name="Normal 39 15 6 2" xfId="34980" xr:uid="{3D94E642-78D9-483C-BAC0-D375BA983566}"/>
    <cellStyle name="Normal 39 15 7" xfId="25759" xr:uid="{A4965200-BA5F-4BB8-B61A-8713E4585352}"/>
    <cellStyle name="Normal 39 16" xfId="12831" xr:uid="{BE2A6099-2554-4A6A-A6F8-65EEEE273F50}"/>
    <cellStyle name="Normal 39 16 2" xfId="14220" xr:uid="{CCE171ED-EE42-442C-83C0-15FC817EBFCA}"/>
    <cellStyle name="Normal 39 16 2 2" xfId="19015" xr:uid="{382CE98A-F9F1-41E2-9023-EF674BD7AFF7}"/>
    <cellStyle name="Normal 39 16 2 2 2" xfId="31276" xr:uid="{BB4325F9-9207-44B1-A46D-4BE9A550143A}"/>
    <cellStyle name="Normal 39 16 2 3" xfId="26973" xr:uid="{DA52124B-F8A7-4BF2-BC2A-4601C88111C8}"/>
    <cellStyle name="Normal 39 16 3" xfId="15886" xr:uid="{E78AD24A-8BD8-4B5C-BB1C-05E8538E12FF}"/>
    <cellStyle name="Normal 39 16 3 2" xfId="20525" xr:uid="{8743ACB3-828F-4070-9251-40D4EC612860}"/>
    <cellStyle name="Normal 39 16 3 2 2" xfId="32786" xr:uid="{5D7FDF63-E715-4B5D-81D3-A79B9930FA89}"/>
    <cellStyle name="Normal 39 16 3 3" xfId="28483" xr:uid="{BC07F176-F7E6-4786-9734-8F6D01C11399}"/>
    <cellStyle name="Normal 39 16 4" xfId="18059" xr:uid="{0AAF950A-1CF5-4E48-B8A2-9AB70888A778}"/>
    <cellStyle name="Normal 39 16 4 2" xfId="30322" xr:uid="{F6B2D6D3-2973-470B-A9BB-2765D0177879}"/>
    <cellStyle name="Normal 39 16 5" xfId="13133" xr:uid="{CCB72050-DCF3-48C1-9FEF-08030E568D7E}"/>
    <cellStyle name="Normal 39 16 5 2" xfId="26015" xr:uid="{8D7FBCC1-AC46-4E32-9CB8-6F7A65F82199}"/>
    <cellStyle name="Normal 39 16 6" xfId="25760" xr:uid="{296F62BC-8B02-4691-8C1D-032613974EFA}"/>
    <cellStyle name="Normal 39 17" xfId="15047" xr:uid="{7B4284CE-B1AE-452A-8B32-700CFC6801D2}"/>
    <cellStyle name="Normal 39 17 2" xfId="17223" xr:uid="{F9833216-1A16-4097-91E8-26EF74BE0947}"/>
    <cellStyle name="Normal 39 17 2 2" xfId="21528" xr:uid="{DFCFF8D9-E553-47DE-B33F-C8EC77573303}"/>
    <cellStyle name="Normal 39 17 2 2 2" xfId="33789" xr:uid="{24B6BCC6-F985-4840-A046-E00D288916CF}"/>
    <cellStyle name="Normal 39 17 2 3" xfId="29486" xr:uid="{685463C8-6512-43B3-AFF8-0FBB8143D04C}"/>
    <cellStyle name="Normal 39 17 3" xfId="19808" xr:uid="{751BACCC-2EE6-49F1-953F-4579929861DC}"/>
    <cellStyle name="Normal 39 17 3 2" xfId="32069" xr:uid="{C48169A1-DA81-43D7-A7FD-07E6CEA123FA}"/>
    <cellStyle name="Normal 39 17 4" xfId="27766" xr:uid="{A8890C91-3553-4A5D-B5A8-81126221995B}"/>
    <cellStyle name="Normal 39 18" xfId="15848" xr:uid="{4289CD9D-ADF9-433E-9BA6-1457447C2B43}"/>
    <cellStyle name="Normal 39 18 2" xfId="20487" xr:uid="{C41124E5-E527-4E4B-AC55-0689F3029834}"/>
    <cellStyle name="Normal 39 18 2 2" xfId="32748" xr:uid="{BEE1B018-2EC9-477F-8278-9744DB3EC651}"/>
    <cellStyle name="Normal 39 18 3" xfId="28445" xr:uid="{5C80F4F9-F8A7-47D1-9ECC-2790B4D29283}"/>
    <cellStyle name="Normal 39 2" xfId="951" xr:uid="{A009051A-AE04-4963-9DC4-A6C0B037AD18}"/>
    <cellStyle name="Normal 39 2 2" xfId="11798" xr:uid="{BF50FA32-5866-4819-8D5F-2E04497305ED}"/>
    <cellStyle name="Normal 39 2 2 2" xfId="11799" xr:uid="{8C345A63-85A7-428C-9ACB-6D0582A6D6EA}"/>
    <cellStyle name="Normal 39 2 2 2 2" xfId="11800" xr:uid="{3D7C0A95-1DBB-4520-906D-848B04618214}"/>
    <cellStyle name="Normal 39 2 2 2 2 2" xfId="16790" xr:uid="{6146DDAC-181B-404E-8619-6E5EB719A248}"/>
    <cellStyle name="Normal 39 2 2 2 2 3" xfId="17345" xr:uid="{C4E189A5-281B-4239-806B-2E869FE3A34A}"/>
    <cellStyle name="Normal 39 2 2 2 2 3 2" xfId="21650" xr:uid="{6E50FE4A-6BD7-4108-ADC1-EB67E343199C}"/>
    <cellStyle name="Normal 39 2 2 2 2 3 2 2" xfId="33911" xr:uid="{CB9BBFD4-03A4-4BD0-B2B7-0323D07852BF}"/>
    <cellStyle name="Normal 39 2 2 2 2 3 3" xfId="29608" xr:uid="{BD6143A7-466D-455D-B7BA-AC774E41CD28}"/>
    <cellStyle name="Normal 39 2 2 2 2 4" xfId="19930" xr:uid="{F64459B1-AB8D-4D43-9098-2B3052958D02}"/>
    <cellStyle name="Normal 39 2 2 2 2 4 2" xfId="32191" xr:uid="{CD084887-D395-4553-8540-8BEA381DFDFE}"/>
    <cellStyle name="Normal 39 2 2 2 2 5" xfId="15222" xr:uid="{E16BE5F4-4CEC-4F3C-9000-61C07D712F6A}"/>
    <cellStyle name="Normal 39 2 2 2 2 5 2" xfId="27888" xr:uid="{CCD2EA5A-E7DC-47A1-8E3A-B1000C456A49}"/>
    <cellStyle name="Normal 39 2 2 2 2 6" xfId="24081" xr:uid="{F812F794-D51A-44AB-AB94-B3FEAB2481D7}"/>
    <cellStyle name="Normal 39 2 2 2 2 6 2" xfId="34981" xr:uid="{A372EFA9-23E6-4EF9-942F-82D6209908C2}"/>
    <cellStyle name="Normal 39 2 2 2 2 7" xfId="25140" xr:uid="{3E268CC3-757D-48ED-B03A-6D4D1AC1E2B7}"/>
    <cellStyle name="Normal 39 2 2 2 3" xfId="16008" xr:uid="{02807ADC-5428-4A73-8A0D-212B0D6213E0}"/>
    <cellStyle name="Normal 39 2 2 2 3 2" xfId="20647" xr:uid="{B38F94DD-B8AC-478B-B6B5-D7F3F5F7CA4B}"/>
    <cellStyle name="Normal 39 2 2 2 3 2 2" xfId="32908" xr:uid="{7BA8A3CF-D661-466D-8A36-25F783BCD89C}"/>
    <cellStyle name="Normal 39 2 2 2 3 3" xfId="28605" xr:uid="{BC278AFF-7184-41D8-8394-EE43601593C9}"/>
    <cellStyle name="Normal 39 2 2 3" xfId="11801" xr:uid="{104EDDD6-3D22-48EF-98CE-12357C8E3B22}"/>
    <cellStyle name="Normal 39 2 2 3 2" xfId="14248" xr:uid="{DC16EA9A-6813-488D-9A00-2AB8C4E352DB}"/>
    <cellStyle name="Normal 39 2 2 3 2 2" xfId="19042" xr:uid="{4D37A204-B14B-4C82-BEC5-668810E54DC4}"/>
    <cellStyle name="Normal 39 2 2 3 2 2 2" xfId="31303" xr:uid="{355EE1C5-86D4-47CC-8860-5B67D2DD1181}"/>
    <cellStyle name="Normal 39 2 2 3 2 3" xfId="27000" xr:uid="{0460632F-2058-4F75-B1F0-732A35C0954C}"/>
    <cellStyle name="Normal 39 2 2 3 3" xfId="16241" xr:uid="{8F30E9F3-6514-45A2-9C2F-ECB7241024F4}"/>
    <cellStyle name="Normal 39 2 2 3 4" xfId="16571" xr:uid="{ABA38704-2C84-4EE8-B9A2-3A09A9AA62FD}"/>
    <cellStyle name="Normal 39 2 2 3 4 2" xfId="21021" xr:uid="{B2530783-0D38-4347-8E89-B1A0CE2EEE01}"/>
    <cellStyle name="Normal 39 2 2 3 4 2 2" xfId="33282" xr:uid="{71919393-A0C1-478C-835C-30B6264014A2}"/>
    <cellStyle name="Normal 39 2 2 3 4 3" xfId="28979" xr:uid="{2FB55836-77B8-4E5F-BAA9-8363B4F1275C}"/>
    <cellStyle name="Normal 39 2 2 3 5" xfId="18086" xr:uid="{1583C855-C07F-4BC0-A46D-16AE8EDF05DF}"/>
    <cellStyle name="Normal 39 2 2 3 5 2" xfId="30349" xr:uid="{6181960D-E1A8-4684-A3AB-0DCA67F21860}"/>
    <cellStyle name="Normal 39 2 2 3 6" xfId="13161" xr:uid="{5B5A30C8-F797-4B28-BEEA-B241DD92E90F}"/>
    <cellStyle name="Normal 39 2 2 3 6 2" xfId="26042" xr:uid="{7E9B8EDA-7C12-4C9E-91E6-2293096BC9B0}"/>
    <cellStyle name="Normal 39 2 2 4" xfId="12832" xr:uid="{1590DB5B-C036-4552-A2B4-0A7D36DC4452}"/>
    <cellStyle name="Normal 39 2 2 5" xfId="24082" xr:uid="{B5333BFD-EE0A-4FC7-B5F5-13D2BAD9D27B}"/>
    <cellStyle name="Normal 39 2 2 5 2" xfId="34982" xr:uid="{D67B6995-BA37-4058-8967-12A7FBB5FB36}"/>
    <cellStyle name="Normal 39 2 2 6" xfId="25139" xr:uid="{F5D17D45-1282-467C-85E2-A1B953C8851C}"/>
    <cellStyle name="Normal 39 2 3" xfId="11802" xr:uid="{4E435E9A-0844-4B3C-B407-893D6AA2FC7C}"/>
    <cellStyle name="Normal 39 2 3 10" xfId="25141" xr:uid="{6404D684-583C-4564-8847-A7CB52871BD1}"/>
    <cellStyle name="Normal 39 2 3 2" xfId="12833" xr:uid="{7F75AD70-F801-4D2F-9944-2C61CF18556C}"/>
    <cellStyle name="Normal 39 2 3 2 2" xfId="14165" xr:uid="{F5D1BB34-B344-4C28-96BE-83BF500EA6D7}"/>
    <cellStyle name="Normal 39 2 3 2 2 2" xfId="18961" xr:uid="{96C59C44-5CC9-4E8F-ABB3-A741F039E418}"/>
    <cellStyle name="Normal 39 2 3 2 2 2 2" xfId="31222" xr:uid="{07B0729F-35C4-449A-BCE6-F837EB2D7A8E}"/>
    <cellStyle name="Normal 39 2 3 2 2 3" xfId="24083" xr:uid="{529A905A-BB7E-43BD-A8EB-A4D5B2CF9738}"/>
    <cellStyle name="Normal 39 2 3 2 2 3 2" xfId="34983" xr:uid="{04F4F3C1-6952-4D1D-B553-3213A56FA52B}"/>
    <cellStyle name="Normal 39 2 3 2 2 4" xfId="26919" xr:uid="{9034B71D-14E1-4634-8139-84631DF6BB84}"/>
    <cellStyle name="Normal 39 2 3 2 3" xfId="15843" xr:uid="{FF441BD0-EEA6-46AC-A8F2-EB95BD24C00C}"/>
    <cellStyle name="Normal 39 2 3 2 3 2" xfId="20482" xr:uid="{B10068B8-C1AD-4804-8238-033AE8289488}"/>
    <cellStyle name="Normal 39 2 3 2 3 2 2" xfId="32743" xr:uid="{F0BDC35D-B210-4E55-AAD2-BE83F0C67993}"/>
    <cellStyle name="Normal 39 2 3 2 3 3" xfId="28440" xr:uid="{002B15E5-F282-4B10-8A6E-23F09622BE76}"/>
    <cellStyle name="Normal 39 2 3 2 4" xfId="18005" xr:uid="{CC569BDA-B2EF-4302-A52B-A2290AF4B674}"/>
    <cellStyle name="Normal 39 2 3 2 4 2" xfId="30268" xr:uid="{395D27A7-71A4-419E-A1CF-FA1BF7D05B08}"/>
    <cellStyle name="Normal 39 2 3 2 5" xfId="13078" xr:uid="{3A683CA6-37F8-4B88-AAFF-73166F74FC39}"/>
    <cellStyle name="Normal 39 2 3 2 5 2" xfId="25961" xr:uid="{269A1E04-1552-4E3D-943A-DB90236816A8}"/>
    <cellStyle name="Normal 39 2 3 2 6" xfId="24084" xr:uid="{34F9F7CB-02E3-45EF-8163-5990EEDE813D}"/>
    <cellStyle name="Normal 39 2 3 2 6 2" xfId="34984" xr:uid="{31878087-4C02-4141-9164-9329815F1AB6}"/>
    <cellStyle name="Normal 39 2 3 2 7" xfId="25761" xr:uid="{63D88B7A-FB21-4C83-AC4C-DC998455A265}"/>
    <cellStyle name="Normal 39 2 3 3" xfId="12834" xr:uid="{19DCD54B-1BA6-46FA-89AC-A52366AF247E}"/>
    <cellStyle name="Normal 39 2 3 3 2" xfId="14238" xr:uid="{6A6F9FD9-6C54-459C-BE3F-1519DCFB14C1}"/>
    <cellStyle name="Normal 39 2 3 3 2 2" xfId="19033" xr:uid="{1B41CD74-DBF8-428B-931F-B9A86B40DC69}"/>
    <cellStyle name="Normal 39 2 3 3 2 2 2" xfId="31294" xr:uid="{FFC8310F-8321-40E7-BCC3-342F9E12F293}"/>
    <cellStyle name="Normal 39 2 3 3 2 3" xfId="26991" xr:uid="{3221D213-C44A-4764-9FDB-A2D100383AA6}"/>
    <cellStyle name="Normal 39 2 3 3 3" xfId="16256" xr:uid="{01239A13-0D3F-4B59-8910-8FF0BBDCC170}"/>
    <cellStyle name="Normal 39 2 3 3 3 2" xfId="20747" xr:uid="{53D1C787-6120-4D2B-9C7C-99EA9ECFC18E}"/>
    <cellStyle name="Normal 39 2 3 3 3 2 2" xfId="33008" xr:uid="{53A7711D-D0C9-48D9-A25F-D1788D8A8B12}"/>
    <cellStyle name="Normal 39 2 3 3 3 3" xfId="28705" xr:uid="{E26EE652-DE15-48B1-B9B2-12B00575DF52}"/>
    <cellStyle name="Normal 39 2 3 3 4" xfId="18077" xr:uid="{8FEA8D1A-AB15-467F-A9EE-5BF6E28C070A}"/>
    <cellStyle name="Normal 39 2 3 3 4 2" xfId="30340" xr:uid="{195B0C8B-AA7B-4841-B37F-B8FCEDB7EF07}"/>
    <cellStyle name="Normal 39 2 3 3 5" xfId="13151" xr:uid="{22AD45DC-2DB6-4F9C-A745-6959408F311E}"/>
    <cellStyle name="Normal 39 2 3 3 5 2" xfId="26033" xr:uid="{57FA9FAD-9BE9-44DF-853A-8F4B0D8280A3}"/>
    <cellStyle name="Normal 39 2 3 3 6" xfId="24085" xr:uid="{325A5988-603F-452D-86B4-4E85603476A5}"/>
    <cellStyle name="Normal 39 2 3 3 6 2" xfId="34985" xr:uid="{DBE20121-3192-4D2D-B823-12B2F3D3CF67}"/>
    <cellStyle name="Normal 39 2 3 3 7" xfId="25762" xr:uid="{9DFFC951-5701-464A-A58C-E13F79A74247}"/>
    <cellStyle name="Normal 39 2 3 4" xfId="15139" xr:uid="{4D5A370B-0B00-4673-8565-12D60B5BDD4C}"/>
    <cellStyle name="Normal 39 2 3 4 2" xfId="17268" xr:uid="{59CD6812-3230-421F-B3EB-FC3880F2C1A5}"/>
    <cellStyle name="Normal 39 2 3 4 2 2" xfId="21573" xr:uid="{2B7BA883-C119-4109-BDE3-728CC8828E06}"/>
    <cellStyle name="Normal 39 2 3 4 2 2 2" xfId="33834" xr:uid="{A6646DC1-6263-4CE8-9F47-21D99C8EC267}"/>
    <cellStyle name="Normal 39 2 3 4 2 3" xfId="29531" xr:uid="{6DE11C2C-9764-450B-ABDF-2ED96275A4BF}"/>
    <cellStyle name="Normal 39 2 3 4 3" xfId="19853" xr:uid="{448C2801-00A7-4BD0-8824-F824A164BB40}"/>
    <cellStyle name="Normal 39 2 3 4 3 2" xfId="32114" xr:uid="{909966C2-E5A9-45DD-B62C-8AD29B846B54}"/>
    <cellStyle name="Normal 39 2 3 4 4" xfId="27811" xr:uid="{FA59C690-4722-4431-B680-773375531FED}"/>
    <cellStyle name="Normal 39 2 3 5" xfId="14164" xr:uid="{2160F5A7-5122-4737-B4B9-18EE111731E0}"/>
    <cellStyle name="Normal 39 2 3 5 2" xfId="18960" xr:uid="{0D1FFA0E-5629-4584-90EF-8B5157CE65E1}"/>
    <cellStyle name="Normal 39 2 3 5 2 2" xfId="31221" xr:uid="{2E0D7453-3656-4976-9B53-58214345F302}"/>
    <cellStyle name="Normal 39 2 3 5 3" xfId="26918" xr:uid="{0B8C9F9C-1A64-4B53-9E2C-3A910CA54379}"/>
    <cellStyle name="Normal 39 2 3 6" xfId="15930" xr:uid="{08FCC992-1DBC-418C-9719-DAC9AEED0794}"/>
    <cellStyle name="Normal 39 2 3 6 2" xfId="20569" xr:uid="{689706AD-6273-4C3B-8FB9-224D5BF608F6}"/>
    <cellStyle name="Normal 39 2 3 6 2 2" xfId="32830" xr:uid="{B2B5DC7C-674C-479D-97C0-F63862EC856F}"/>
    <cellStyle name="Normal 39 2 3 6 3" xfId="28527" xr:uid="{CF73F3D7-A538-4A9B-AD7D-609FDEBF4369}"/>
    <cellStyle name="Normal 39 2 3 7" xfId="18004" xr:uid="{F613DFD6-D7F7-4DEF-82AA-F13197DCE58E}"/>
    <cellStyle name="Normal 39 2 3 7 2" xfId="30267" xr:uid="{6E6F8AD9-71AD-4296-969F-8A993A1AC6ED}"/>
    <cellStyle name="Normal 39 2 3 8" xfId="13077" xr:uid="{184C6AD1-F797-4855-A4CF-627B5EF5871E}"/>
    <cellStyle name="Normal 39 2 3 8 2" xfId="25960" xr:uid="{043B1834-247F-44D1-A264-2BCBCA76E0C2}"/>
    <cellStyle name="Normal 39 2 3 9" xfId="24086" xr:uid="{8AAF83E4-52D8-4D1D-8B7A-FFB803F67D96}"/>
    <cellStyle name="Normal 39 2 3 9 2" xfId="34986" xr:uid="{16C389AC-E904-4964-8CA2-04E62884BED1}"/>
    <cellStyle name="Normal 39 2 4" xfId="11803" xr:uid="{A6B4305C-ADE9-4484-A075-975CFF5E68FE}"/>
    <cellStyle name="Normal 39 2 5" xfId="12835" xr:uid="{65A5F109-A6B8-44D2-81DB-1FD669B385F0}"/>
    <cellStyle name="Normal 39 2 5 2" xfId="14225" xr:uid="{E30E221B-BFD5-4E14-BBE6-82F5F4C29EA2}"/>
    <cellStyle name="Normal 39 2 5 2 2" xfId="19020" xr:uid="{C99D5F38-265A-42C9-86D5-28A9397E00A6}"/>
    <cellStyle name="Normal 39 2 5 2 2 2" xfId="31281" xr:uid="{7812168E-75C8-4621-9A70-622279F51138}"/>
    <cellStyle name="Normal 39 2 5 2 3" xfId="26978" xr:uid="{D561FB20-6AB3-4BEE-96C2-C0FDF230F36E}"/>
    <cellStyle name="Normal 39 2 5 3" xfId="16621" xr:uid="{81C71FA9-4E6F-440E-9565-17AF7EDA9E89}"/>
    <cellStyle name="Normal 39 2 5 3 2" xfId="21053" xr:uid="{FB312F06-357A-46D8-9272-C3FA93E94028}"/>
    <cellStyle name="Normal 39 2 5 3 2 2" xfId="33314" xr:uid="{F65E2515-FBBC-4321-80EC-FE9A97E9D3CC}"/>
    <cellStyle name="Normal 39 2 5 3 3" xfId="29011" xr:uid="{D69DD1AF-4605-42B6-9971-AA69831058FA}"/>
    <cellStyle name="Normal 39 2 5 4" xfId="18064" xr:uid="{428A59CE-7D69-4903-B6C5-56198562AEC4}"/>
    <cellStyle name="Normal 39 2 5 4 2" xfId="30327" xr:uid="{B5C7C320-7641-4F9E-AC16-56F0499CCD8B}"/>
    <cellStyle name="Normal 39 2 5 5" xfId="13138" xr:uid="{F5C8CA3C-CDBC-4047-A489-FB8808D8FF52}"/>
    <cellStyle name="Normal 39 2 5 5 2" xfId="26020" xr:uid="{21CD199C-C3F9-4665-AD8A-0F5EFF0C6303}"/>
    <cellStyle name="Normal 39 2 5 6" xfId="25763" xr:uid="{0E35D471-CC88-4471-A3FB-1E75D70163FF}"/>
    <cellStyle name="Normal 39 3" xfId="952" xr:uid="{A00BD299-1516-4777-8737-EB666476936E}"/>
    <cellStyle name="Normal 39 3 2" xfId="11804" xr:uid="{8B5BD075-D765-4DAD-B5E7-9858FF9B8965}"/>
    <cellStyle name="Normal 39 3 2 10" xfId="24087" xr:uid="{204427BD-56FE-4A24-ACEE-5118E782865E}"/>
    <cellStyle name="Normal 39 3 2 10 2" xfId="34987" xr:uid="{7BDCD4F2-8841-4F1E-A126-7A2801C95EB4}"/>
    <cellStyle name="Normal 39 3 2 11" xfId="25142" xr:uid="{E7803D4D-5C8D-47C0-893D-8012259F5197}"/>
    <cellStyle name="Normal 39 3 2 2" xfId="11805" xr:uid="{DB505A78-2CD4-44A3-B4C5-DADB3DECE9AD}"/>
    <cellStyle name="Normal 39 3 2 2 2" xfId="14167" xr:uid="{6DEDCE9A-789F-4EFA-AD8C-ADEC7BCE9988}"/>
    <cellStyle name="Normal 39 3 2 2 2 2" xfId="18963" xr:uid="{BEF0E892-6DDD-436A-8B52-535F31531EBA}"/>
    <cellStyle name="Normal 39 3 2 2 2 2 2" xfId="31224" xr:uid="{7643877C-ACFD-41F7-95DD-C4633B651AD8}"/>
    <cellStyle name="Normal 39 3 2 2 2 3" xfId="24088" xr:uid="{F1F67F63-5AB6-4653-939B-AACE6B92FD83}"/>
    <cellStyle name="Normal 39 3 2 2 2 3 2" xfId="34988" xr:uid="{B1B669FF-7C09-4CEC-82A7-EC25B1A55F26}"/>
    <cellStyle name="Normal 39 3 2 2 2 4" xfId="26921" xr:uid="{BAA7AB12-0D89-456C-906E-F3A8CCF02D9A}"/>
    <cellStyle name="Normal 39 3 2 2 3" xfId="16242" xr:uid="{A233DF23-5743-497E-80A2-112A1C6006C7}"/>
    <cellStyle name="Normal 39 3 2 2 4" xfId="15869" xr:uid="{5418DD1D-1153-4360-B0E2-79124300BFF9}"/>
    <cellStyle name="Normal 39 3 2 2 4 2" xfId="20508" xr:uid="{6B5A086C-7101-4924-B6E3-222DE5B50DF6}"/>
    <cellStyle name="Normal 39 3 2 2 4 2 2" xfId="32769" xr:uid="{8BF4F851-2AB7-4DBC-9421-C7DB62F83DD4}"/>
    <cellStyle name="Normal 39 3 2 2 4 3" xfId="28466" xr:uid="{E427C418-B8EB-4A0D-BA5F-8F233F7CFF7D}"/>
    <cellStyle name="Normal 39 3 2 2 5" xfId="18007" xr:uid="{EDE429FC-FDD2-4CBC-A344-5C79C4477E71}"/>
    <cellStyle name="Normal 39 3 2 2 5 2" xfId="30270" xr:uid="{2868CAB1-E147-4B58-9BBE-877397C79DAE}"/>
    <cellStyle name="Normal 39 3 2 2 6" xfId="13080" xr:uid="{C8A1C10E-78F0-45EA-8AB7-681B801E086E}"/>
    <cellStyle name="Normal 39 3 2 2 6 2" xfId="25963" xr:uid="{1299C6AA-6D28-4F63-B09A-CBD95528819C}"/>
    <cellStyle name="Normal 39 3 2 3" xfId="12836" xr:uid="{414EEF2C-ABFF-48E4-97E5-BBC19DF97EF1}"/>
    <cellStyle name="Normal 39 3 2 3 2" xfId="14252" xr:uid="{BD2D8384-650F-40EB-8C7F-EC412EB13420}"/>
    <cellStyle name="Normal 39 3 2 3 2 2" xfId="19046" xr:uid="{59DB0955-4E2E-40F9-BEB4-725F922F4CBA}"/>
    <cellStyle name="Normal 39 3 2 3 2 2 2" xfId="31307" xr:uid="{196589D5-8FE4-42F0-A6B2-7A1F96142D97}"/>
    <cellStyle name="Normal 39 3 2 3 2 3" xfId="27004" xr:uid="{43F351A0-9FF7-4680-853E-7E8A078A5202}"/>
    <cellStyle name="Normal 39 3 2 3 3" xfId="16627" xr:uid="{EF988666-8392-4935-9359-D0B600280806}"/>
    <cellStyle name="Normal 39 3 2 3 3 2" xfId="21059" xr:uid="{B4FFF26F-7679-4A01-B7FD-2C6668477879}"/>
    <cellStyle name="Normal 39 3 2 3 3 2 2" xfId="33320" xr:uid="{D9F63891-8FBD-4323-ABE5-653AEFEEEC4D}"/>
    <cellStyle name="Normal 39 3 2 3 3 3" xfId="29017" xr:uid="{D7D50FCA-997E-4FA2-837B-DF7D12BAB6A7}"/>
    <cellStyle name="Normal 39 3 2 3 4" xfId="18090" xr:uid="{98573C15-53C1-4059-8AB5-79D4538BC254}"/>
    <cellStyle name="Normal 39 3 2 3 4 2" xfId="30353" xr:uid="{AE8B5D38-43FD-400A-8F2A-7E23FE86FB9B}"/>
    <cellStyle name="Normal 39 3 2 3 5" xfId="13165" xr:uid="{2C58C756-F77F-4400-ACB5-36DEB012CB90}"/>
    <cellStyle name="Normal 39 3 2 3 5 2" xfId="26046" xr:uid="{03E6C948-8029-4E7C-A5A9-0A249C31A955}"/>
    <cellStyle name="Normal 39 3 2 3 6" xfId="24089" xr:uid="{1D772D4A-76BF-4026-8B99-3147EAC0B7F0}"/>
    <cellStyle name="Normal 39 3 2 3 6 2" xfId="34989" xr:uid="{963AAF30-5A73-43D1-A64F-D43566076563}"/>
    <cellStyle name="Normal 39 3 2 3 7" xfId="25764" xr:uid="{1EC5285C-AEA4-4134-B5D4-DE1EDF500168}"/>
    <cellStyle name="Normal 39 3 2 4" xfId="12837" xr:uid="{FEDD5BD0-49F7-4A9F-A006-0B0E5B3A7F71}"/>
    <cellStyle name="Normal 39 3 2 5" xfId="15143" xr:uid="{97623D72-DFC0-41D8-AB38-499EFA2853B4}"/>
    <cellStyle name="Normal 39 3 2 5 2" xfId="17272" xr:uid="{387AD360-2C58-4513-B091-80E7BB251E49}"/>
    <cellStyle name="Normal 39 3 2 5 2 2" xfId="21577" xr:uid="{0537AF26-1795-4EFF-BD08-3553671426C5}"/>
    <cellStyle name="Normal 39 3 2 5 2 2 2" xfId="33838" xr:uid="{E0C422BA-F953-47F0-AC5C-BD501B7E43DA}"/>
    <cellStyle name="Normal 39 3 2 5 2 3" xfId="29535" xr:uid="{93176A4E-7815-46FB-967A-374029F2B539}"/>
    <cellStyle name="Normal 39 3 2 5 3" xfId="19857" xr:uid="{007A081F-F253-4226-AB73-F8BDAA5AA0DC}"/>
    <cellStyle name="Normal 39 3 2 5 3 2" xfId="32118" xr:uid="{E3997482-33C6-48DF-BE05-7CE56943B9AD}"/>
    <cellStyle name="Normal 39 3 2 5 4" xfId="27815" xr:uid="{04B19944-F71D-48C8-9B14-9D620FB4419F}"/>
    <cellStyle name="Normal 39 3 2 6" xfId="14166" xr:uid="{B140F5BC-9AA3-4A05-AC9E-A77145EA4500}"/>
    <cellStyle name="Normal 39 3 2 6 2" xfId="18962" xr:uid="{6129B14E-173F-4B0D-B7E8-FD07F5F248A7}"/>
    <cellStyle name="Normal 39 3 2 6 2 2" xfId="31223" xr:uid="{97857397-2779-4AD5-890D-5E3897DDFF63}"/>
    <cellStyle name="Normal 39 3 2 6 3" xfId="26920" xr:uid="{094806F2-8453-4F2C-9273-7C4057D71E88}"/>
    <cellStyle name="Normal 39 3 2 7" xfId="15934" xr:uid="{40153A9A-68EB-4610-98DA-BA11AE0C82A8}"/>
    <cellStyle name="Normal 39 3 2 7 2" xfId="20573" xr:uid="{D7246DA1-32DD-406E-9BBD-B5D40BDBDAFC}"/>
    <cellStyle name="Normal 39 3 2 7 2 2" xfId="32834" xr:uid="{F7E57EEB-6134-4C2E-B0D9-4BB12D6D66F2}"/>
    <cellStyle name="Normal 39 3 2 7 3" xfId="28531" xr:uid="{81D74611-A762-4B6F-A511-604A9DC11379}"/>
    <cellStyle name="Normal 39 3 2 8" xfId="18006" xr:uid="{C341A870-25F3-482F-813D-920C82293F4D}"/>
    <cellStyle name="Normal 39 3 2 8 2" xfId="30269" xr:uid="{899018EB-F8F7-4815-95FF-A088D32C1E76}"/>
    <cellStyle name="Normal 39 3 2 9" xfId="13079" xr:uid="{1E647F38-AAC8-49E8-8448-D30FBBFD3B9E}"/>
    <cellStyle name="Normal 39 3 2 9 2" xfId="25962" xr:uid="{5B36BD54-9736-4110-AA66-B6D2D90B8805}"/>
    <cellStyle name="Normal 39 3 3" xfId="11806" xr:uid="{78998BE1-E3EC-4682-8D0D-8EF526957327}"/>
    <cellStyle name="Normal 39 3 4" xfId="12838" xr:uid="{F4B1AFC1-F557-4FC6-AE81-BAD0AC906396}"/>
    <cellStyle name="Normal 39 3 4 2" xfId="14229" xr:uid="{A58E52E0-46DB-4477-8F3D-BF0C05CF3933}"/>
    <cellStyle name="Normal 39 3 4 2 2" xfId="19024" xr:uid="{578004AD-B178-4942-9C60-DE45678CE5B9}"/>
    <cellStyle name="Normal 39 3 4 2 2 2" xfId="31285" xr:uid="{E31901B2-C6EF-42C1-B51D-8FEDF8D0C21D}"/>
    <cellStyle name="Normal 39 3 4 2 3" xfId="26982" xr:uid="{37A06DE2-8B74-48B3-9A33-36EEF51A021E}"/>
    <cellStyle name="Normal 39 3 4 3" xfId="16689" xr:uid="{C06D20E9-B6C7-46DB-B1AA-8332BD807AAC}"/>
    <cellStyle name="Normal 39 3 4 3 2" xfId="21093" xr:uid="{B55870AC-1D3D-4516-BEC4-68317DEBFC86}"/>
    <cellStyle name="Normal 39 3 4 3 2 2" xfId="33354" xr:uid="{28DA3BD0-2C13-4812-A63A-A524A170BA2C}"/>
    <cellStyle name="Normal 39 3 4 3 3" xfId="29051" xr:uid="{BAF69D53-9123-4E53-B1FB-F3D49075264C}"/>
    <cellStyle name="Normal 39 3 4 4" xfId="18068" xr:uid="{550BA0A9-AAC8-48CE-94E5-263A0DEB5AAE}"/>
    <cellStyle name="Normal 39 3 4 4 2" xfId="30331" xr:uid="{D3A09AA4-1E52-46B2-99C3-FCFB87164756}"/>
    <cellStyle name="Normal 39 3 4 5" xfId="13142" xr:uid="{4B303705-C50D-4502-9706-B400DD5E17B4}"/>
    <cellStyle name="Normal 39 3 4 5 2" xfId="26024" xr:uid="{B083081D-CDB4-4167-8D1A-3D94422E8A34}"/>
    <cellStyle name="Normal 39 3 4 6" xfId="25765" xr:uid="{F7A19C92-60B8-4CA5-8872-163A678B2056}"/>
    <cellStyle name="Normal 39 4" xfId="953" xr:uid="{6AAF0611-5CC6-4897-B060-30F05DDA45C4}"/>
    <cellStyle name="Normal 39 4 2" xfId="11807" xr:uid="{1D3CAC05-07B3-4062-8AF8-70F75845A661}"/>
    <cellStyle name="Normal 39 4 2 2" xfId="11808" xr:uid="{1B85E7F9-F5FF-4AD3-99AF-733326BFA4E0}"/>
    <cellStyle name="Normal 39 4 3" xfId="11809" xr:uid="{691B6E9A-9D21-483A-AEFA-ED140180E105}"/>
    <cellStyle name="Normal 39 4 3 2" xfId="15239" xr:uid="{A71B081B-CAFD-402B-8577-330EE83683BE}"/>
    <cellStyle name="Normal 39 4 3 2 2" xfId="17360" xr:uid="{CDFD4ED0-3CDD-4287-8588-C305597CC1AB}"/>
    <cellStyle name="Normal 39 4 3 2 2 2" xfId="21665" xr:uid="{09E36634-D234-46AB-9D3A-BFD43ABF30AC}"/>
    <cellStyle name="Normal 39 4 3 2 2 2 2" xfId="33926" xr:uid="{E456E433-CF5E-4B39-92F5-785214A6A5D3}"/>
    <cellStyle name="Normal 39 4 3 2 2 3" xfId="29623" xr:uid="{B5AB0BF2-A468-4E54-85B2-BD82E32BD6B5}"/>
    <cellStyle name="Normal 39 4 3 2 3" xfId="19945" xr:uid="{C0646017-54DD-4903-855A-8E4431365B73}"/>
    <cellStyle name="Normal 39 4 3 2 3 2" xfId="32206" xr:uid="{CCFB2194-4D97-49E9-AD8F-26722493BF12}"/>
    <cellStyle name="Normal 39 4 3 2 4" xfId="27903" xr:uid="{B39DEB62-FA28-4D7A-965F-60CC72644E87}"/>
    <cellStyle name="Normal 39 4 3 3" xfId="14243" xr:uid="{E416B44D-90AB-475C-B7FC-F7C33FED2BA6}"/>
    <cellStyle name="Normal 39 4 3 3 2" xfId="19037" xr:uid="{8A43057F-4A29-474A-AE74-7681763AECE9}"/>
    <cellStyle name="Normal 39 4 3 3 2 2" xfId="31298" xr:uid="{2238F79B-6462-4B40-AFB8-5AFBE92D7E47}"/>
    <cellStyle name="Normal 39 4 3 3 3" xfId="26995" xr:uid="{BB5E2590-D39D-4B6D-A12C-3B2D01C929F0}"/>
    <cellStyle name="Normal 39 4 3 4" xfId="16025" xr:uid="{0A88C083-3877-43FB-827F-F47BFB9B024F}"/>
    <cellStyle name="Normal 39 4 3 4 2" xfId="20664" xr:uid="{C1171C0A-3138-4DCF-B839-C3A6D76BF3BF}"/>
    <cellStyle name="Normal 39 4 3 4 2 2" xfId="32925" xr:uid="{1408C18A-5D66-4DCB-8E8D-D572C3E6ECD3}"/>
    <cellStyle name="Normal 39 4 3 4 3" xfId="28622" xr:uid="{2DF40841-35BF-4977-BD2F-33439E33C843}"/>
    <cellStyle name="Normal 39 4 3 5" xfId="18081" xr:uid="{AB0F18A0-4E85-4E76-97B9-5828171A4AFE}"/>
    <cellStyle name="Normal 39 4 3 5 2" xfId="30344" xr:uid="{809396B2-D3A2-411E-A184-1739A6917B3B}"/>
    <cellStyle name="Normal 39 4 3 6" xfId="13156" xr:uid="{CE86BF18-9DD7-41B3-991E-3A6C64B15E0E}"/>
    <cellStyle name="Normal 39 4 3 6 2" xfId="26037" xr:uid="{BD74DFD6-0099-4751-84C6-5309C21EE1B8}"/>
    <cellStyle name="Normal 39 4 3 7" xfId="24090" xr:uid="{2B3AD1BF-A9D9-41E8-8297-5F20DAD03B00}"/>
    <cellStyle name="Normal 39 4 3 7 2" xfId="34990" xr:uid="{2F18E458-E58D-4D46-8707-C130A3264256}"/>
    <cellStyle name="Normal 39 4 3 8" xfId="25143" xr:uid="{B444F32C-2BA2-4317-B0FC-F921258DB4E5}"/>
    <cellStyle name="Normal 39 5" xfId="954" xr:uid="{DC46C74D-9924-4FD0-BCE8-EBCF7ADDB906}"/>
    <cellStyle name="Normal 39 5 2" xfId="955" xr:uid="{F194AC6B-559D-42FD-98CD-F6CFD20C051E}"/>
    <cellStyle name="Normal 39 5 2 2" xfId="956" xr:uid="{CC60B70B-0093-4311-AA57-B7EC3169062D}"/>
    <cellStyle name="Normal 39 5 2 2 2" xfId="11810" xr:uid="{753A67EA-5568-4747-99F8-346CDB28E699}"/>
    <cellStyle name="Normal 39 5 2 3" xfId="1760" xr:uid="{E79576E1-43EA-488F-9A06-899CA5470B53}"/>
    <cellStyle name="Normal 39 5 2 3 2" xfId="24091" xr:uid="{22B902DB-C20A-459D-A3F9-38F6E4D57318}"/>
    <cellStyle name="Normal 39 5 2 4" xfId="11811" xr:uid="{61FFE12C-C4A8-45CB-8D70-838CA5680546}"/>
    <cellStyle name="Normal 39 5 3" xfId="11812" xr:uid="{25BDE062-000A-45FB-B4D5-4708E4581D40}"/>
    <cellStyle name="Normal 39 5 4" xfId="11813" xr:uid="{2F241771-5FA0-4244-BD9A-3E6762E718C2}"/>
    <cellStyle name="Normal 39 5 4 2" xfId="15240" xr:uid="{DA9C7AA8-E323-45FB-BBC7-D874D7E3B5D0}"/>
    <cellStyle name="Normal 39 5 4 2 2" xfId="17361" xr:uid="{48FA31D2-6E3A-4ECA-8C96-664B1A78D917}"/>
    <cellStyle name="Normal 39 5 4 2 2 2" xfId="21666" xr:uid="{C6518B8C-E0C0-4425-AABC-2067109955A0}"/>
    <cellStyle name="Normal 39 5 4 2 2 2 2" xfId="33927" xr:uid="{98C374FA-D753-48D1-9515-4BD94B8CD520}"/>
    <cellStyle name="Normal 39 5 4 2 2 3" xfId="29624" xr:uid="{B95E5132-4EAD-4B21-A55E-CBAA6B92BCA9}"/>
    <cellStyle name="Normal 39 5 4 2 3" xfId="19946" xr:uid="{F69DF066-3F50-44D9-80D3-BC0C3213DA8F}"/>
    <cellStyle name="Normal 39 5 4 2 3 2" xfId="32207" xr:uid="{7ADE1162-343A-495B-9AAA-7F7EAF3910F8}"/>
    <cellStyle name="Normal 39 5 4 2 4" xfId="27904" xr:uid="{020AE930-4D9A-44EC-AD2C-05AC94BA7378}"/>
    <cellStyle name="Normal 39 5 4 3" xfId="14234" xr:uid="{51F9CD39-4470-46BD-BABB-7F7F83EF4CFA}"/>
    <cellStyle name="Normal 39 5 4 3 2" xfId="19029" xr:uid="{CF6E9F4A-311F-4724-88D9-DAB5C728FAA2}"/>
    <cellStyle name="Normal 39 5 4 3 2 2" xfId="31290" xr:uid="{058C56C6-1CBD-42CB-B265-8F765CCC7BF0}"/>
    <cellStyle name="Normal 39 5 4 3 3" xfId="26987" xr:uid="{74FC8E16-37A4-4463-B739-FED059676F81}"/>
    <cellStyle name="Normal 39 5 4 4" xfId="16026" xr:uid="{7372942B-40B9-4ADB-8068-79E21FA459E4}"/>
    <cellStyle name="Normal 39 5 4 4 2" xfId="20665" xr:uid="{00EAD35A-B814-4005-B2A0-A9F6BEEF8212}"/>
    <cellStyle name="Normal 39 5 4 4 2 2" xfId="32926" xr:uid="{16EE5B82-693E-42E0-89A7-D42158C1BE58}"/>
    <cellStyle name="Normal 39 5 4 4 3" xfId="28623" xr:uid="{81289C80-167F-430C-830D-1BD802B23655}"/>
    <cellStyle name="Normal 39 5 4 5" xfId="18073" xr:uid="{C3465792-97F9-4896-A8D0-49A6B6EFDD6A}"/>
    <cellStyle name="Normal 39 5 4 5 2" xfId="30336" xr:uid="{C1AC10E2-0654-493E-BAC1-1B56A20C1860}"/>
    <cellStyle name="Normal 39 5 4 6" xfId="13147" xr:uid="{F1575314-B8F0-420A-9196-750EDD5832A2}"/>
    <cellStyle name="Normal 39 5 4 6 2" xfId="26029" xr:uid="{35C60A8A-6BBE-474F-B5C0-1C1B8DA0E4FF}"/>
    <cellStyle name="Normal 39 5 4 7" xfId="24092" xr:uid="{978F9371-D1AF-4B93-AFBB-849643A45E02}"/>
    <cellStyle name="Normal 39 5 4 7 2" xfId="34991" xr:uid="{D45E03AE-8864-482F-8FCE-8399DE4C6634}"/>
    <cellStyle name="Normal 39 5 4 8" xfId="25144" xr:uid="{3B253016-7910-48A4-A120-80813F61066C}"/>
    <cellStyle name="Normal 39 6" xfId="957" xr:uid="{FE328BB4-884A-4EFC-B251-00BA253405D8}"/>
    <cellStyle name="Normal 39 6 2" xfId="1761" xr:uid="{B945FB40-7595-4A36-A562-96586C464E9E}"/>
    <cellStyle name="Normal 39 6 2 2" xfId="11814" xr:uid="{9F9551C4-C26F-4E93-8637-6A42D2B44ADD}"/>
    <cellStyle name="Normal 39 6 3" xfId="11815" xr:uid="{BF68675C-7F8B-474A-9C6C-F51D50688AF3}"/>
    <cellStyle name="Normal 39 7" xfId="958" xr:uid="{9480F62F-CECC-41DA-AB1D-29F1AB59B267}"/>
    <cellStyle name="Normal 39 7 2" xfId="11816" xr:uid="{11B23952-B2B3-4877-8D0B-9B9A47596F9A}"/>
    <cellStyle name="Normal 39 8" xfId="959" xr:uid="{0996FB78-8903-42FF-9135-9A7F4F08C054}"/>
    <cellStyle name="Normal 39 8 2" xfId="11817" xr:uid="{AEBE5269-29CC-4628-8632-7C8E66E703FA}"/>
    <cellStyle name="Normal 39 9" xfId="960" xr:uid="{E0E77166-B914-4DD5-9428-E7F4FFE4BAC8}"/>
    <cellStyle name="Normal 39 9 2" xfId="11818" xr:uid="{6E96ADC1-9486-44FE-98EC-35C531E5A965}"/>
    <cellStyle name="Normal 4" xfId="961" xr:uid="{05458278-90D6-4818-912F-3B76D6AFF558}"/>
    <cellStyle name="Normal 4 10" xfId="962" xr:uid="{AC6EB0D9-02CC-4740-BFDD-BEF2B0FF65C8}"/>
    <cellStyle name="Normal 4 10 2" xfId="1762" xr:uid="{54861142-FE60-4C88-B37C-F9A06918C43E}"/>
    <cellStyle name="Normal 4 10 2 2" xfId="24093" xr:uid="{B9C4AC77-5918-488E-BE94-CFD3F9E1F53D}"/>
    <cellStyle name="Normal 4 10 3" xfId="24094" xr:uid="{DC945761-2F5D-4934-8047-608D4A96E3CD}"/>
    <cellStyle name="Normal 4 11" xfId="963" xr:uid="{3458C7E1-C934-453C-B85C-8B6E1BC9F261}"/>
    <cellStyle name="Normal 4 11 2" xfId="1763" xr:uid="{A614F95A-E74A-47D9-9570-8D733DF97E22}"/>
    <cellStyle name="Normal 4 11 2 2" xfId="24095" xr:uid="{CFA39993-3422-4E6D-8A58-9B408648E5CA}"/>
    <cellStyle name="Normal 4 11 3" xfId="24096" xr:uid="{72FB790E-5DF8-48FB-BE7D-C2542D9F6A0B}"/>
    <cellStyle name="Normal 4 12" xfId="964" xr:uid="{A0FD553A-9CD6-4E38-9A38-17C2FD50452F}"/>
    <cellStyle name="Normal 4 12 2" xfId="1764" xr:uid="{2AC94EFD-D2B2-4513-B493-FC995FB60053}"/>
    <cellStyle name="Normal 4 12 2 2" xfId="24097" xr:uid="{252E0DC4-3438-41AC-A70A-924A57A1AB52}"/>
    <cellStyle name="Normal 4 12 3" xfId="24098" xr:uid="{BADD6994-F695-440A-9CFD-D5D526EF8638}"/>
    <cellStyle name="Normal 4 13" xfId="965" xr:uid="{C1F599F3-367B-4D8D-B93A-EA56EE26E636}"/>
    <cellStyle name="Normal 4 13 2" xfId="1765" xr:uid="{FBF6C368-4B8B-4210-A2AA-DC923EB6F33B}"/>
    <cellStyle name="Normal 4 13 2 2" xfId="24099" xr:uid="{D0E1685E-9FA3-4EBE-A608-3CEE164C629B}"/>
    <cellStyle name="Normal 4 13 3" xfId="24100" xr:uid="{7FFDE1B4-1C77-46DF-8512-723851E15125}"/>
    <cellStyle name="Normal 4 14" xfId="966" xr:uid="{900221AC-D4E5-45BE-A809-2FF8CF5E0DE9}"/>
    <cellStyle name="Normal 4 14 2" xfId="1766" xr:uid="{6FC9850A-BAC4-404F-BA63-4F782052A239}"/>
    <cellStyle name="Normal 4 14 2 2" xfId="24101" xr:uid="{B0E543DA-C6FC-41C0-9068-E6169EC6DD3F}"/>
    <cellStyle name="Normal 4 14 3" xfId="24102" xr:uid="{10ED4148-3C15-421F-B889-6FBC438F557F}"/>
    <cellStyle name="Normal 4 15" xfId="967" xr:uid="{0B51B244-3346-44CA-AC67-38E139C3AEB4}"/>
    <cellStyle name="Normal 4 15 2" xfId="1767" xr:uid="{BFCBB2F2-B583-4ACD-B20C-4A6A5A961B14}"/>
    <cellStyle name="Normal 4 15 2 2" xfId="24103" xr:uid="{AB536561-3896-4639-A072-F23195EB4083}"/>
    <cellStyle name="Normal 4 15 3" xfId="24104" xr:uid="{EAC3E7AA-98E9-49C9-A200-EE61BD145AF7}"/>
    <cellStyle name="Normal 4 16" xfId="968" xr:uid="{21E124D1-8F0F-4580-94EC-68734C754FC7}"/>
    <cellStyle name="Normal 4 16 2" xfId="1768" xr:uid="{A7FBFAFE-219D-4D90-AC69-143FC6E5FCB5}"/>
    <cellStyle name="Normal 4 16 2 2" xfId="24105" xr:uid="{2F4DEB16-44C2-4092-AB0A-7A2BE608FBBB}"/>
    <cellStyle name="Normal 4 16 3" xfId="24106" xr:uid="{22782CEA-F026-4F70-A094-0D831BFE79A2}"/>
    <cellStyle name="Normal 4 17" xfId="969" xr:uid="{2CF8C018-D5EE-4AB5-9084-44C8930B81B5}"/>
    <cellStyle name="Normal 4 17 2" xfId="1769" xr:uid="{D30A4F3A-262E-42E9-9C55-ACACFC0BCDFB}"/>
    <cellStyle name="Normal 4 17 2 2" xfId="24107" xr:uid="{2CC19A80-17F6-4E08-88B7-A3F819B1EEFB}"/>
    <cellStyle name="Normal 4 17 3" xfId="24108" xr:uid="{A81D1818-A203-4922-A5DD-8040A75F48FD}"/>
    <cellStyle name="Normal 4 18" xfId="970" xr:uid="{EA7233E8-0803-4E5C-9F17-925AE1C8566F}"/>
    <cellStyle name="Normal 4 18 2" xfId="1770" xr:uid="{D0FCB92D-A2B9-411C-8268-28C03FD23BF4}"/>
    <cellStyle name="Normal 4 18 2 2" xfId="24109" xr:uid="{94CC8D49-F47C-4D9C-94B6-2B90B14189D5}"/>
    <cellStyle name="Normal 4 18 3" xfId="24110" xr:uid="{00B22109-12CF-43BA-A84A-2D1039E8463C}"/>
    <cellStyle name="Normal 4 19" xfId="971" xr:uid="{E0622EE1-C227-4AAF-895C-CB7E77E32699}"/>
    <cellStyle name="Normal 4 19 2" xfId="1771" xr:uid="{1576B8F9-9840-45BF-B8C0-652BF7881B27}"/>
    <cellStyle name="Normal 4 19 2 2" xfId="24111" xr:uid="{ED830EC4-F53C-481B-AC8A-EEFB9D12AFCA}"/>
    <cellStyle name="Normal 4 19 3" xfId="24112" xr:uid="{71750273-D0D2-4FBD-AC38-BF8B1F55113B}"/>
    <cellStyle name="Normal 4 2" xfId="972" xr:uid="{9026C570-A3DB-48B2-BDC2-B235F6617AC3}"/>
    <cellStyle name="Normal 4 2 2" xfId="1772" xr:uid="{EF212591-D65D-470C-9F3B-1C37E33EAE44}"/>
    <cellStyle name="Normal 4 2 2 2" xfId="24113" xr:uid="{210683F8-C229-4A83-8758-CA9476617071}"/>
    <cellStyle name="Normal 4 2 3" xfId="11819" xr:uid="{D94C106D-7529-4B0C-BD27-A39F77AF8833}"/>
    <cellStyle name="Normal 4 2 3 2" xfId="14360" xr:uid="{5E2536B5-6DE5-4241-9EC4-DA2D0D441F31}"/>
    <cellStyle name="Normal 4 2 3 2 2" xfId="19141" xr:uid="{6E514A28-AE0F-4591-BB03-5BCABEBC4FD2}"/>
    <cellStyle name="Normal 4 2 3 2 2 2" xfId="31402" xr:uid="{19B4E8F3-CB1B-4ECA-AA6E-625EB91554E9}"/>
    <cellStyle name="Normal 4 2 3 2 3" xfId="27099" xr:uid="{9A029A0B-1DA4-44BC-96C2-6858E5B817CC}"/>
    <cellStyle name="Normal 4 2 3 3" xfId="16593" xr:uid="{75ECD804-0612-4363-A17B-9F4093F4BC75}"/>
    <cellStyle name="Normal 4 2 3 3 2" xfId="21026" xr:uid="{FB362E62-5F78-494D-9530-745D9CB8697E}"/>
    <cellStyle name="Normal 4 2 3 3 2 2" xfId="33287" xr:uid="{49D8688A-3C20-4533-AADA-CCA626B72803}"/>
    <cellStyle name="Normal 4 2 3 3 3" xfId="28984" xr:uid="{FCBC66A3-B67E-4E46-A120-617F5EEB3EBA}"/>
    <cellStyle name="Normal 4 2 3 4" xfId="18187" xr:uid="{B9CDA2E6-8D51-409A-8692-3A63729BBBB9}"/>
    <cellStyle name="Normal 4 2 3 4 2" xfId="30448" xr:uid="{4A35E6BA-3454-40D6-A49D-9581CDCFB1CC}"/>
    <cellStyle name="Normal 4 2 3 5" xfId="13290" xr:uid="{AEEA48CC-A10F-4819-8ECD-68966BE41F0C}"/>
    <cellStyle name="Normal 4 2 3 5 2" xfId="26141" xr:uid="{A896D7E6-8321-4CF4-B8D2-D49A5D22C85C}"/>
    <cellStyle name="Normal 4 2 3 6" xfId="24114" xr:uid="{052E6E64-51F0-4DD4-9053-12E1B778F24F}"/>
    <cellStyle name="Normal 4 2 3 6 2" xfId="34992" xr:uid="{B34E05CA-AEA9-4ECB-8310-125DD0CFF520}"/>
    <cellStyle name="Normal 4 2 3 7" xfId="25145" xr:uid="{01DAC97B-9F57-4AEF-9B9D-88236C603E50}"/>
    <cellStyle name="Normal 4 20" xfId="973" xr:uid="{D807A7FC-F36B-4506-8C6E-D279A830F204}"/>
    <cellStyle name="Normal 4 20 2" xfId="1773" xr:uid="{DEEAFD03-93AE-4B1C-B42A-FEDD1E6DCE17}"/>
    <cellStyle name="Normal 4 20 2 2" xfId="24115" xr:uid="{A7C85F26-34FF-40E5-8648-BEF2767C66CF}"/>
    <cellStyle name="Normal 4 20 3" xfId="24116" xr:uid="{66E733B4-5882-4662-9E83-E150B1BAE1C6}"/>
    <cellStyle name="Normal 4 21" xfId="974" xr:uid="{26B9BB70-53BE-4C24-9C54-1C01F0809515}"/>
    <cellStyle name="Normal 4 21 2" xfId="11820" xr:uid="{F6CC3977-BEB7-408A-B62E-447DBB0D11CF}"/>
    <cellStyle name="Normal 4 22" xfId="975" xr:uid="{DF0D609B-DBCE-4F4A-BB33-17AFB243C28B}"/>
    <cellStyle name="Normal 4 22 2" xfId="11821" xr:uid="{5F179509-1CDA-4AA9-95D0-DC0864F6F829}"/>
    <cellStyle name="Normal 4 23" xfId="1774" xr:uid="{8FE57377-ADC0-4EDD-ADD8-293EFBE9F85E}"/>
    <cellStyle name="Normal 4 23 2" xfId="24117" xr:uid="{197E5ECA-4BD3-4372-8E32-2F122DECDF94}"/>
    <cellStyle name="Normal 4 24" xfId="24118" xr:uid="{9C238025-A238-4257-BAAF-D898C54AAF0D}"/>
    <cellStyle name="Normal 4 3" xfId="976" xr:uid="{5BE570FA-D381-426E-9EE4-6CD07CCB50C8}"/>
    <cellStyle name="Normal 4 3 2" xfId="1775" xr:uid="{69B593E5-D31B-46BC-8C2E-D1C60A988659}"/>
    <cellStyle name="Normal 4 3 2 2" xfId="24119" xr:uid="{2BC8ED5E-649B-4EA5-A462-7892DF90E816}"/>
    <cellStyle name="Normal 4 3 3" xfId="24120" xr:uid="{DF630FFD-A376-4166-9D13-88D8BBF8F831}"/>
    <cellStyle name="Normal 4 4" xfId="977" xr:uid="{EC2BFDD6-99F1-4556-87E8-BE6443754160}"/>
    <cellStyle name="Normal 4 4 2" xfId="1776" xr:uid="{9A00BDAE-42F1-4E18-A374-B4E3D34BCB6A}"/>
    <cellStyle name="Normal 4 4 2 2" xfId="24121" xr:uid="{29863A0E-5829-4ACE-B661-1469E54E5147}"/>
    <cellStyle name="Normal 4 4 3" xfId="24122" xr:uid="{27EFDDBC-3C2F-4DB9-9379-62A630D36252}"/>
    <cellStyle name="Normal 4 5" xfId="978" xr:uid="{9DC1E123-FD3B-4B20-816A-9E617290F8FD}"/>
    <cellStyle name="Normal 4 5 2" xfId="1777" xr:uid="{A6EBC38A-6D1D-49BE-B16F-563CDD48C37E}"/>
    <cellStyle name="Normal 4 5 2 2" xfId="24123" xr:uid="{9B23B2F1-14EF-4A69-8D1C-36AFC4F1706D}"/>
    <cellStyle name="Normal 4 5 3" xfId="24124" xr:uid="{989C6E45-9DAA-4E3A-BB2F-E0282767DC0B}"/>
    <cellStyle name="Normal 4 6" xfId="979" xr:uid="{958CD56B-FC65-4AA0-AE0C-AFBC66D8DF26}"/>
    <cellStyle name="Normal 4 6 2" xfId="1778" xr:uid="{FE600AB6-D3C3-4FEF-9B84-F9AE41A7C087}"/>
    <cellStyle name="Normal 4 6 2 2" xfId="24125" xr:uid="{12CD0194-7D89-4090-B65D-9ADB21F5BA25}"/>
    <cellStyle name="Normal 4 6 3" xfId="24126" xr:uid="{D6E88E55-AFB3-4CD2-AC77-0AF8C2D95A43}"/>
    <cellStyle name="Normal 4 7" xfId="980" xr:uid="{A7E934A4-AB17-460B-B6F3-356865435DAB}"/>
    <cellStyle name="Normal 4 7 2" xfId="1779" xr:uid="{F9E1554C-C7E7-435D-8072-F93F45B53D36}"/>
    <cellStyle name="Normal 4 7 2 2" xfId="24127" xr:uid="{AB763432-FDFD-49F6-8374-A69F0867708D}"/>
    <cellStyle name="Normal 4 7 3" xfId="24128" xr:uid="{393E6AE3-9B59-4DEA-AA7D-519A2BED4B7B}"/>
    <cellStyle name="Normal 4 8" xfId="981" xr:uid="{8BB2A9E5-A70E-4231-ABF8-D0673CF5B950}"/>
    <cellStyle name="Normal 4 8 2" xfId="1780" xr:uid="{D5B915FC-1850-4F69-B7F6-023CEBA7B70B}"/>
    <cellStyle name="Normal 4 8 2 2" xfId="24129" xr:uid="{97AB3DA1-A84E-43DD-9199-05AEA62B4E16}"/>
    <cellStyle name="Normal 4 8 3" xfId="24130" xr:uid="{5A979E9C-099B-49FF-8065-CE813756E34D}"/>
    <cellStyle name="Normal 4 9" xfId="982" xr:uid="{55E26156-D694-4E21-B788-21459B1C6973}"/>
    <cellStyle name="Normal 4 9 2" xfId="1781" xr:uid="{CC175C4C-0FA6-4E33-B754-BC40438D9054}"/>
    <cellStyle name="Normal 4 9 2 2" xfId="24131" xr:uid="{F9EBF7A9-F460-45C5-AF23-CAC9D17B8CAB}"/>
    <cellStyle name="Normal 4 9 3" xfId="24132" xr:uid="{D874BA61-9E9A-4A84-B7B7-B5E4B15219B5}"/>
    <cellStyle name="Normal 4_U of O TV Equip and menu board package" xfId="983" xr:uid="{EBD771C8-62E6-4CBA-9FC6-41E4327C25D5}"/>
    <cellStyle name="Normal 40" xfId="984" xr:uid="{F5F1C93F-09E1-42D6-9B54-4D03593A5595}"/>
    <cellStyle name="Normal 40 10" xfId="985" xr:uid="{30ED985A-88E0-479B-B66E-C5FF9B655BFF}"/>
    <cellStyle name="Normal 40 10 2" xfId="11822" xr:uid="{111FF991-A0EE-43C5-B5E6-AC93E2BF6B5F}"/>
    <cellStyle name="Normal 40 11" xfId="986" xr:uid="{EA718FE0-109A-488B-8D23-02B92194145D}"/>
    <cellStyle name="Normal 40 11 10" xfId="15884" xr:uid="{F86212F7-A17A-41E5-B95D-AA015B8819F7}"/>
    <cellStyle name="Normal 40 11 10 2" xfId="20523" xr:uid="{027F5AD8-7D7E-44CF-8C6D-70EE98CD1BDD}"/>
    <cellStyle name="Normal 40 11 10 2 2" xfId="32784" xr:uid="{089DB169-4FFA-4F4E-AE2B-AE0C55565C38}"/>
    <cellStyle name="Normal 40 11 10 3" xfId="28481" xr:uid="{5D32D266-F7B5-4E0A-A20D-814A156BCCF3}"/>
    <cellStyle name="Normal 40 11 11" xfId="17960" xr:uid="{7508AF9A-8FDF-41ED-9F16-6524B0186F62}"/>
    <cellStyle name="Normal 40 11 11 2" xfId="30223" xr:uid="{BA5BB35C-7BE2-4EEC-9DAC-CE56E6F0B738}"/>
    <cellStyle name="Normal 40 11 12" xfId="13030" xr:uid="{B183F0DB-00D7-4E75-8E9B-46EB7049D527}"/>
    <cellStyle name="Normal 40 11 12 2" xfId="25916" xr:uid="{4C45EB67-C868-4027-924B-FF43A7907E29}"/>
    <cellStyle name="Normal 40 11 13" xfId="24133" xr:uid="{B3172B4B-C426-4794-82AF-4F7287F219D7}"/>
    <cellStyle name="Normal 40 11 13 2" xfId="34993" xr:uid="{A6916143-E192-4C40-9DE2-5DCA3D42DD17}"/>
    <cellStyle name="Normal 40 11 14" xfId="24733" xr:uid="{93E245B7-014C-48B7-A3B4-B0E05BF82330}"/>
    <cellStyle name="Normal 40 11 2" xfId="1205" xr:uid="{9DF52867-0D8B-4926-977D-0839A6F1EE45}"/>
    <cellStyle name="Normal 40 11 2 10" xfId="18008" xr:uid="{85DF0665-D54E-4B6E-87F9-B13A518BA0CE}"/>
    <cellStyle name="Normal 40 11 2 10 2" xfId="30271" xr:uid="{E1B048DC-585E-4CB6-8448-F6380F4BCD3F}"/>
    <cellStyle name="Normal 40 11 2 11" xfId="13081" xr:uid="{95DBBA38-9E79-44A2-BD8D-8B20A0AEBDB1}"/>
    <cellStyle name="Normal 40 11 2 11 2" xfId="25964" xr:uid="{87F02187-758F-4399-ABAC-CF91929A0198}"/>
    <cellStyle name="Normal 40 11 2 12" xfId="24134" xr:uid="{2208C73D-01A2-412E-AD58-8A7D5A13E1C3}"/>
    <cellStyle name="Normal 40 11 2 12 2" xfId="34994" xr:uid="{1989A564-D3A8-43A9-8D47-93161F82E48F}"/>
    <cellStyle name="Normal 40 11 2 13" xfId="24799" xr:uid="{2B171DDC-9D0B-45D1-B5BA-B83BF16604EE}"/>
    <cellStyle name="Normal 40 11 2 2" xfId="1911" xr:uid="{EFAFA2B8-275E-45F7-9356-0FE3A4E190D2}"/>
    <cellStyle name="Normal 40 11 2 2 10" xfId="13082" xr:uid="{25CFA146-E288-467E-92E7-A98E0DB28426}"/>
    <cellStyle name="Normal 40 11 2 2 10 2" xfId="25965" xr:uid="{8D126180-336A-4F37-A5D6-3E5D81F7EEF7}"/>
    <cellStyle name="Normal 40 11 2 2 11" xfId="24135" xr:uid="{B681F25B-7A12-4317-AEB2-267ACCB03C9E}"/>
    <cellStyle name="Normal 40 11 2 2 11 2" xfId="34995" xr:uid="{36BD6347-E18B-4485-B40A-521FCC245E07}"/>
    <cellStyle name="Normal 40 11 2 2 12" xfId="24821" xr:uid="{AA25B4E1-4037-4F3C-8BD7-4DA3D7ED6EA9}"/>
    <cellStyle name="Normal 40 11 2 2 2" xfId="17" xr:uid="{00000000-0005-0000-0000-00001C000000}"/>
    <cellStyle name="Normal 40 11 2 2 2 2" xfId="11824" xr:uid="{26B59399-7FCE-4C24-B788-458F7CBED29E}"/>
    <cellStyle name="Normal 40 11 2 2 2 2 2" xfId="12839" xr:uid="{8E8E7471-60B1-45C4-B185-9B6CE851BC50}"/>
    <cellStyle name="Normal 40 11 2 2 2 2 2 2" xfId="15808" xr:uid="{DF85A035-31D9-4B5E-909A-EF680A758769}"/>
    <cellStyle name="Normal 40 11 2 2 2 2 2 2 2" xfId="17892" xr:uid="{FE2A9CA4-5F1D-4842-ACEC-1FB20DAF6597}"/>
    <cellStyle name="Normal 40 11 2 2 2 2 2 2 2 2" xfId="22197" xr:uid="{21E6DE33-8876-4C99-8AD4-45A7FD06025D}"/>
    <cellStyle name="Normal 40 11 2 2 2 2 2 2 2 2 2" xfId="34458" xr:uid="{FCDC3A07-F896-4F1D-9990-2DB5D015B570}"/>
    <cellStyle name="Normal 40 11 2 2 2 2 2 2 2 3" xfId="30155" xr:uid="{73325463-FEE3-447F-90C0-4FB896DBE8FB}"/>
    <cellStyle name="Normal 40 11 2 2 2 2 2 2 3" xfId="20477" xr:uid="{7527190F-66D2-4F6E-9C4C-C281DC8EF894}"/>
    <cellStyle name="Normal 40 11 2 2 2 2 2 2 3 2" xfId="32738" xr:uid="{6F6A2236-D424-4F57-8055-5109E20B8C6D}"/>
    <cellStyle name="Normal 40 11 2 2 2 2 2 2 4" xfId="28435" xr:uid="{F184ED14-5995-4ABE-B11A-EEADFAC6A1D9}"/>
    <cellStyle name="Normal 40 11 2 2 2 2 2 3" xfId="15037" xr:uid="{5BB759F8-F185-44A7-AAF5-07DABCFA52B9}"/>
    <cellStyle name="Normal 40 11 2 2 2 2 2 3 2" xfId="19802" xr:uid="{63D565F9-98F1-4841-B489-62A190E5121F}"/>
    <cellStyle name="Normal 40 11 2 2 2 2 2 3 2 2" xfId="32063" xr:uid="{6998B6B2-2D41-4954-B48A-EA7AC966DB5E}"/>
    <cellStyle name="Normal 40 11 2 2 2 2 2 3 3" xfId="27760" xr:uid="{76069ABE-A7E0-467B-A0E5-E44140F99EEB}"/>
    <cellStyle name="Normal 40 11 2 2 2 2 2 4" xfId="17217" xr:uid="{5E6B64D1-C37D-4F14-9AEC-2FB86E877E5E}"/>
    <cellStyle name="Normal 40 11 2 2 2 2 2 4 2" xfId="21522" xr:uid="{0AAEEE07-6A1A-406C-8CFE-1CC8D06877CE}"/>
    <cellStyle name="Normal 40 11 2 2 2 2 2 4 2 2" xfId="33783" xr:uid="{9197F28E-F3A0-4102-8618-CA612CD2F596}"/>
    <cellStyle name="Normal 40 11 2 2 2 2 2 4 3" xfId="29480" xr:uid="{FC0E601C-B73F-41F0-8011-ED77FD740E49}"/>
    <cellStyle name="Normal 40 11 2 2 2 2 2 5" xfId="18848" xr:uid="{2E2118A3-8B0D-4A0B-8154-97F7B4A9B203}"/>
    <cellStyle name="Normal 40 11 2 2 2 2 2 5 2" xfId="31109" xr:uid="{BE6577DD-F611-42CB-A197-7EB748B7C87C}"/>
    <cellStyle name="Normal 40 11 2 2 2 2 2 6" xfId="14052" xr:uid="{0385D514-73CE-4502-B682-39C13A0EAF52}"/>
    <cellStyle name="Normal 40 11 2 2 2 2 2 6 2" xfId="26806" xr:uid="{A3649E4C-A0FD-43C5-BA4A-E35B833736EB}"/>
    <cellStyle name="Normal 40 11 2 2 2 2 2 7" xfId="25766" xr:uid="{AF3804B8-6375-4493-A5E4-4FA3DA87B231}"/>
    <cellStyle name="Normal 40 11 2 2 2 2 3" xfId="12226" xr:uid="{A5F7D7FD-8B09-4A99-86C6-BB5663F83198}"/>
    <cellStyle name="Normal 40 11 2 2 2 2 3 2" xfId="17586" xr:uid="{34661BD1-AEAA-4B6E-8A56-D04ACE20E3FE}"/>
    <cellStyle name="Normal 40 11 2 2 2 2 3 2 2" xfId="21891" xr:uid="{A319B68E-6822-48DB-9CC6-E708C7BB9C08}"/>
    <cellStyle name="Normal 40 11 2 2 2 2 3 2 2 2" xfId="34152" xr:uid="{F4C78842-5A30-466E-803E-FA90B0FED65B}"/>
    <cellStyle name="Normal 40 11 2 2 2 2 3 2 3" xfId="29849" xr:uid="{FD80CBEA-FE61-4A51-9DA4-604A251D4104}"/>
    <cellStyle name="Normal 40 11 2 2 2 2 3 3" xfId="20171" xr:uid="{5EF489E4-90A4-44D5-9D6B-2E33A0DA2E4D}"/>
    <cellStyle name="Normal 40 11 2 2 2 2 3 3 2" xfId="32432" xr:uid="{5E46F951-8274-4737-963F-A78D36AD21DC}"/>
    <cellStyle name="Normal 40 11 2 2 2 2 3 4" xfId="15502" xr:uid="{FE432032-E3CF-427D-BE78-2C821A33537F}"/>
    <cellStyle name="Normal 40 11 2 2 2 2 3 4 2" xfId="28129" xr:uid="{0699EB8C-1C98-423C-BEF4-5CB614199746}"/>
    <cellStyle name="Normal 40 11 2 2 2 2 3 5" xfId="24136" xr:uid="{DBB41BB1-F9A8-4445-888C-1633CB0BB7DA}"/>
    <cellStyle name="Normal 40 11 2 2 2 2 3 5 2" xfId="34996" xr:uid="{82750A5B-D016-4D83-84E3-35B3C09ED7F2}"/>
    <cellStyle name="Normal 40 11 2 2 2 2 3 6" xfId="25208" xr:uid="{73D49427-C088-4B85-AC8B-7D1499C8A22A}"/>
    <cellStyle name="Normal 40 11 2 2 2 2 4" xfId="14729" xr:uid="{796126E4-E18D-4901-A81C-7107C3AE6010}"/>
    <cellStyle name="Normal 40 11 2 2 2 2 4 2" xfId="19494" xr:uid="{64AC6721-BBB4-4FF7-9EF0-3B664C62F7EB}"/>
    <cellStyle name="Normal 40 11 2 2 2 2 4 2 2" xfId="31755" xr:uid="{767B09D8-160C-4784-AA0A-9665D84CF656}"/>
    <cellStyle name="Normal 40 11 2 2 2 2 4 3" xfId="27452" xr:uid="{DC0BB64C-0340-4C6C-9C29-CD285F125F1C}"/>
    <cellStyle name="Normal 40 11 2 2 2 2 5" xfId="16413" xr:uid="{D90E4A96-34A7-49A4-A7F5-8689CC1AC5DB}"/>
    <cellStyle name="Normal 40 11 2 2 2 2 5 2" xfId="20904" xr:uid="{C44BB365-9507-4D66-89D7-2694A36AC585}"/>
    <cellStyle name="Normal 40 11 2 2 2 2 5 2 2" xfId="33165" xr:uid="{2C998A23-EB98-49ED-8406-F73C2DB14DE9}"/>
    <cellStyle name="Normal 40 11 2 2 2 2 5 3" xfId="28862" xr:uid="{23CE9D88-7A7E-455B-B610-54E9559F6BEE}"/>
    <cellStyle name="Normal 40 11 2 2 2 2 6" xfId="18540" xr:uid="{2C7FFC51-16F7-459F-AE62-F73CD4581317}"/>
    <cellStyle name="Normal 40 11 2 2 2 2 6 2" xfId="30801" xr:uid="{FB27EFA2-1086-4A0B-B7A1-16E1A5F3B115}"/>
    <cellStyle name="Normal 40 11 2 2 2 2 7" xfId="13742" xr:uid="{0E6BB411-2ACF-4A64-A3F1-6ED993567FFC}"/>
    <cellStyle name="Normal 40 11 2 2 2 2 7 2" xfId="26496" xr:uid="{E7420330-CB3C-4F08-B77B-23296735C1FA}"/>
    <cellStyle name="Normal 40 11 2 2 2 2 8" xfId="24137" xr:uid="{95359151-4945-4147-9BAD-4F0AE6E49BC3}"/>
    <cellStyle name="Normal 40 11 2 2 2 2 8 2" xfId="34997" xr:uid="{D3B14648-02E5-490E-8F50-5C6D7CDC8268}"/>
    <cellStyle name="Normal 40 11 2 2 2 2 9" xfId="25146" xr:uid="{948A4E70-A417-4CAF-8923-BD161B114B8D}"/>
    <cellStyle name="Normal 40 11 2 2 2 3" xfId="12235" xr:uid="{19AAD56F-D7EA-4F2A-A0CC-6545F6711173}"/>
    <cellStyle name="Normal 40 11 2 2 2 3 2" xfId="13551" xr:uid="{10BFC7EC-FD99-41F4-993C-B3981A8A6B3D}"/>
    <cellStyle name="Normal 40 11 2 2 2 3 3" xfId="25217" xr:uid="{BDAAE2BF-0CD8-492A-8211-89D6A318211E}"/>
    <cellStyle name="Normal 40 11 2 2 2 4" xfId="12945" xr:uid="{EE9414C7-5176-485E-96E6-AD122D92FF7A}"/>
    <cellStyle name="Normal 40 11 2 2 2 4 2" xfId="19142" xr:uid="{7E4F68E6-AE0C-4FE3-9663-7BB265C73BB8}"/>
    <cellStyle name="Normal 40 11 2 2 2 4 2 2" xfId="31403" xr:uid="{7CEE001D-1D7D-453D-8159-06BD8ACF52FD}"/>
    <cellStyle name="Normal 40 11 2 2 2 4 3" xfId="14361" xr:uid="{FC51AB6C-1210-4ACF-96F3-CB4F15677C3B}"/>
    <cellStyle name="Normal 40 11 2 2 2 4 3 2" xfId="27100" xr:uid="{618B3BE0-5680-46EF-A6E0-5D7883937218}"/>
    <cellStyle name="Normal 40 11 2 2 2 4 4" xfId="25832" xr:uid="{361D90C8-36CB-45C2-A2A4-4D6693E9E7A3}"/>
    <cellStyle name="Normal 40 11 2 2 2 5" xfId="18188" xr:uid="{8D494B2C-88BE-4EFE-BF40-5F917B4073D6}"/>
    <cellStyle name="Normal 40 11 2 2 2 5 2" xfId="30449" xr:uid="{29DBE7CD-11E1-4E01-BB1C-A3FB694FBBDB}"/>
    <cellStyle name="Normal 40 11 2 2 2 6" xfId="13291" xr:uid="{9CB31BAB-6876-44AE-8D6D-6C861B4F356E}"/>
    <cellStyle name="Normal 40 11 2 2 2 6 2" xfId="26142" xr:uid="{AE06A82B-3459-44DB-9A65-D1193A044D7A}"/>
    <cellStyle name="Normal 40 11 2 2 2 7" xfId="11823" xr:uid="{27E5BA7B-7261-4592-A4B4-F481F57BFF3D}"/>
    <cellStyle name="Normal 40 11 2 2 3" xfId="11825" xr:uid="{CCE002CF-DDF3-4D87-80BC-68704EA62757}"/>
    <cellStyle name="Normal 40 11 2 2 3 2" xfId="12840" xr:uid="{A5E8BB37-8EFD-4117-B1C8-C7D2352D5710}"/>
    <cellStyle name="Normal 40 11 2 2 3 2 2" xfId="15805" xr:uid="{70A7C34E-AD67-425C-A287-AC333FDEAD5F}"/>
    <cellStyle name="Normal 40 11 2 2 3 2 2 2" xfId="17889" xr:uid="{B6DC0D65-3605-4823-996A-A0431B24F2BB}"/>
    <cellStyle name="Normal 40 11 2 2 3 2 2 2 2" xfId="22194" xr:uid="{0A8869F1-42B3-42F3-B258-683C11333CDA}"/>
    <cellStyle name="Normal 40 11 2 2 3 2 2 2 2 2" xfId="34455" xr:uid="{DCFD82C7-BE49-41D1-A030-663710976493}"/>
    <cellStyle name="Normal 40 11 2 2 3 2 2 2 3" xfId="30152" xr:uid="{C6382C62-6CF7-4AD5-8DDE-85F52300FA52}"/>
    <cellStyle name="Normal 40 11 2 2 3 2 2 3" xfId="20474" xr:uid="{EBF43F1A-3D9B-440C-83C5-D1799D0316AB}"/>
    <cellStyle name="Normal 40 11 2 2 3 2 2 3 2" xfId="32735" xr:uid="{4CA25EF0-5425-4C05-A1EF-51F841059C8E}"/>
    <cellStyle name="Normal 40 11 2 2 3 2 2 4" xfId="28432" xr:uid="{8BC5599E-4079-4B20-9DF9-7ED52B02E5F5}"/>
    <cellStyle name="Normal 40 11 2 2 3 2 3" xfId="15034" xr:uid="{4ACE3DD9-AC5F-4021-9230-C0DD803C7068}"/>
    <cellStyle name="Normal 40 11 2 2 3 2 3 2" xfId="19799" xr:uid="{EC579C91-7C5F-43E0-B03E-B5AFE45A1997}"/>
    <cellStyle name="Normal 40 11 2 2 3 2 3 2 2" xfId="32060" xr:uid="{7FD42F9F-E22C-40F3-804A-9FDCD12E523E}"/>
    <cellStyle name="Normal 40 11 2 2 3 2 3 3" xfId="27757" xr:uid="{3360C228-DFC1-4D83-8DC2-FF38B1420803}"/>
    <cellStyle name="Normal 40 11 2 2 3 2 4" xfId="17214" xr:uid="{E8FC15B2-10E5-4A4C-8E88-ED5DA07FAB04}"/>
    <cellStyle name="Normal 40 11 2 2 3 2 4 2" xfId="21519" xr:uid="{9D908D8B-D952-420A-8D89-DFBC51523EE5}"/>
    <cellStyle name="Normal 40 11 2 2 3 2 4 2 2" xfId="33780" xr:uid="{D2152755-F02A-469E-A0A4-84F1252FCB44}"/>
    <cellStyle name="Normal 40 11 2 2 3 2 4 3" xfId="29477" xr:uid="{9C19A3FE-B66D-48BF-A0CA-AE4D73CDBDEB}"/>
    <cellStyle name="Normal 40 11 2 2 3 2 5" xfId="18845" xr:uid="{99C31BB1-A376-4478-B7EE-1C159A689EAB}"/>
    <cellStyle name="Normal 40 11 2 2 3 2 5 2" xfId="31106" xr:uid="{AC8799A0-8556-4574-92A5-10DBBFF3D772}"/>
    <cellStyle name="Normal 40 11 2 2 3 2 6" xfId="14049" xr:uid="{1B3E0EE9-71EE-40BC-8CDF-CF503EB16E5D}"/>
    <cellStyle name="Normal 40 11 2 2 3 2 6 2" xfId="26803" xr:uid="{9F27306A-8CB1-4ED5-B4E2-61860393758B}"/>
    <cellStyle name="Normal 40 11 2 2 3 2 7" xfId="25767" xr:uid="{7D3867FD-9CBB-4B76-A10E-7BD8DE3F1294}"/>
    <cellStyle name="Normal 40 11 2 2 3 3" xfId="15499" xr:uid="{48FE07E4-B7E3-46F6-92B7-A77C0FC69C9F}"/>
    <cellStyle name="Normal 40 11 2 2 3 3 2" xfId="17583" xr:uid="{13937B62-A0C6-4899-8947-351229704702}"/>
    <cellStyle name="Normal 40 11 2 2 3 3 2 2" xfId="21888" xr:uid="{09B8DED3-47C7-4B88-A45D-79C07D35E016}"/>
    <cellStyle name="Normal 40 11 2 2 3 3 2 2 2" xfId="34149" xr:uid="{B5949C59-CF9C-46F7-8505-E91B9E80B7F2}"/>
    <cellStyle name="Normal 40 11 2 2 3 3 2 3" xfId="29846" xr:uid="{9E41FE4A-0B46-4D0E-BCB7-A8D93436FB68}"/>
    <cellStyle name="Normal 40 11 2 2 3 3 3" xfId="20168" xr:uid="{72B15842-CD91-436E-96C4-D2CBCD0EB2C0}"/>
    <cellStyle name="Normal 40 11 2 2 3 3 3 2" xfId="32429" xr:uid="{DAA4FD55-EC1A-449C-A859-07DC9BD04F12}"/>
    <cellStyle name="Normal 40 11 2 2 3 3 4" xfId="28126" xr:uid="{6F55E9D2-3B01-488B-B827-77AAD9D7BF0A}"/>
    <cellStyle name="Normal 40 11 2 2 3 4" xfId="14726" xr:uid="{80D3319D-49CB-476F-9007-456E3283593C}"/>
    <cellStyle name="Normal 40 11 2 2 3 4 2" xfId="19491" xr:uid="{1D898E8C-7182-473E-A0E3-6D85C58908D6}"/>
    <cellStyle name="Normal 40 11 2 2 3 4 2 2" xfId="31752" xr:uid="{F66E0028-1A91-4C28-AD24-522A12E00D89}"/>
    <cellStyle name="Normal 40 11 2 2 3 4 3" xfId="27449" xr:uid="{682526C1-DC5C-4157-B2B5-D421A75E1C1E}"/>
    <cellStyle name="Normal 40 11 2 2 3 5" xfId="16410" xr:uid="{7BC6EC86-CB24-46AD-8DF5-9F1B8B9CEB1D}"/>
    <cellStyle name="Normal 40 11 2 2 3 5 2" xfId="20901" xr:uid="{255240CD-B5BA-435C-8BFC-C095D648B619}"/>
    <cellStyle name="Normal 40 11 2 2 3 5 2 2" xfId="33162" xr:uid="{A0266569-2E96-46BB-9D27-F38C8B91EB0D}"/>
    <cellStyle name="Normal 40 11 2 2 3 5 3" xfId="28859" xr:uid="{E9D58B82-5750-48DA-8891-7D25BA28E4F5}"/>
    <cellStyle name="Normal 40 11 2 2 3 6" xfId="18537" xr:uid="{309123D1-7BA4-47FE-A561-AB25C8367241}"/>
    <cellStyle name="Normal 40 11 2 2 3 6 2" xfId="30798" xr:uid="{05D3C803-878A-423A-8312-73F3CADD4FC5}"/>
    <cellStyle name="Normal 40 11 2 2 3 7" xfId="13739" xr:uid="{E7F1BE2D-2F71-4FC5-B5A1-132C848260D1}"/>
    <cellStyle name="Normal 40 11 2 2 3 7 2" xfId="26493" xr:uid="{A3594EF3-6F06-4B36-88A2-89AE9615CDFD}"/>
    <cellStyle name="Normal 40 11 2 2 3 8" xfId="24138" xr:uid="{C39437F8-7732-4B25-BD96-D3AD779DC28E}"/>
    <cellStyle name="Normal 40 11 2 2 3 8 2" xfId="34998" xr:uid="{A3A93404-9A85-4C21-9C4F-680E2B20D8C6}"/>
    <cellStyle name="Normal 40 11 2 2 3 9" xfId="25147" xr:uid="{45D5AD0C-C7FC-48F6-97EB-60D4F0E74F28}"/>
    <cellStyle name="Normal 40 11 2 2 4" xfId="12841" xr:uid="{3CDA7E64-9255-444E-B95F-6F4F5E7CA0F2}"/>
    <cellStyle name="Normal 40 11 2 2 4 2" xfId="15653" xr:uid="{46CC7F27-C63F-4D50-A87C-F7879A9C7022}"/>
    <cellStyle name="Normal 40 11 2 2 4 2 2" xfId="17737" xr:uid="{2C6B427D-2DD9-4D52-A84B-DD0CAD02D2CF}"/>
    <cellStyle name="Normal 40 11 2 2 4 2 2 2" xfId="22042" xr:uid="{4726B79D-ADCC-4F12-950F-AFC0EDD934B5}"/>
    <cellStyle name="Normal 40 11 2 2 4 2 2 2 2" xfId="34303" xr:uid="{C01DC85A-CE5B-4012-A1F3-47BF92711885}"/>
    <cellStyle name="Normal 40 11 2 2 4 2 2 3" xfId="30000" xr:uid="{C18C479F-CCA3-4737-98AB-916DA8B873EC}"/>
    <cellStyle name="Normal 40 11 2 2 4 2 3" xfId="20322" xr:uid="{E4D7A1F2-B528-455A-A5AE-4907C07D0849}"/>
    <cellStyle name="Normal 40 11 2 2 4 2 3 2" xfId="32583" xr:uid="{B60EEC4E-E1E6-4B77-A1B0-17CD2B84C7A3}"/>
    <cellStyle name="Normal 40 11 2 2 4 2 4" xfId="28280" xr:uid="{F4412353-01E2-4A24-9E65-F3673553270F}"/>
    <cellStyle name="Normal 40 11 2 2 4 3" xfId="14882" xr:uid="{BFC76868-7C85-4E75-BAE3-EC606B96268D}"/>
    <cellStyle name="Normal 40 11 2 2 4 3 2" xfId="19647" xr:uid="{D1FDDAE2-41D3-4F5A-9E0E-0595710EA626}"/>
    <cellStyle name="Normal 40 11 2 2 4 3 2 2" xfId="31908" xr:uid="{92626375-5BAC-4FB4-83B1-38475EA15E60}"/>
    <cellStyle name="Normal 40 11 2 2 4 3 3" xfId="27605" xr:uid="{DADC298E-2368-4D2D-9F2E-62DC98B59D57}"/>
    <cellStyle name="Normal 40 11 2 2 4 4" xfId="17063" xr:uid="{DEF665DA-1ECD-4128-BA87-D7A8E1FDAE56}"/>
    <cellStyle name="Normal 40 11 2 2 4 4 2" xfId="21368" xr:uid="{C4F086D8-3C0C-4DEF-9923-D03630B576E5}"/>
    <cellStyle name="Normal 40 11 2 2 4 4 2 2" xfId="33629" xr:uid="{EAD1C686-B758-4461-B1B7-CC17468B5F7D}"/>
    <cellStyle name="Normal 40 11 2 2 4 4 3" xfId="29326" xr:uid="{1ECE3EA8-0144-4F87-8FA8-6464AA044D58}"/>
    <cellStyle name="Normal 40 11 2 2 4 5" xfId="18693" xr:uid="{48856341-B09E-4287-985C-E2F4B3A653AB}"/>
    <cellStyle name="Normal 40 11 2 2 4 5 2" xfId="30954" xr:uid="{BAB0CC74-9228-441C-A392-A6C5E095AB4C}"/>
    <cellStyle name="Normal 40 11 2 2 4 6" xfId="13896" xr:uid="{D14C4DDC-0CA9-49D8-A7F6-A8632D64A79F}"/>
    <cellStyle name="Normal 40 11 2 2 4 6 2" xfId="26650" xr:uid="{4127AEDE-CF84-4776-99AF-83305CC7A61A}"/>
    <cellStyle name="Normal 40 11 2 2 4 7" xfId="25768" xr:uid="{93B8D77B-D723-4C5F-84A3-72B8EAEFADEF}"/>
    <cellStyle name="Normal 40 11 2 2 5" xfId="12842" xr:uid="{E03FA9A4-8D65-457A-B1AA-AD2890970D9B}"/>
    <cellStyle name="Normal 40 11 2 2 5 2" xfId="14573" xr:uid="{F026925C-6DD6-438B-B6CF-85C2B9C9C695}"/>
    <cellStyle name="Normal 40 11 2 2 5 2 2" xfId="19339" xr:uid="{F14FFF37-A638-42D7-A65F-76FC10CB626F}"/>
    <cellStyle name="Normal 40 11 2 2 5 2 2 2" xfId="31600" xr:uid="{007D98C9-8A57-4124-AA1A-7A4D283A3A27}"/>
    <cellStyle name="Normal 40 11 2 2 5 2 3" xfId="27297" xr:uid="{EF4E42BE-C6D7-4F3B-8DB4-3B3E6704A099}"/>
    <cellStyle name="Normal 40 11 2 2 5 3" xfId="16437" xr:uid="{98DB4BB7-3FBC-4F23-8288-8D42C3FBD7B2}"/>
    <cellStyle name="Normal 40 11 2 2 5 3 2" xfId="20916" xr:uid="{44441257-A5D9-4447-8269-A392604DD6F8}"/>
    <cellStyle name="Normal 40 11 2 2 5 3 2 2" xfId="33177" xr:uid="{517C9455-5AE1-4ECD-B6E7-4F0B3A09CF0F}"/>
    <cellStyle name="Normal 40 11 2 2 5 3 3" xfId="28874" xr:uid="{DCBBAD14-1D5F-49F0-AC88-DED0D181BA4F}"/>
    <cellStyle name="Normal 40 11 2 2 5 4" xfId="18385" xr:uid="{5E84DC1E-A045-4C84-86DA-DBD67AC22503}"/>
    <cellStyle name="Normal 40 11 2 2 5 4 2" xfId="30646" xr:uid="{07CB3C32-A01A-4D1A-840F-4D4EDF7DF286}"/>
    <cellStyle name="Normal 40 11 2 2 5 5" xfId="13529" xr:uid="{BF7AA06E-08FB-451B-BB2D-E4D58528A3E9}"/>
    <cellStyle name="Normal 40 11 2 2 5 5 2" xfId="26339" xr:uid="{0C6CFB79-A3A2-40AA-8178-22677C76F5BC}"/>
    <cellStyle name="Normal 40 11 2 2 5 6" xfId="25769" xr:uid="{C97E4A28-68D5-4565-ACDA-426F3574E18D}"/>
    <cellStyle name="Normal 40 11 2 2 6" xfId="15317" xr:uid="{8ADD23A6-D6D9-4126-A15E-4F1C380A794A}"/>
    <cellStyle name="Normal 40 11 2 2 6 2" xfId="17434" xr:uid="{15E2D736-59F3-4932-8B47-A5C6BB350DC5}"/>
    <cellStyle name="Normal 40 11 2 2 6 2 2" xfId="21739" xr:uid="{5076514C-FD8E-4744-9948-AFD0933B2209}"/>
    <cellStyle name="Normal 40 11 2 2 6 2 2 2" xfId="34000" xr:uid="{65C4D263-4DB3-44C9-AE0B-B9687BE6671F}"/>
    <cellStyle name="Normal 40 11 2 2 6 2 3" xfId="29697" xr:uid="{AD03D875-507B-4EEE-8911-5F89903B6B7E}"/>
    <cellStyle name="Normal 40 11 2 2 6 3" xfId="20019" xr:uid="{554EB943-5E05-4085-B417-D53C824C1A9A}"/>
    <cellStyle name="Normal 40 11 2 2 6 3 2" xfId="32280" xr:uid="{22B6B836-B07C-4245-BF73-D39B83D419AA}"/>
    <cellStyle name="Normal 40 11 2 2 6 4" xfId="27977" xr:uid="{B6A18FF8-2D94-45DE-A701-AA8B9B2902FE}"/>
    <cellStyle name="Normal 40 11 2 2 7" xfId="14169" xr:uid="{594F9238-A9F9-4343-9BBC-0581E7092257}"/>
    <cellStyle name="Normal 40 11 2 2 7 2" xfId="18965" xr:uid="{954F62D0-17CD-49D3-977A-D8644E8DCC88}"/>
    <cellStyle name="Normal 40 11 2 2 7 2 2" xfId="31226" xr:uid="{784BF947-2936-4EFF-B063-C293BE81E142}"/>
    <cellStyle name="Normal 40 11 2 2 7 3" xfId="26923" xr:uid="{B6715161-0E0C-40A4-B739-2472A40DE5C7}"/>
    <cellStyle name="Normal 40 11 2 2 8" xfId="16099" xr:uid="{5CC39445-3BE0-4FA3-B6DB-5DDB6477798D}"/>
    <cellStyle name="Normal 40 11 2 2 8 2" xfId="20738" xr:uid="{7869F9B1-342E-49E8-A2AC-DEA0970C6577}"/>
    <cellStyle name="Normal 40 11 2 2 8 2 2" xfId="32999" xr:uid="{75311053-A65D-4985-96E7-3F1731C29E22}"/>
    <cellStyle name="Normal 40 11 2 2 8 3" xfId="28696" xr:uid="{C58D791D-5581-43F0-A27C-85C678C7C997}"/>
    <cellStyle name="Normal 40 11 2 2 9" xfId="18009" xr:uid="{5BF10723-BBC1-4918-A159-BAD184200883}"/>
    <cellStyle name="Normal 40 11 2 2 9 2" xfId="30272" xr:uid="{30973AC4-2DB3-49C1-8162-E2641172E016}"/>
    <cellStyle name="Normal 40 11 2 3" xfId="11826" xr:uid="{7CEC63E6-82FE-44C0-ACAB-20979C52AA05}"/>
    <cellStyle name="Normal 40 11 2 3 2" xfId="12843" xr:uid="{578EE237-369F-4849-B3B9-856FB11F2BD8}"/>
    <cellStyle name="Normal 40 11 2 3 3" xfId="14335" xr:uid="{96016221-1BFF-4B16-99D5-86E4E60575A1}"/>
    <cellStyle name="Normal 40 11 2 3 3 2" xfId="19123" xr:uid="{79194FE8-EEE1-4450-8EA8-35129FB1F727}"/>
    <cellStyle name="Normal 40 11 2 3 3 2 2" xfId="31384" xr:uid="{E2C8BC83-225C-4806-BDCF-1542757C7E6A}"/>
    <cellStyle name="Normal 40 11 2 3 3 3" xfId="27081" xr:uid="{95FC1660-4E65-4CFC-80A7-8ABA7CA4551B}"/>
    <cellStyle name="Normal 40 11 2 3 4" xfId="16479" xr:uid="{8C741018-E8DE-489E-A4DA-858A5335781F}"/>
    <cellStyle name="Normal 40 11 2 3 4 2" xfId="20952" xr:uid="{7CCDE560-4143-4981-990F-86CF0E3C8F25}"/>
    <cellStyle name="Normal 40 11 2 3 4 2 2" xfId="33213" xr:uid="{4D632FFA-73F6-4224-9A9C-6E7F4DF2A9C9}"/>
    <cellStyle name="Normal 40 11 2 3 4 3" xfId="28910" xr:uid="{ACC122A0-74E7-4BEF-BD5C-FD9AC5476E53}"/>
    <cellStyle name="Normal 40 11 2 3 5" xfId="18167" xr:uid="{4288F983-F304-4ED0-8347-0A1CFBA25B3F}"/>
    <cellStyle name="Normal 40 11 2 3 5 2" xfId="30430" xr:uid="{F4C130FE-7D63-4C46-9684-1CC5E5280307}"/>
    <cellStyle name="Normal 40 11 2 3 6" xfId="13257" xr:uid="{B2D5CE37-20C6-4E8B-925A-2E470488B3B9}"/>
    <cellStyle name="Normal 40 11 2 3 6 2" xfId="26123" xr:uid="{6C262335-6073-477E-8DAF-4177286863FC}"/>
    <cellStyle name="Normal 40 11 2 4" xfId="11827" xr:uid="{135B585C-043A-4C31-902F-BCA5C00CF5C0}"/>
    <cellStyle name="Normal 40 11 2 4 2" xfId="12844" xr:uid="{6E719942-1C7B-4B67-B0BF-1D30458E69FC}"/>
    <cellStyle name="Normal 40 11 2 4 2 2" xfId="15729" xr:uid="{C97B4C21-808D-4D35-B38B-3AFF8BBCAE44}"/>
    <cellStyle name="Normal 40 11 2 4 2 2 2" xfId="17813" xr:uid="{25CF9706-54AF-4868-AA35-07C308CB8CE0}"/>
    <cellStyle name="Normal 40 11 2 4 2 2 2 2" xfId="22118" xr:uid="{5886B166-9A88-4E72-B1A8-C1B2E4D5CC98}"/>
    <cellStyle name="Normal 40 11 2 4 2 2 2 2 2" xfId="34379" xr:uid="{4CFB1FF6-6E6F-4E7F-A2C5-27C14B828B53}"/>
    <cellStyle name="Normal 40 11 2 4 2 2 2 3" xfId="30076" xr:uid="{8110AE29-4453-42E9-8820-219DC1B1F8BA}"/>
    <cellStyle name="Normal 40 11 2 4 2 2 3" xfId="20398" xr:uid="{384D1ECD-F84C-48B3-998C-1350745BCC22}"/>
    <cellStyle name="Normal 40 11 2 4 2 2 3 2" xfId="32659" xr:uid="{07E712FB-1EF4-4A86-983A-310E382D6C37}"/>
    <cellStyle name="Normal 40 11 2 4 2 2 4" xfId="28356" xr:uid="{B1CD4991-C9AF-4DE0-8558-436723CA4ADF}"/>
    <cellStyle name="Normal 40 11 2 4 2 3" xfId="14958" xr:uid="{BDD2AE5B-2435-466D-9436-85E2DC39B25B}"/>
    <cellStyle name="Normal 40 11 2 4 2 3 2" xfId="19723" xr:uid="{C50BD04F-8D3E-41C7-9CF0-FDE307646C95}"/>
    <cellStyle name="Normal 40 11 2 4 2 3 2 2" xfId="31984" xr:uid="{4CE000B7-670E-435E-903A-5954D48417E2}"/>
    <cellStyle name="Normal 40 11 2 4 2 3 3" xfId="27681" xr:uid="{0918788A-D615-4DCF-BF00-0799537F5499}"/>
    <cellStyle name="Normal 40 11 2 4 2 4" xfId="17138" xr:uid="{46A45C18-B30D-413F-AA92-0BDF1E8141DB}"/>
    <cellStyle name="Normal 40 11 2 4 2 4 2" xfId="21443" xr:uid="{274F4AF6-80E1-410C-9A2E-8AE0FC84C325}"/>
    <cellStyle name="Normal 40 11 2 4 2 4 2 2" xfId="33704" xr:uid="{F8594EF2-5E57-4251-90EF-99F4EA873A39}"/>
    <cellStyle name="Normal 40 11 2 4 2 4 3" xfId="29401" xr:uid="{50CF5349-E3B1-4F1B-8125-BF70C3F7FBEA}"/>
    <cellStyle name="Normal 40 11 2 4 2 5" xfId="18769" xr:uid="{2040CD8E-6A2B-40F7-83C1-F7003CCAEBA3}"/>
    <cellStyle name="Normal 40 11 2 4 2 5 2" xfId="31030" xr:uid="{060A60DE-5C4D-4ADA-A3BF-D483FBBF61D1}"/>
    <cellStyle name="Normal 40 11 2 4 2 6" xfId="13973" xr:uid="{447EABE3-4CF6-4A64-8B38-4AF9173A2417}"/>
    <cellStyle name="Normal 40 11 2 4 2 6 2" xfId="26727" xr:uid="{0E55E8D5-41BB-4BD8-AF4A-134B30C8EF0D}"/>
    <cellStyle name="Normal 40 11 2 4 2 7" xfId="25770" xr:uid="{8C676516-36F7-4AD4-B902-9B5BE61F2F51}"/>
    <cellStyle name="Normal 40 11 2 4 3" xfId="15423" xr:uid="{4AA5B4C7-5155-4D42-9196-3F0100214C49}"/>
    <cellStyle name="Normal 40 11 2 4 3 2" xfId="17507" xr:uid="{CFB269C5-6DCA-4F1E-845B-2118325968E3}"/>
    <cellStyle name="Normal 40 11 2 4 3 2 2" xfId="21812" xr:uid="{E01BBB67-163F-4872-89E0-FAC520404DF0}"/>
    <cellStyle name="Normal 40 11 2 4 3 2 2 2" xfId="34073" xr:uid="{86A3D8C9-4BFC-4E2F-BC8D-DCDD226752BA}"/>
    <cellStyle name="Normal 40 11 2 4 3 2 3" xfId="29770" xr:uid="{C5E5CD5E-C2F6-4D74-9AB3-7D9060091A14}"/>
    <cellStyle name="Normal 40 11 2 4 3 3" xfId="20092" xr:uid="{8DAFE8E0-3F9C-4B73-9BD9-2C7BEB7F1110}"/>
    <cellStyle name="Normal 40 11 2 4 3 3 2" xfId="32353" xr:uid="{27321C3E-0E67-458D-8728-CD25AA9A1D5B}"/>
    <cellStyle name="Normal 40 11 2 4 3 4" xfId="28050" xr:uid="{A6B6EB03-AF6D-4378-B933-F129B77175B4}"/>
    <cellStyle name="Normal 40 11 2 4 4" xfId="14650" xr:uid="{F526D99E-0B24-4D0E-B0A3-035F56A71B4B}"/>
    <cellStyle name="Normal 40 11 2 4 4 2" xfId="19415" xr:uid="{EBAD8139-ADC3-4E6E-97EC-05ED0E4706C7}"/>
    <cellStyle name="Normal 40 11 2 4 4 2 2" xfId="31676" xr:uid="{C96D6077-AC55-4943-BD3F-E7F288CCC853}"/>
    <cellStyle name="Normal 40 11 2 4 4 3" xfId="27373" xr:uid="{1E7BA36A-E1D3-4DB4-8969-56ECF8D63D3B}"/>
    <cellStyle name="Normal 40 11 2 4 5" xfId="16334" xr:uid="{5AEE5312-5288-4EEF-98BF-9B43BB59FB4B}"/>
    <cellStyle name="Normal 40 11 2 4 5 2" xfId="20825" xr:uid="{111F9866-84CB-409E-96D1-1494C0FF2136}"/>
    <cellStyle name="Normal 40 11 2 4 5 2 2" xfId="33086" xr:uid="{66390F5C-28FE-4979-853A-B342E55F294C}"/>
    <cellStyle name="Normal 40 11 2 4 5 3" xfId="28783" xr:uid="{E8ECE3D1-CB71-4C58-9C66-B2B5164794D2}"/>
    <cellStyle name="Normal 40 11 2 4 6" xfId="18461" xr:uid="{96246E0E-BBEC-49F9-86B4-D7005EB11094}"/>
    <cellStyle name="Normal 40 11 2 4 6 2" xfId="30722" xr:uid="{C8F97C36-9F47-42E4-BA85-FE89D8D8D107}"/>
    <cellStyle name="Normal 40 11 2 4 7" xfId="13663" xr:uid="{82357F12-A481-4BB4-89F5-1D3B438DC140}"/>
    <cellStyle name="Normal 40 11 2 4 7 2" xfId="26417" xr:uid="{DA6119FD-17E9-4427-A491-E6878A704BAB}"/>
    <cellStyle name="Normal 40 11 2 4 8" xfId="24139" xr:uid="{24AE43A7-8CDF-489F-BAB1-04A32E3C0149}"/>
    <cellStyle name="Normal 40 11 2 4 8 2" xfId="34999" xr:uid="{99AF0F2C-FCA3-426F-B66F-5D83E631E516}"/>
    <cellStyle name="Normal 40 11 2 4 9" xfId="25148" xr:uid="{F5BB0B2B-77F9-4272-B80A-401F5FCF085A}"/>
    <cellStyle name="Normal 40 11 2 5" xfId="12845" xr:uid="{39AB416A-9926-4800-BF65-F744764D3735}"/>
    <cellStyle name="Normal 40 11 2 5 2" xfId="15577" xr:uid="{7D8BDD54-9CBC-434F-B872-FE6968C045D7}"/>
    <cellStyle name="Normal 40 11 2 5 2 2" xfId="17661" xr:uid="{9F48C82A-4F4B-472D-8FAC-CDD553154544}"/>
    <cellStyle name="Normal 40 11 2 5 2 2 2" xfId="21966" xr:uid="{E131B825-434F-4B87-B615-E31331070D05}"/>
    <cellStyle name="Normal 40 11 2 5 2 2 2 2" xfId="34227" xr:uid="{DD837C42-7D6A-4F2F-9C6A-CCDA00C43DDE}"/>
    <cellStyle name="Normal 40 11 2 5 2 2 3" xfId="29924" xr:uid="{543948CF-B11F-4A0F-BCA5-AC03F775F666}"/>
    <cellStyle name="Normal 40 11 2 5 2 3" xfId="20246" xr:uid="{C31EE83A-0826-4976-9F60-2FA280CB2921}"/>
    <cellStyle name="Normal 40 11 2 5 2 3 2" xfId="32507" xr:uid="{866FD3CE-B456-4EC1-8F5F-06391E9ABFB5}"/>
    <cellStyle name="Normal 40 11 2 5 2 4" xfId="28204" xr:uid="{385148CE-2C7D-48DA-9623-FE8E18A086B1}"/>
    <cellStyle name="Normal 40 11 2 5 3" xfId="14806" xr:uid="{93A2076C-ECE7-4754-BE38-33FF43B053D4}"/>
    <cellStyle name="Normal 40 11 2 5 3 2" xfId="19571" xr:uid="{A6A53FA6-CF8B-473D-84D8-5E4ECC177760}"/>
    <cellStyle name="Normal 40 11 2 5 3 2 2" xfId="31832" xr:uid="{D8BEAF6C-A074-4D36-ACD8-BDA565CE671A}"/>
    <cellStyle name="Normal 40 11 2 5 3 3" xfId="27529" xr:uid="{23F85BC7-5EAA-4BEE-9FD5-594747A8C1DE}"/>
    <cellStyle name="Normal 40 11 2 5 4" xfId="16987" xr:uid="{FC342BF7-37C0-453C-8954-EDA05D5C8A2E}"/>
    <cellStyle name="Normal 40 11 2 5 4 2" xfId="21292" xr:uid="{C9F0D56D-35FC-424A-B02E-1BA67B679FCE}"/>
    <cellStyle name="Normal 40 11 2 5 4 2 2" xfId="33553" xr:uid="{DDC0D0B4-451A-417F-9687-1108EFB3C604}"/>
    <cellStyle name="Normal 40 11 2 5 4 3" xfId="29250" xr:uid="{280B6916-1378-4CFE-904D-42A4581966FE}"/>
    <cellStyle name="Normal 40 11 2 5 5" xfId="18617" xr:uid="{3EB509F7-FC18-41F9-BFC4-AE428858EDA2}"/>
    <cellStyle name="Normal 40 11 2 5 5 2" xfId="30878" xr:uid="{378FAB23-AD9A-47C3-85E5-DB089A0F6D8C}"/>
    <cellStyle name="Normal 40 11 2 5 6" xfId="13820" xr:uid="{7E582A3D-30E0-46B9-B0BC-5C8644D73373}"/>
    <cellStyle name="Normal 40 11 2 5 6 2" xfId="26574" xr:uid="{C33B5EEE-688F-4D8A-A079-F9E3CE497955}"/>
    <cellStyle name="Normal 40 11 2 5 7" xfId="25771" xr:uid="{FC60C11A-EE1A-416F-854E-E3C7E7636D25}"/>
    <cellStyle name="Normal 40 11 2 6" xfId="12846" xr:uid="{8306A19D-FB18-4AC5-A3AD-2454F7D72B17}"/>
    <cellStyle name="Normal 40 11 2 6 2" xfId="14497" xr:uid="{C9FB94EE-EB86-4DFA-B771-7E05106CB201}"/>
    <cellStyle name="Normal 40 11 2 6 2 2" xfId="19263" xr:uid="{5599BB69-EAB8-46B9-A594-5BE7DD89B1F8}"/>
    <cellStyle name="Normal 40 11 2 6 2 2 2" xfId="31524" xr:uid="{E1915444-75FD-4BE6-8C8C-4A99A234E90E}"/>
    <cellStyle name="Normal 40 11 2 6 2 3" xfId="27221" xr:uid="{0857FB7F-B252-470B-844A-0663FB949BC3}"/>
    <cellStyle name="Normal 40 11 2 6 3" xfId="16450" xr:uid="{896BFA9B-D72B-49F6-AF2B-99545DE58674}"/>
    <cellStyle name="Normal 40 11 2 6 3 2" xfId="20929" xr:uid="{464D7B0F-2D5C-4688-B3AD-2C4F24F0EA25}"/>
    <cellStyle name="Normal 40 11 2 6 3 2 2" xfId="33190" xr:uid="{2CBB48D2-5905-49C6-9380-681DEAA3C1EB}"/>
    <cellStyle name="Normal 40 11 2 6 3 3" xfId="28887" xr:uid="{C8BA7565-40E1-4FBC-B851-3CEEFD840089}"/>
    <cellStyle name="Normal 40 11 2 6 4" xfId="18309" xr:uid="{F3BEEDCF-4D48-4A7E-AC60-CD7BEC786383}"/>
    <cellStyle name="Normal 40 11 2 6 4 2" xfId="30570" xr:uid="{35EA0D28-0911-4825-9DE6-1ACA115C8ABD}"/>
    <cellStyle name="Normal 40 11 2 6 5" xfId="13453" xr:uid="{D789B598-D9FE-467A-B7AC-BD8825A567A9}"/>
    <cellStyle name="Normal 40 11 2 6 5 2" xfId="26263" xr:uid="{6C2916A4-D36F-4039-9FC8-83B8BD3DC5F7}"/>
    <cellStyle name="Normal 40 11 2 6 6" xfId="25772" xr:uid="{B4013109-41AA-44F9-8F74-23DDD54D6B07}"/>
    <cellStyle name="Normal 40 11 2 7" xfId="15088" xr:uid="{0F8816F2-2F50-42D5-AFB1-36D56E504CFF}"/>
    <cellStyle name="Normal 40 11 2 7 2" xfId="17233" xr:uid="{A7193485-F8D6-47AE-B2F0-83C9A64BB16C}"/>
    <cellStyle name="Normal 40 11 2 7 2 2" xfId="21538" xr:uid="{313787CC-0B88-4650-AD89-EDB42657BE93}"/>
    <cellStyle name="Normal 40 11 2 7 2 2 2" xfId="33799" xr:uid="{F993F83F-3D78-4835-A9DF-F794F90E9667}"/>
    <cellStyle name="Normal 40 11 2 7 2 3" xfId="29496" xr:uid="{AEEE0BA1-1FDB-4B5F-BB59-71532C5BCF24}"/>
    <cellStyle name="Normal 40 11 2 7 3" xfId="19818" xr:uid="{F7327342-BBBC-43C6-A0C3-FB92F6209978}"/>
    <cellStyle name="Normal 40 11 2 7 3 2" xfId="32079" xr:uid="{90A8C27C-DA45-44D2-82B8-E2647245C808}"/>
    <cellStyle name="Normal 40 11 2 7 4" xfId="27776" xr:uid="{B2948AB0-4CAE-47FF-82F4-D325D1B18A19}"/>
    <cellStyle name="Normal 40 11 2 8" xfId="14168" xr:uid="{3183D025-A7A4-4F68-8CCE-F87F9A08B288}"/>
    <cellStyle name="Normal 40 11 2 8 2" xfId="18964" xr:uid="{A1E930B1-9C61-4B1A-A5EE-90F8EC262CA0}"/>
    <cellStyle name="Normal 40 11 2 8 2 2" xfId="31225" xr:uid="{3D482E28-FCD9-4204-A9BC-1FB804D0CAA5}"/>
    <cellStyle name="Normal 40 11 2 8 3" xfId="26922" xr:uid="{B90D1024-D7DD-41E8-A9B1-E665AB3CCD89}"/>
    <cellStyle name="Normal 40 11 2 9" xfId="15885" xr:uid="{951905A3-5FA2-45C5-8F76-6710D754F153}"/>
    <cellStyle name="Normal 40 11 2 9 2" xfId="20524" xr:uid="{9B5E3EB8-D661-452E-8310-0E979FC05B92}"/>
    <cellStyle name="Normal 40 11 2 9 2 2" xfId="32785" xr:uid="{DCC666A2-2E2E-456F-8C8E-595C6036EFD9}"/>
    <cellStyle name="Normal 40 11 2 9 3" xfId="28482" xr:uid="{88D528F9-CC40-49FD-8936-64C210D0C541}"/>
    <cellStyle name="Normal 40 11 3" xfId="11828" xr:uid="{25101E9F-6B67-4078-A316-6243C23DD8F1}"/>
    <cellStyle name="Normal 40 11 3 10" xfId="13083" xr:uid="{1D4BC036-55CC-4365-8864-0B3A1EF26463}"/>
    <cellStyle name="Normal 40 11 3 10 2" xfId="25966" xr:uid="{86A68526-4531-4ECC-A0AC-29CFD79FC63E}"/>
    <cellStyle name="Normal 40 11 3 11" xfId="24140" xr:uid="{3E7F40E8-0FF1-463F-A0BA-16459DFA8816}"/>
    <cellStyle name="Normal 40 11 3 11 2" xfId="35000" xr:uid="{61A854DB-1081-44A1-AF61-6544C908C0FE}"/>
    <cellStyle name="Normal 40 11 3 12" xfId="25149" xr:uid="{7C3349BF-8A27-4AFE-934B-0C878A0739EB}"/>
    <cellStyle name="Normal 40 11 3 2" xfId="11829" xr:uid="{3344892E-FD58-49B8-82B4-A5844F61528A}"/>
    <cellStyle name="Normal 40 11 3 2 2" xfId="12847" xr:uid="{BC92C252-0EFC-4A7D-802C-303656AAFE80}"/>
    <cellStyle name="Normal 40 11 3 2 3" xfId="14362" xr:uid="{1EA4DD0C-4956-47E3-81C1-DF5BA088BD2D}"/>
    <cellStyle name="Normal 40 11 3 2 3 2" xfId="19143" xr:uid="{B9544CB2-E732-492E-9671-426AF0EAA14A}"/>
    <cellStyle name="Normal 40 11 3 2 3 2 2" xfId="31404" xr:uid="{6D97C518-EB4E-4CAE-A512-ED4A54EF4D9B}"/>
    <cellStyle name="Normal 40 11 3 2 3 3" xfId="27101" xr:uid="{5F81D2BB-8C73-423C-B320-31B76007EA6C}"/>
    <cellStyle name="Normal 40 11 3 2 4" xfId="16530" xr:uid="{D9E72523-B86C-4D8A-8FEB-5A76CE64304A}"/>
    <cellStyle name="Normal 40 11 3 2 4 2" xfId="21001" xr:uid="{5FE05112-1AEC-439C-9DD9-B5D7E5BF30F1}"/>
    <cellStyle name="Normal 40 11 3 2 4 2 2" xfId="33262" xr:uid="{2A7F6D95-D5C0-429D-AE49-3A38E702230D}"/>
    <cellStyle name="Normal 40 11 3 2 4 3" xfId="28959" xr:uid="{D1DC580E-2E9A-4DCF-9A67-7BF0D3CB123E}"/>
    <cellStyle name="Normal 40 11 3 2 5" xfId="18189" xr:uid="{DD7BFA0B-7B69-4E81-9FDF-A9AC736B7DCE}"/>
    <cellStyle name="Normal 40 11 3 2 5 2" xfId="30450" xr:uid="{942AB65B-70A1-4780-8BDC-E113338BF77E}"/>
    <cellStyle name="Normal 40 11 3 2 6" xfId="13292" xr:uid="{C38E7294-9B69-43F3-819A-5AE45F00C8CC}"/>
    <cellStyle name="Normal 40 11 3 2 6 2" xfId="26143" xr:uid="{DA3A7602-3384-42B1-8042-8A862FCFB494}"/>
    <cellStyle name="Normal 40 11 3 3" xfId="11830" xr:uid="{F795885F-3878-49D0-8098-0CF0161B0A68}"/>
    <cellStyle name="Normal 40 11 3 3 2" xfId="12848" xr:uid="{55809FE1-8DB2-438E-851B-2278B6C6402A}"/>
    <cellStyle name="Normal 40 11 3 3 2 2" xfId="15735" xr:uid="{0CDB071D-10B3-46FC-B881-D6D45D07DD99}"/>
    <cellStyle name="Normal 40 11 3 3 2 2 2" xfId="17819" xr:uid="{346E3F86-B1D4-4213-AE54-803E4F54E6B1}"/>
    <cellStyle name="Normal 40 11 3 3 2 2 2 2" xfId="22124" xr:uid="{05551F54-1060-453A-AA0E-A42D9601D83B}"/>
    <cellStyle name="Normal 40 11 3 3 2 2 2 2 2" xfId="34385" xr:uid="{C3D2C411-BB11-460D-A9F6-E51906B5EDA5}"/>
    <cellStyle name="Normal 40 11 3 3 2 2 2 3" xfId="30082" xr:uid="{E7F20E72-B9D3-4CBB-AB0B-14CAC9718BD3}"/>
    <cellStyle name="Normal 40 11 3 3 2 2 3" xfId="20404" xr:uid="{0A79AFCB-2D7A-4174-85D1-B8902416E3D7}"/>
    <cellStyle name="Normal 40 11 3 3 2 2 3 2" xfId="32665" xr:uid="{7B567C3B-BBB4-49B4-8546-D4DC94BA51EC}"/>
    <cellStyle name="Normal 40 11 3 3 2 2 4" xfId="28362" xr:uid="{A63A5006-0DBD-43FD-AB2D-1FEC21E8C6A7}"/>
    <cellStyle name="Normal 40 11 3 3 2 3" xfId="14964" xr:uid="{3737B28B-4D0C-4AC6-BD64-5C5C00A94621}"/>
    <cellStyle name="Normal 40 11 3 3 2 3 2" xfId="19729" xr:uid="{6404A997-ACFA-486C-8D8E-72D78BDF34D1}"/>
    <cellStyle name="Normal 40 11 3 3 2 3 2 2" xfId="31990" xr:uid="{D2E250E4-8DA3-4945-BE4E-4EB7853C058F}"/>
    <cellStyle name="Normal 40 11 3 3 2 3 3" xfId="27687" xr:uid="{D12B4414-093E-49AD-9696-188EFA73C26E}"/>
    <cellStyle name="Normal 40 11 3 3 2 4" xfId="17144" xr:uid="{28658500-5404-4407-A9B9-219AF6BD90C0}"/>
    <cellStyle name="Normal 40 11 3 3 2 4 2" xfId="21449" xr:uid="{2A128DCB-433B-4364-988D-A911053481EA}"/>
    <cellStyle name="Normal 40 11 3 3 2 4 2 2" xfId="33710" xr:uid="{F6E369BB-6B80-414B-80DA-7531CC373124}"/>
    <cellStyle name="Normal 40 11 3 3 2 4 3" xfId="29407" xr:uid="{356D0D46-30DC-43F9-B507-F14373C19435}"/>
    <cellStyle name="Normal 40 11 3 3 2 5" xfId="18775" xr:uid="{A579D820-C1C0-426B-95F0-A3D7B5EC24FB}"/>
    <cellStyle name="Normal 40 11 3 3 2 5 2" xfId="31036" xr:uid="{B5DE9C55-A9B0-4720-8495-5D9E7EFB37DD}"/>
    <cellStyle name="Normal 40 11 3 3 2 6" xfId="13979" xr:uid="{711FC039-397D-40A7-967E-0E6BF15ED83B}"/>
    <cellStyle name="Normal 40 11 3 3 2 6 2" xfId="26733" xr:uid="{A81C300F-A386-482F-9927-237342DD68C4}"/>
    <cellStyle name="Normal 40 11 3 3 2 7" xfId="25773" xr:uid="{2E3316B2-8EE1-4738-87D0-C7D42C6A1D53}"/>
    <cellStyle name="Normal 40 11 3 3 3" xfId="15429" xr:uid="{C2B9AD2A-D4D9-4F28-A902-43BAF9789FAE}"/>
    <cellStyle name="Normal 40 11 3 3 3 2" xfId="17513" xr:uid="{AD99F2B5-A2E8-469C-A6EC-C3A2CA395A08}"/>
    <cellStyle name="Normal 40 11 3 3 3 2 2" xfId="21818" xr:uid="{E75BA96C-672A-4390-B459-9FA11FE8B1FB}"/>
    <cellStyle name="Normal 40 11 3 3 3 2 2 2" xfId="34079" xr:uid="{E04008F3-81DB-4109-B95E-6CA4E961C29A}"/>
    <cellStyle name="Normal 40 11 3 3 3 2 3" xfId="29776" xr:uid="{D595798F-95D2-4022-A1A4-D597E446347C}"/>
    <cellStyle name="Normal 40 11 3 3 3 3" xfId="20098" xr:uid="{6C8DF661-054F-4A15-8E21-80E5CFE4B650}"/>
    <cellStyle name="Normal 40 11 3 3 3 3 2" xfId="32359" xr:uid="{F9C1E594-55A3-46AF-9214-A1ECF1A35FCB}"/>
    <cellStyle name="Normal 40 11 3 3 3 4" xfId="28056" xr:uid="{DC38D05C-56FF-4FB0-A459-2A408678B7AB}"/>
    <cellStyle name="Normal 40 11 3 3 4" xfId="14656" xr:uid="{1DCF59EA-7202-442C-939C-E9EB4D5096A6}"/>
    <cellStyle name="Normal 40 11 3 3 4 2" xfId="19421" xr:uid="{D07F0B9E-B17F-4651-B73C-9854A13ED656}"/>
    <cellStyle name="Normal 40 11 3 3 4 2 2" xfId="31682" xr:uid="{B94AEE5F-4ED9-4E16-8491-6D771B563D47}"/>
    <cellStyle name="Normal 40 11 3 3 4 3" xfId="27379" xr:uid="{ED41CD1A-D619-4961-B0B7-81E646BA7EAC}"/>
    <cellStyle name="Normal 40 11 3 3 5" xfId="16340" xr:uid="{A5D46972-223C-4B23-A548-46CE302B952E}"/>
    <cellStyle name="Normal 40 11 3 3 5 2" xfId="20831" xr:uid="{D38EF3B0-3415-497E-9DD6-A5D39EAAFC20}"/>
    <cellStyle name="Normal 40 11 3 3 5 2 2" xfId="33092" xr:uid="{ACF625F6-C6A4-40CE-9DEF-F203A1912E06}"/>
    <cellStyle name="Normal 40 11 3 3 5 3" xfId="28789" xr:uid="{1BA9DFFA-F74E-411B-9EA4-6DD38155ABBD}"/>
    <cellStyle name="Normal 40 11 3 3 6" xfId="18467" xr:uid="{16499B81-DE48-4149-8BD8-395A2DFCD716}"/>
    <cellStyle name="Normal 40 11 3 3 6 2" xfId="30728" xr:uid="{E4177C07-3B2B-4E3D-A70E-6F438AA4B4C5}"/>
    <cellStyle name="Normal 40 11 3 3 7" xfId="13669" xr:uid="{9920CAD6-A201-481C-B8FB-81F711FD40B9}"/>
    <cellStyle name="Normal 40 11 3 3 7 2" xfId="26423" xr:uid="{F1CA265D-1802-4971-846C-B8DE60AAA01B}"/>
    <cellStyle name="Normal 40 11 3 3 8" xfId="24141" xr:uid="{B4353D0E-F6EC-4A68-8F82-02EFC7A350F8}"/>
    <cellStyle name="Normal 40 11 3 3 8 2" xfId="35001" xr:uid="{CA8D2CCB-281B-4005-83F3-145EA8E705F1}"/>
    <cellStyle name="Normal 40 11 3 3 9" xfId="25150" xr:uid="{F023B294-FFAD-4150-BFCD-9185B3D7A50E}"/>
    <cellStyle name="Normal 40 11 3 4" xfId="12849" xr:uid="{E9014B25-EBD4-488F-9082-4BD914917DE8}"/>
    <cellStyle name="Normal 40 11 3 4 2" xfId="15583" xr:uid="{C772F243-2B7A-4204-9759-05DD47C2468A}"/>
    <cellStyle name="Normal 40 11 3 4 2 2" xfId="17667" xr:uid="{DBE38996-A504-429E-8113-5D31EBC242AE}"/>
    <cellStyle name="Normal 40 11 3 4 2 2 2" xfId="21972" xr:uid="{6015E64E-DAC6-4C56-AA79-705D16DBE5C2}"/>
    <cellStyle name="Normal 40 11 3 4 2 2 2 2" xfId="34233" xr:uid="{C456DF77-7BEB-401F-9F19-A08C6D28742D}"/>
    <cellStyle name="Normal 40 11 3 4 2 2 3" xfId="29930" xr:uid="{C4521CF6-4152-484A-B3F3-9870F09BC434}"/>
    <cellStyle name="Normal 40 11 3 4 2 3" xfId="20252" xr:uid="{279891D7-8AA8-4E21-9D87-5591A79F4E0D}"/>
    <cellStyle name="Normal 40 11 3 4 2 3 2" xfId="32513" xr:uid="{A3DD75C2-C138-4D7E-BFA5-6B8C033DBD62}"/>
    <cellStyle name="Normal 40 11 3 4 2 4" xfId="28210" xr:uid="{4BB86613-9C82-49C7-8F8F-AADC00E44682}"/>
    <cellStyle name="Normal 40 11 3 4 3" xfId="14812" xr:uid="{C3DD5827-9CCF-44A6-9C87-20C95C16A5BF}"/>
    <cellStyle name="Normal 40 11 3 4 3 2" xfId="19577" xr:uid="{7BFD8974-8BBA-4305-804B-467C409F1857}"/>
    <cellStyle name="Normal 40 11 3 4 3 2 2" xfId="31838" xr:uid="{9EEDA4A2-9F2A-4CE7-8282-B006BD2409E1}"/>
    <cellStyle name="Normal 40 11 3 4 3 3" xfId="27535" xr:uid="{900F35BA-9602-4676-898E-01574A8B34BC}"/>
    <cellStyle name="Normal 40 11 3 4 4" xfId="16993" xr:uid="{6104878C-4E04-42EB-9D51-17F7A12648AB}"/>
    <cellStyle name="Normal 40 11 3 4 4 2" xfId="21298" xr:uid="{0B5248F7-A551-454E-B527-D7A2039AA0DA}"/>
    <cellStyle name="Normal 40 11 3 4 4 2 2" xfId="33559" xr:uid="{84855F5B-5576-4136-9AB6-1F99DCE50F30}"/>
    <cellStyle name="Normal 40 11 3 4 4 3" xfId="29256" xr:uid="{5BBD661E-753A-4674-A93C-06D98FEAD7BB}"/>
    <cellStyle name="Normal 40 11 3 4 5" xfId="18623" xr:uid="{333702FC-BAC7-433B-BB2D-99178DC0B9CB}"/>
    <cellStyle name="Normal 40 11 3 4 5 2" xfId="30884" xr:uid="{130F5C40-60C1-4417-9FED-3D34C89EFE20}"/>
    <cellStyle name="Normal 40 11 3 4 6" xfId="13826" xr:uid="{40C662B4-BCB6-4D02-B764-4E6BE21C37E0}"/>
    <cellStyle name="Normal 40 11 3 4 6 2" xfId="26580" xr:uid="{58D6A727-A85C-499A-BD2B-DB6C5274C4CF}"/>
    <cellStyle name="Normal 40 11 3 4 7" xfId="25774" xr:uid="{1FA3C171-E7C1-4183-B110-2B4C6FA9257F}"/>
    <cellStyle name="Normal 40 11 3 5" xfId="12850" xr:uid="{CD6EFEA9-29EE-4F65-934D-59D0A1B78025}"/>
    <cellStyle name="Normal 40 11 3 5 2" xfId="14503" xr:uid="{798CC0D7-6E8D-4094-B5E5-17CE9640AC67}"/>
    <cellStyle name="Normal 40 11 3 5 2 2" xfId="19269" xr:uid="{2F6E655D-363A-40C8-BCAB-038A5B591EEF}"/>
    <cellStyle name="Normal 40 11 3 5 2 2 2" xfId="31530" xr:uid="{49076A26-E9CB-4A64-B5A8-783821E7D213}"/>
    <cellStyle name="Normal 40 11 3 5 2 3" xfId="27227" xr:uid="{9437D404-C0B0-48B4-812E-04E18308C9B5}"/>
    <cellStyle name="Normal 40 11 3 5 3" xfId="16822" xr:uid="{99C7FF3E-D93F-4F1B-A0B3-77BC8A3AB0E0}"/>
    <cellStyle name="Normal 40 11 3 5 3 2" xfId="21127" xr:uid="{90A76C73-1F87-464C-8102-ECCAC5DF84F5}"/>
    <cellStyle name="Normal 40 11 3 5 3 2 2" xfId="33388" xr:uid="{0377AD13-C26F-4D47-9DD8-D12DC3A142C0}"/>
    <cellStyle name="Normal 40 11 3 5 3 3" xfId="29085" xr:uid="{903BFF24-FB6F-41A2-B5C0-033472DB6F4E}"/>
    <cellStyle name="Normal 40 11 3 5 4" xfId="18315" xr:uid="{7D694967-945B-4E1D-9AE6-798AAB040344}"/>
    <cellStyle name="Normal 40 11 3 5 4 2" xfId="30576" xr:uid="{88ACB9DC-D1C3-46D4-8413-055863B34140}"/>
    <cellStyle name="Normal 40 11 3 5 5" xfId="13459" xr:uid="{BEF30650-95D8-415A-87A8-52CD4953A8CD}"/>
    <cellStyle name="Normal 40 11 3 5 5 2" xfId="26269" xr:uid="{2F66ED97-EE63-45E9-9BF5-6DCBA2C9014A}"/>
    <cellStyle name="Normal 40 11 3 5 6" xfId="25775" xr:uid="{8983329C-BC32-4475-8C87-423704EA4FF0}"/>
    <cellStyle name="Normal 40 11 3 6" xfId="15216" xr:uid="{0F55F7D2-AD17-4EB1-85DB-ED81BD0C0800}"/>
    <cellStyle name="Normal 40 11 3 6 2" xfId="17342" xr:uid="{BA912ED7-FA85-40E1-8FE5-7E13A8BB009D}"/>
    <cellStyle name="Normal 40 11 3 6 2 2" xfId="21647" xr:uid="{293D4791-8646-4C1E-BCD4-C6DDFD0A1BA5}"/>
    <cellStyle name="Normal 40 11 3 6 2 2 2" xfId="33908" xr:uid="{761C982D-7224-400E-8529-811F41C38145}"/>
    <cellStyle name="Normal 40 11 3 6 2 3" xfId="29605" xr:uid="{61C98181-3D06-4412-854F-FF0A0BE6218E}"/>
    <cellStyle name="Normal 40 11 3 6 3" xfId="19927" xr:uid="{8C514A6A-2045-421B-A592-50579D3733FE}"/>
    <cellStyle name="Normal 40 11 3 6 3 2" xfId="32188" xr:uid="{65D596FE-4EC9-4A79-948C-E5B8B07CB747}"/>
    <cellStyle name="Normal 40 11 3 6 4" xfId="27885" xr:uid="{C658A890-FCED-4B7E-9276-DB42DCE9D239}"/>
    <cellStyle name="Normal 40 11 3 7" xfId="14170" xr:uid="{4F91843A-6E06-4666-A833-855FB048BB9D}"/>
    <cellStyle name="Normal 40 11 3 7 2" xfId="18966" xr:uid="{BFD73C4E-49CE-4A09-AB99-557A9D235CFB}"/>
    <cellStyle name="Normal 40 11 3 7 2 2" xfId="31227" xr:uid="{C31AC8BB-90C0-43B5-B8AD-D082D45B2483}"/>
    <cellStyle name="Normal 40 11 3 7 3" xfId="26924" xr:uid="{3F4AA2F7-7B12-426A-8DCB-EFB12112F5A8}"/>
    <cellStyle name="Normal 40 11 3 8" xfId="16005" xr:uid="{CAFB3653-05F5-4112-A400-B1A0D511A05E}"/>
    <cellStyle name="Normal 40 11 3 8 2" xfId="20644" xr:uid="{81EA22B9-718C-4608-B5DD-CEE8E913F901}"/>
    <cellStyle name="Normal 40 11 3 8 2 2" xfId="32905" xr:uid="{A41A6D7D-21E8-4E51-B5AB-99BB5E7F7867}"/>
    <cellStyle name="Normal 40 11 3 8 3" xfId="28602" xr:uid="{77C340D8-1129-4EA2-A581-6F5CFEC458A3}"/>
    <cellStyle name="Normal 40 11 3 9" xfId="18010" xr:uid="{EE023149-B748-4F69-B958-0C01BE1427AA}"/>
    <cellStyle name="Normal 40 11 3 9 2" xfId="30273" xr:uid="{EB2906D7-0468-4CD7-8991-6977D1D5A1F6}"/>
    <cellStyle name="Normal 40 11 4" xfId="15" xr:uid="{00000000-0005-0000-0000-00001D000000}"/>
    <cellStyle name="Normal 40 11 4 2" xfId="12234" xr:uid="{8A61A6B6-D3E7-4424-BA7E-B161E2F0C723}"/>
    <cellStyle name="Normal 40 11 4 2 2" xfId="13550" xr:uid="{2D1B0902-3537-4366-A45B-D7620FDF113A}"/>
    <cellStyle name="Normal 40 11 4 2 3" xfId="25216" xr:uid="{FA2767E6-61F5-436E-93DE-EA7EA857C483}"/>
    <cellStyle name="Normal 40 11 4 3" xfId="12944" xr:uid="{9761D046-47C0-4A8C-A942-7EBA3344F785}"/>
    <cellStyle name="Normal 40 11 4 3 2" xfId="19122" xr:uid="{A552C651-4DDC-48F2-8F80-372EB05C7DFB}"/>
    <cellStyle name="Normal 40 11 4 3 2 2" xfId="31383" xr:uid="{81EDB346-FB0A-45CB-9A17-BE66FB40303E}"/>
    <cellStyle name="Normal 40 11 4 3 3" xfId="14334" xr:uid="{68D2BC5B-2204-45F1-8387-32602BCA9EE5}"/>
    <cellStyle name="Normal 40 11 4 3 3 2" xfId="27080" xr:uid="{B5B496AB-8B35-4F13-9F13-068A21F0F020}"/>
    <cellStyle name="Normal 40 11 4 3 4" xfId="25831" xr:uid="{EE9D115A-5ABD-4F62-8341-0C9D8A1CEEFC}"/>
    <cellStyle name="Normal 40 11 4 4" xfId="16631" xr:uid="{FADA562F-A182-4CC3-BCD0-9375B786FABC}"/>
    <cellStyle name="Normal 40 11 4 4 2" xfId="21063" xr:uid="{ACBC51A4-7E24-4078-89D2-8051E03A0EC0}"/>
    <cellStyle name="Normal 40 11 4 4 2 2" xfId="33324" xr:uid="{2FEDD3B8-CD38-4005-B2E5-1503881F7FEB}"/>
    <cellStyle name="Normal 40 11 4 4 3" xfId="29021" xr:uid="{15A7FFFB-8010-4D16-A3CD-EE89EDCE2FC9}"/>
    <cellStyle name="Normal 40 11 4 5" xfId="18166" xr:uid="{7C8D39A8-3499-4DBE-B2DF-4DBEBF353CF4}"/>
    <cellStyle name="Normal 40 11 4 5 2" xfId="30429" xr:uid="{0811C3F1-377F-44B0-BC30-04F17918E40B}"/>
    <cellStyle name="Normal 40 11 4 6" xfId="13256" xr:uid="{5C3A4C72-5325-4B48-B582-0146C13213BD}"/>
    <cellStyle name="Normal 40 11 4 6 2" xfId="26122" xr:uid="{E1B20A48-6C92-450F-B6A2-C6BA4286386A}"/>
    <cellStyle name="Normal 40 11 4 7" xfId="11831" xr:uid="{C0C417A2-D746-49CC-B9D3-2E4129767C86}"/>
    <cellStyle name="Normal 40 11 5" xfId="11832" xr:uid="{E42E5437-87C1-495C-B540-CCFF526F2716}"/>
    <cellStyle name="Normal 40 11 5 2" xfId="12851" xr:uid="{46AD7EDE-AA3E-4B2E-B211-9F8D5C55CFE0}"/>
    <cellStyle name="Normal 40 11 5 2 2" xfId="15659" xr:uid="{EAF2ABC0-1120-4C2A-B68D-2F74DACDC2B8}"/>
    <cellStyle name="Normal 40 11 5 2 2 2" xfId="17743" xr:uid="{44BDED2F-78DB-4B1D-BDA1-5350627DEE65}"/>
    <cellStyle name="Normal 40 11 5 2 2 2 2" xfId="22048" xr:uid="{C4F02257-AB49-4055-B960-4F246E20E1AF}"/>
    <cellStyle name="Normal 40 11 5 2 2 2 2 2" xfId="34309" xr:uid="{F34924E2-0172-4BEB-8831-19B0BC62FD96}"/>
    <cellStyle name="Normal 40 11 5 2 2 2 3" xfId="30006" xr:uid="{EA808036-36CE-4C3C-A6B8-CAC9996F6EE0}"/>
    <cellStyle name="Normal 40 11 5 2 2 3" xfId="20328" xr:uid="{A14F0418-7AE5-4409-A159-DE92512F5C79}"/>
    <cellStyle name="Normal 40 11 5 2 2 3 2" xfId="32589" xr:uid="{177651BC-B117-49B4-9C05-2AF4F510E780}"/>
    <cellStyle name="Normal 40 11 5 2 2 4" xfId="28286" xr:uid="{ACFF4DF2-2FB3-43AA-9751-C96220300E73}"/>
    <cellStyle name="Normal 40 11 5 2 3" xfId="14888" xr:uid="{964942B0-FE11-46B2-B018-5EA44F002A5B}"/>
    <cellStyle name="Normal 40 11 5 2 3 2" xfId="19653" xr:uid="{494EFC99-E75D-4EFD-9A3A-19AF00534A48}"/>
    <cellStyle name="Normal 40 11 5 2 3 2 2" xfId="31914" xr:uid="{4B9FF713-A2EE-4D5A-880F-C120BC5EB922}"/>
    <cellStyle name="Normal 40 11 5 2 3 3" xfId="27611" xr:uid="{CC4532E7-22F3-45C9-851D-BFDF1FB79AA6}"/>
    <cellStyle name="Normal 40 11 5 2 4" xfId="17069" xr:uid="{4B4C4D3F-8399-4723-91E1-68D0828BBEE5}"/>
    <cellStyle name="Normal 40 11 5 2 4 2" xfId="21374" xr:uid="{28849BEA-0845-4634-9648-98EAC39B9515}"/>
    <cellStyle name="Normal 40 11 5 2 4 2 2" xfId="33635" xr:uid="{D3B4245C-C181-4BFA-ABCC-4680D68B1767}"/>
    <cellStyle name="Normal 40 11 5 2 4 3" xfId="29332" xr:uid="{77E5C534-F5F8-467F-A08E-31CBC71399EB}"/>
    <cellStyle name="Normal 40 11 5 2 5" xfId="18699" xr:uid="{15381EDE-C1E7-4402-AA7D-F168BAB995B4}"/>
    <cellStyle name="Normal 40 11 5 2 5 2" xfId="30960" xr:uid="{F03826FD-7A6C-41B3-8A64-8618A6F19BFB}"/>
    <cellStyle name="Normal 40 11 5 2 6" xfId="13903" xr:uid="{48336D58-338D-4438-B11E-9B7FAC3AABE0}"/>
    <cellStyle name="Normal 40 11 5 2 6 2" xfId="26657" xr:uid="{3D150CB0-31EE-4334-BF0E-5DAD7E63A983}"/>
    <cellStyle name="Normal 40 11 5 2 7" xfId="25776" xr:uid="{395C8DDC-E98B-4F2E-A781-074B70A3ADD3}"/>
    <cellStyle name="Normal 40 11 5 3" xfId="15354" xr:uid="{7FC03CC7-62D2-4009-9D40-5989986DFB40}"/>
    <cellStyle name="Normal 40 11 5 3 2" xfId="17438" xr:uid="{0B6A1B78-908C-4557-A20F-150EE01A5708}"/>
    <cellStyle name="Normal 40 11 5 3 2 2" xfId="21743" xr:uid="{94FC506A-636D-42FB-80F6-AEBD9A00D4B1}"/>
    <cellStyle name="Normal 40 11 5 3 2 2 2" xfId="34004" xr:uid="{FFEE8E21-FA7C-40A5-98C1-CC5EC39B663E}"/>
    <cellStyle name="Normal 40 11 5 3 2 3" xfId="29701" xr:uid="{18FC9AB8-ED23-451F-B8A6-3DF8F08B1186}"/>
    <cellStyle name="Normal 40 11 5 3 3" xfId="20023" xr:uid="{546169B0-4094-4309-9C7E-8A640652A9C8}"/>
    <cellStyle name="Normal 40 11 5 3 3 2" xfId="32284" xr:uid="{633AA8B6-1035-4B13-A9FD-71DF6FBF7E6B}"/>
    <cellStyle name="Normal 40 11 5 3 4" xfId="27981" xr:uid="{FB418E8E-F200-496F-8C5A-CCE7F4267F46}"/>
    <cellStyle name="Normal 40 11 5 4" xfId="14580" xr:uid="{FEA32982-CC09-4853-BA7C-5C083A90BA5E}"/>
    <cellStyle name="Normal 40 11 5 4 2" xfId="19345" xr:uid="{282331CA-BAC9-4670-8CB5-9F5D9FB0CC9F}"/>
    <cellStyle name="Normal 40 11 5 4 2 2" xfId="31606" xr:uid="{D43455B4-7D12-4874-9071-DD53338E22EF}"/>
    <cellStyle name="Normal 40 11 5 4 3" xfId="27303" xr:uid="{8FD23932-7555-41D2-891B-80EB4DB0D300}"/>
    <cellStyle name="Normal 40 11 5 5" xfId="16265" xr:uid="{1594876C-1129-4B0C-BA3D-0EA9E7E0D91C}"/>
    <cellStyle name="Normal 40 11 5 5 2" xfId="20756" xr:uid="{5286D6A0-85D3-4EB0-B51C-51500185950A}"/>
    <cellStyle name="Normal 40 11 5 5 2 2" xfId="33017" xr:uid="{F0D47492-6067-40E9-AE30-BAE4275D3883}"/>
    <cellStyle name="Normal 40 11 5 5 3" xfId="28714" xr:uid="{F26F50B3-F1AB-4501-A280-3468820E6E55}"/>
    <cellStyle name="Normal 40 11 5 6" xfId="18391" xr:uid="{82DF1304-2596-41B7-AAF3-C355A8A490DD}"/>
    <cellStyle name="Normal 40 11 5 6 2" xfId="30652" xr:uid="{02B85351-B90A-42F9-BC46-635D1AEDDDE3}"/>
    <cellStyle name="Normal 40 11 5 7" xfId="13593" xr:uid="{ED8D37E8-30BB-43A9-838D-1B4BB29F2546}"/>
    <cellStyle name="Normal 40 11 5 7 2" xfId="26347" xr:uid="{0A1E928B-4EE5-4E2D-B2C8-82596829EBA5}"/>
    <cellStyle name="Normal 40 11 5 8" xfId="24142" xr:uid="{98BE82F3-A051-447C-BD3B-1A3D666EB6D5}"/>
    <cellStyle name="Normal 40 11 5 8 2" xfId="35002" xr:uid="{6840D8BA-543C-42CB-B85A-FCF007107DE2}"/>
    <cellStyle name="Normal 40 11 5 9" xfId="25151" xr:uid="{ABB62AB5-A2D0-4A5E-9FAD-325A49FB9C0B}"/>
    <cellStyle name="Normal 40 11 6" xfId="12852" xr:uid="{DC6089D4-0F14-48C4-8676-C61AC25EB708}"/>
    <cellStyle name="Normal 40 11 6 2" xfId="15508" xr:uid="{D6BAF3AC-1959-4D98-8812-C5D143724F18}"/>
    <cellStyle name="Normal 40 11 6 2 2" xfId="17592" xr:uid="{E8B31CF1-04CA-41FC-A387-D92104EB3468}"/>
    <cellStyle name="Normal 40 11 6 2 2 2" xfId="21897" xr:uid="{CF55340F-968A-47CE-B773-97E9FE9043A5}"/>
    <cellStyle name="Normal 40 11 6 2 2 2 2" xfId="34158" xr:uid="{72A054EC-BF1A-41E2-8FD9-EC5D06C35838}"/>
    <cellStyle name="Normal 40 11 6 2 2 3" xfId="29855" xr:uid="{567B2A8D-73F8-4329-B4D1-D363695AE0F8}"/>
    <cellStyle name="Normal 40 11 6 2 3" xfId="20177" xr:uid="{60C03331-F330-44C5-8E38-ECA0935A5D4F}"/>
    <cellStyle name="Normal 40 11 6 2 3 2" xfId="32438" xr:uid="{1E02C354-6B7B-47F1-ADD8-D9757289A20B}"/>
    <cellStyle name="Normal 40 11 6 2 4" xfId="28135" xr:uid="{04565C6C-E960-4B72-8A79-0F0316C94DF3}"/>
    <cellStyle name="Normal 40 11 6 3" xfId="14736" xr:uid="{721F80E1-08A7-43F3-951A-338B4FF5A108}"/>
    <cellStyle name="Normal 40 11 6 3 2" xfId="19501" xr:uid="{A117B656-8197-4684-A0AC-C07552BE4BBF}"/>
    <cellStyle name="Normal 40 11 6 3 2 2" xfId="31762" xr:uid="{718A3F41-E408-4CCF-97F4-C4E74A9FE45E}"/>
    <cellStyle name="Normal 40 11 6 3 3" xfId="27459" xr:uid="{D6110A2F-DDEF-4D2A-BEC4-4B16CD3DF7FC}"/>
    <cellStyle name="Normal 40 11 6 4" xfId="16917" xr:uid="{6087ECB9-F946-426C-9C5F-237C82F8AB49}"/>
    <cellStyle name="Normal 40 11 6 4 2" xfId="21222" xr:uid="{551F0E2E-1E7A-4A3E-87B3-FD1A95B17AAE}"/>
    <cellStyle name="Normal 40 11 6 4 2 2" xfId="33483" xr:uid="{345018AC-E5EF-4686-AF0D-406F82BF267B}"/>
    <cellStyle name="Normal 40 11 6 4 3" xfId="29180" xr:uid="{9A27DC33-4196-4B5A-AB97-7EB3566C04DE}"/>
    <cellStyle name="Normal 40 11 6 5" xfId="18547" xr:uid="{791C4E7C-7290-4839-B572-B6AC2D6207C0}"/>
    <cellStyle name="Normal 40 11 6 5 2" xfId="30808" xr:uid="{BB078113-3F14-4C9D-8458-149A30EA31BF}"/>
    <cellStyle name="Normal 40 11 6 6" xfId="13750" xr:uid="{A58D4A26-08AC-4D60-BA2D-5926FDE41622}"/>
    <cellStyle name="Normal 40 11 6 6 2" xfId="26504" xr:uid="{C9F25F74-D38C-43FE-91A2-0C34C8F1432B}"/>
    <cellStyle name="Normal 40 11 6 7" xfId="25777" xr:uid="{4C8504A8-E585-42EF-8312-3108D43750A5}"/>
    <cellStyle name="Normal 40 11 7" xfId="12853" xr:uid="{C564DE31-C703-4692-936B-08A367A1B7F6}"/>
    <cellStyle name="Normal 40 11 7 2" xfId="14427" xr:uid="{5701F9CC-6040-432F-834E-5A8119A92493}"/>
    <cellStyle name="Normal 40 11 7 2 2" xfId="19193" xr:uid="{4EF8B238-44EC-4715-8D74-19BE524F4A25}"/>
    <cellStyle name="Normal 40 11 7 2 2 2" xfId="31454" xr:uid="{D1BC35CC-FE68-45BE-811A-B061167A6D60}"/>
    <cellStyle name="Normal 40 11 7 2 3" xfId="27151" xr:uid="{B980FD77-6D2B-44A5-AD61-5D684D5D7486}"/>
    <cellStyle name="Normal 40 11 7 3" xfId="16829" xr:uid="{623FC8B8-F485-42A9-A93C-C7285567AE3C}"/>
    <cellStyle name="Normal 40 11 7 3 2" xfId="21134" xr:uid="{7A09C13E-8AB2-4956-8CC7-AE53743CEAF7}"/>
    <cellStyle name="Normal 40 11 7 3 2 2" xfId="33395" xr:uid="{74EDDC9E-6D13-4492-A394-041BFABCED05}"/>
    <cellStyle name="Normal 40 11 7 3 3" xfId="29092" xr:uid="{7BCB66C3-1385-432E-A7CA-9F44CAFB0407}"/>
    <cellStyle name="Normal 40 11 7 4" xfId="18239" xr:uid="{02F400DD-EE39-4B8B-AF98-5A0D41B9EE9A}"/>
    <cellStyle name="Normal 40 11 7 4 2" xfId="30500" xr:uid="{0D7101E7-172C-4C14-9941-A4868FEE91F2}"/>
    <cellStyle name="Normal 40 11 7 5" xfId="13383" xr:uid="{0DE95B93-421A-4EC3-80AB-6234CCF350F1}"/>
    <cellStyle name="Normal 40 11 7 5 2" xfId="26193" xr:uid="{3C667C5E-7538-4E77-BA10-1A9411F33955}"/>
    <cellStyle name="Normal 40 11 7 6" xfId="25778" xr:uid="{14EE38FF-3659-4722-A124-8D27A0DD9F07}"/>
    <cellStyle name="Normal 40 11 8" xfId="15087" xr:uid="{D498522A-55F4-450C-A90E-F086BEB87019}"/>
    <cellStyle name="Normal 40 11 8 2" xfId="17232" xr:uid="{5AF19C0E-6A2C-46CE-88DA-C4042B066FDB}"/>
    <cellStyle name="Normal 40 11 8 2 2" xfId="21537" xr:uid="{F3B8538B-988F-4350-B554-3F6856A380B8}"/>
    <cellStyle name="Normal 40 11 8 2 2 2" xfId="33798" xr:uid="{44C5FFCF-62AE-44DA-BC34-E7430BEFA8F4}"/>
    <cellStyle name="Normal 40 11 8 2 3" xfId="29495" xr:uid="{0E8CE474-A19A-4BEA-85C1-016AB1519E3A}"/>
    <cellStyle name="Normal 40 11 8 3" xfId="19817" xr:uid="{49A5383F-BD48-484B-AB46-670006B5A47A}"/>
    <cellStyle name="Normal 40 11 8 3 2" xfId="32078" xr:uid="{120AA556-8634-465B-A05E-E81CECA9C977}"/>
    <cellStyle name="Normal 40 11 8 4" xfId="27775" xr:uid="{0F502CE8-4174-4695-B8D2-8D7F4AAC75FB}"/>
    <cellStyle name="Normal 40 11 9" xfId="14120" xr:uid="{E02B3A02-90DF-4250-90F4-C1516836DEB6}"/>
    <cellStyle name="Normal 40 11 9 2" xfId="18916" xr:uid="{FA31195A-B4A1-4015-A233-B25519183606}"/>
    <cellStyle name="Normal 40 11 9 2 2" xfId="31177" xr:uid="{20B61146-4D6A-42FD-B299-242711E5D26A}"/>
    <cellStyle name="Normal 40 11 9 3" xfId="26874" xr:uid="{CDAA99FC-8C70-4CB3-9CAF-3C02640E1706}"/>
    <cellStyle name="Normal 40 12" xfId="1893" xr:uid="{2EC6C98D-DFC9-4556-AD09-994AD39B64DD}"/>
    <cellStyle name="Normal 40 12 2" xfId="11833" xr:uid="{7653AF0B-1783-471A-8606-68EB6707A89F}"/>
    <cellStyle name="Normal 40 12 2 2" xfId="16243" xr:uid="{C862A6A6-CCEE-41E7-8FB1-04D822E01DAC}"/>
    <cellStyle name="Normal 40 12 2 3" xfId="13167" xr:uid="{E530AFB0-7F96-4055-8D87-0DC9AA08A7B1}"/>
    <cellStyle name="Normal 40 12 3" xfId="12229" xr:uid="{6E50C798-7D10-49D0-965B-6816AC20DEBD}"/>
    <cellStyle name="Normal 40 12 3 2" xfId="13549" xr:uid="{9CD09ECE-5519-4000-AD5C-314DFFE8BFBF}"/>
    <cellStyle name="Normal 40 12 3 3" xfId="25211" xr:uid="{4EA9C001-DFA2-4F2F-AF5A-E78CACC14BB3}"/>
    <cellStyle name="Normal 40 12 4" xfId="12939" xr:uid="{360B440D-144E-4EAF-85F3-6099AF4683C3}"/>
    <cellStyle name="Normal 40 12 4 2" xfId="18918" xr:uid="{04FE591D-1F57-4C9B-BBA7-33DF6D51244A}"/>
    <cellStyle name="Normal 40 12 4 2 2" xfId="31179" xr:uid="{B8F0322A-1C9A-4C8A-987E-27214AB1AAD8}"/>
    <cellStyle name="Normal 40 12 4 3" xfId="14122" xr:uid="{4A227037-3B22-42EF-9831-3588DF782433}"/>
    <cellStyle name="Normal 40 12 4 3 2" xfId="26876" xr:uid="{A8FEF290-67C1-43EB-AB9A-A8771F50A0CC}"/>
    <cellStyle name="Normal 40 12 4 4" xfId="25826" xr:uid="{DB793BF6-FF7C-42DA-8E27-28B94FE55DE0}"/>
    <cellStyle name="Normal 40 12 5" xfId="12962" xr:uid="{55FF00FC-CFD1-4E7C-A4BC-736BAB710B94}"/>
    <cellStyle name="Normal 40 12 5 2" xfId="20484" xr:uid="{F8886929-82FD-441A-B968-DB20C42E40B3}"/>
    <cellStyle name="Normal 40 12 5 2 2" xfId="32745" xr:uid="{64C01B41-D7FD-46BD-AF5B-266D1A05D24D}"/>
    <cellStyle name="Normal 40 12 5 3" xfId="14" xr:uid="{00000000-0005-0000-0000-00001E000000}"/>
    <cellStyle name="Normal 40 12 5 3 2" xfId="20" xr:uid="{00000000-0005-0000-0000-00001F000000}"/>
    <cellStyle name="Normal 40 12 5 3 2 2" xfId="59" xr:uid="{2E474EB3-B3F9-4C93-BDC2-938EB4D03550}"/>
    <cellStyle name="Normal 40 12 5 3 2 2 2" xfId="24666" xr:uid="{367960A3-5658-440B-A8DC-ACF59E28166F}"/>
    <cellStyle name="Normal 40 12 5 3 2 3" xfId="28442" xr:uid="{08D812E1-3D67-431F-93F7-C0C89D898A2C}"/>
    <cellStyle name="Normal 40 12 5 3 3" xfId="15845" xr:uid="{D6C537B1-868E-467E-A6DA-A56037FE29FC}"/>
    <cellStyle name="Normal 40 12 5 4" xfId="25849" xr:uid="{2C67C026-E1B6-4060-ACFF-B77B2E0A16E9}"/>
    <cellStyle name="Normal 40 12 6" xfId="17962" xr:uid="{8A69AC31-9D29-40D4-83AF-EB575D8A06E5}"/>
    <cellStyle name="Normal 40 12 6 2" xfId="30225" xr:uid="{42ECBD91-458A-4E16-9FB1-A05218561749}"/>
    <cellStyle name="Normal 40 12 7" xfId="6" xr:uid="{00000000-0005-0000-0000-000020000000}"/>
    <cellStyle name="Normal 40 12 7 2" xfId="53" xr:uid="{31575BD2-CEB0-4688-B0EF-E8A8A10B130D}"/>
    <cellStyle name="Normal 40 12 7 2 2" xfId="67" xr:uid="{154562AB-3CDF-4472-9E4F-6FB48ABAD022}"/>
    <cellStyle name="Normal 40 12 7 2 2 2" xfId="35153" xr:uid="{8DBD4B8B-4F99-4EE7-9C79-8959B7EE3E63}"/>
    <cellStyle name="Normal 40 12 7 2 3" xfId="65" xr:uid="{04A93B0C-B5D5-4EBE-8F64-A8E6FF43FD3A}"/>
    <cellStyle name="Normal 40 12 7 2 4" xfId="74" xr:uid="{60B03374-5837-40B7-BA48-0E3301A77101}"/>
    <cellStyle name="Normal 40 12 7 2 5" xfId="24653" xr:uid="{F15E6729-692C-4E52-9DF2-AA193A9FC380}"/>
    <cellStyle name="Normal 40 12 7 3" xfId="56" xr:uid="{A67A3080-C7E9-4049-8D17-ABF4EA059458}"/>
    <cellStyle name="Normal 40 12 7 3 2" xfId="35160" xr:uid="{B5AB4439-74AF-40E8-9A7D-80564F5A707E}"/>
    <cellStyle name="Normal 40 12 7 3 3" xfId="24662" xr:uid="{B2C3BA4C-3662-4988-90F9-3795AA585805}"/>
    <cellStyle name="Normal 40 12 7 3 4" xfId="35168" xr:uid="{A43AF158-1173-4B03-BC06-8DD9DCE059FC}"/>
    <cellStyle name="Normal 40 12 7 4" xfId="66" xr:uid="{B430E3F5-73B7-4BFE-A65C-F2CF82022E3A}"/>
    <cellStyle name="Normal 40 12 7 4 2" xfId="73" xr:uid="{85B80421-45A8-448C-BB0E-304813594885}"/>
    <cellStyle name="Normal 40 12 7 4 3" xfId="25918" xr:uid="{D557EB2C-A88E-43AB-8CEA-65FD2C99B93C}"/>
    <cellStyle name="Normal 40 12 7 5" xfId="35151" xr:uid="{550B3B67-18D7-47EB-9B13-5F6BC34C17A6}"/>
    <cellStyle name="Normal 40 12 7 6" xfId="13032" xr:uid="{83A5B94D-0824-4513-9863-183405C47B4D}"/>
    <cellStyle name="Normal 40 12 8" xfId="24143" xr:uid="{D090FA19-4485-4A84-B551-44EC2D153426}"/>
    <cellStyle name="Normal 40 12 8 2" xfId="35003" xr:uid="{50CC4A98-16A8-43F3-8B1E-B87D7806EF34}"/>
    <cellStyle name="Normal 40 12 9" xfId="24807" xr:uid="{EF63D95A-EA46-4B35-9053-6F93817E9740}"/>
    <cellStyle name="Normal 40 13" xfId="11834" xr:uid="{7EFF8CB3-5032-4824-B4DF-C2C9062B1E5D}"/>
    <cellStyle name="Normal 40 13 2" xfId="12854" xr:uid="{5413FA5E-6F0E-4267-B274-1178657C23BB}"/>
    <cellStyle name="Normal 40 13 2 2" xfId="14172" xr:uid="{DCBE8AAD-C4AF-4878-8530-7717ABCA31E1}"/>
    <cellStyle name="Normal 40 13 2 2 2" xfId="18968" xr:uid="{833E47AA-B5DB-4AEF-8161-797AE4EE221F}"/>
    <cellStyle name="Normal 40 13 2 2 2 2" xfId="31229" xr:uid="{DCD5783B-3A8F-45CF-BAD7-4F039E7D27BD}"/>
    <cellStyle name="Normal 40 13 2 2 3" xfId="24144" xr:uid="{19AB1524-E329-4E02-A51E-AF29D4951AB0}"/>
    <cellStyle name="Normal 40 13 2 2 3 2" xfId="35004" xr:uid="{2D367389-9B22-40C0-B392-FE57DA724E33}"/>
    <cellStyle name="Normal 40 13 2 2 4" xfId="26926" xr:uid="{144CA41E-FB76-400D-B66B-A1568D980C5B}"/>
    <cellStyle name="Normal 40 13 2 3" xfId="15868" xr:uid="{858EEDCC-9C8A-43A3-963E-C9038B16A6AC}"/>
    <cellStyle name="Normal 40 13 2 3 2" xfId="20507" xr:uid="{D6403946-ADED-414D-9B9E-E15479E31328}"/>
    <cellStyle name="Normal 40 13 2 3 2 2" xfId="32768" xr:uid="{4F1EA244-D9E3-4B81-A05D-B6F0B5E3336E}"/>
    <cellStyle name="Normal 40 13 2 3 3" xfId="28465" xr:uid="{89672FE2-67DE-4F83-9416-A2330AD6DD49}"/>
    <cellStyle name="Normal 40 13 2 4" xfId="18012" xr:uid="{1176FE3A-290B-4A88-BBB6-63E6CD2BF242}"/>
    <cellStyle name="Normal 40 13 2 4 2" xfId="30275" xr:uid="{EF7376E6-F2A9-40C4-810C-652BB9EFE6D0}"/>
    <cellStyle name="Normal 40 13 2 5" xfId="13085" xr:uid="{E1E15197-30EF-4E57-A7A9-DCA4C7896044}"/>
    <cellStyle name="Normal 40 13 2 5 2" xfId="25968" xr:uid="{16883962-9DEB-42EE-A6D1-313BB947F089}"/>
    <cellStyle name="Normal 40 13 2 6" xfId="24145" xr:uid="{DA07F879-C91F-44DF-B465-2B4F5DE4021C}"/>
    <cellStyle name="Normal 40 13 2 6 2" xfId="35005" xr:uid="{866A4EAD-DECC-43B9-B4D5-9093BAA4185D}"/>
    <cellStyle name="Normal 40 13 2 7" xfId="25779" xr:uid="{B0E51925-5D9E-4492-85CE-586C58585071}"/>
    <cellStyle name="Normal 40 13 3" xfId="15135" xr:uid="{F807CD2C-6BFC-4C0A-9F35-864D9EA5C49C}"/>
    <cellStyle name="Normal 40 13 3 2" xfId="17264" xr:uid="{05C35035-B13C-4820-9DF5-286874ADACF5}"/>
    <cellStyle name="Normal 40 13 3 2 2" xfId="21569" xr:uid="{FB930CB4-47C8-4A7A-B0B6-F2C72039ECD6}"/>
    <cellStyle name="Normal 40 13 3 2 2 2" xfId="33830" xr:uid="{5F70DA8E-F606-4EED-B308-0BA3E9E01FAC}"/>
    <cellStyle name="Normal 40 13 3 2 3" xfId="29527" xr:uid="{AA69AC51-5FA6-4B6C-815A-778B618BF24A}"/>
    <cellStyle name="Normal 40 13 3 3" xfId="19849" xr:uid="{958728F1-52EA-4A61-8A30-EC3B77B6ABD4}"/>
    <cellStyle name="Normal 40 13 3 3 2" xfId="32110" xr:uid="{21873EEA-AC13-4A52-963B-B83FC0A204EF}"/>
    <cellStyle name="Normal 40 13 3 4" xfId="24146" xr:uid="{67668A11-DA9B-47ED-A3BE-20992C416EA5}"/>
    <cellStyle name="Normal 40 13 3 4 2" xfId="35006" xr:uid="{928AF41E-D060-44A0-BDBC-861123927B23}"/>
    <cellStyle name="Normal 40 13 3 5" xfId="27807" xr:uid="{9FDD1061-C33B-4CD3-8B9B-EA305642A0B5}"/>
    <cellStyle name="Normal 40 13 4" xfId="14171" xr:uid="{7D9E81CA-77C8-402E-983F-032A75C44A65}"/>
    <cellStyle name="Normal 40 13 4 2" xfId="18967" xr:uid="{D47438DD-DD3D-4F98-8239-5443449B3D48}"/>
    <cellStyle name="Normal 40 13 4 2 2" xfId="31228" xr:uid="{339F21B1-DA72-46DB-9099-0C38EBD2D6F4}"/>
    <cellStyle name="Normal 40 13 4 3" xfId="26925" xr:uid="{BF339C8B-10F7-4556-BC72-802B9B6F3055}"/>
    <cellStyle name="Normal 40 13 5" xfId="15926" xr:uid="{6A04CBF1-94FF-45D0-BB10-028D3AD8E634}"/>
    <cellStyle name="Normal 40 13 5 2" xfId="20565" xr:uid="{EDF9AD61-787E-4EF4-A9B6-090FB1802503}"/>
    <cellStyle name="Normal 40 13 5 2 2" xfId="32826" xr:uid="{1DCBFB8E-48BC-4F53-8274-B112960D16BD}"/>
    <cellStyle name="Normal 40 13 5 3" xfId="28523" xr:uid="{82074BE3-62CB-44E6-B150-72F26CC9A007}"/>
    <cellStyle name="Normal 40 13 6" xfId="18011" xr:uid="{E2EEBDC7-088F-4BEF-854C-B4C0A60B4037}"/>
    <cellStyle name="Normal 40 13 6 2" xfId="30274" xr:uid="{F831B235-2232-4C4A-82FA-9331FCCB8935}"/>
    <cellStyle name="Normal 40 13 7" xfId="13084" xr:uid="{10C595E2-291F-4BAA-80F4-7968095BBED9}"/>
    <cellStyle name="Normal 40 13 7 2" xfId="25967" xr:uid="{C1837CB5-896F-4BDE-B5DF-963570B43DA0}"/>
    <cellStyle name="Normal 40 13 8" xfId="24147" xr:uid="{FDC402EF-42C0-4507-9208-719E49D2004C}"/>
    <cellStyle name="Normal 40 13 8 2" xfId="35007" xr:uid="{308111E7-7E89-47E9-9CAC-D9F6E431F128}"/>
    <cellStyle name="Normal 40 13 9" xfId="25152" xr:uid="{DCCAFAC0-99EC-4FCD-A2B2-082A5091359A}"/>
    <cellStyle name="Normal 40 14" xfId="12855" xr:uid="{5B80B87D-CBFD-4EFA-89A9-947956CF4D8D}"/>
    <cellStyle name="Normal 40 14 2" xfId="14173" xr:uid="{38A978B8-BC9C-4254-A56B-F0B7FBFD9C6D}"/>
    <cellStyle name="Normal 40 14 2 2" xfId="18969" xr:uid="{385E8B66-E2E3-4AF8-B63F-851165BECE96}"/>
    <cellStyle name="Normal 40 14 2 2 2" xfId="31230" xr:uid="{150F0A64-B23A-4912-904C-5E7209ADC408}"/>
    <cellStyle name="Normal 40 14 2 3" xfId="24148" xr:uid="{BF827087-0CBE-480A-97C0-458E5714C776}"/>
    <cellStyle name="Normal 40 14 2 3 2" xfId="35008" xr:uid="{EDA80D45-3861-4EAD-B150-B2DEF95D9A36}"/>
    <cellStyle name="Normal 40 14 2 4" xfId="26927" xr:uid="{1AE3EF05-4585-4B7C-921E-AE1F86C919E1}"/>
    <cellStyle name="Normal 40 14 3" xfId="15867" xr:uid="{F2987E35-37CC-4218-9203-B4BF5CF3F2C2}"/>
    <cellStyle name="Normal 40 14 3 2" xfId="20506" xr:uid="{B4E1BEE1-56D3-42D6-AB0E-EE399243E67A}"/>
    <cellStyle name="Normal 40 14 3 2 2" xfId="32767" xr:uid="{ABAEFF90-4683-4E0B-8ABD-FDBD97EBA387}"/>
    <cellStyle name="Normal 40 14 3 3" xfId="28464" xr:uid="{81CF477D-FEE9-45BE-A7AE-EDC556B0E7FF}"/>
    <cellStyle name="Normal 40 14 4" xfId="18013" xr:uid="{F9611B90-D357-4A19-BB97-A831606A7E45}"/>
    <cellStyle name="Normal 40 14 4 2" xfId="30276" xr:uid="{FB50263A-5A65-46F9-BD71-75E8FFD46799}"/>
    <cellStyle name="Normal 40 14 5" xfId="13086" xr:uid="{5C5C4D6F-EC3B-4698-BFEA-0FCD90BD4BCF}"/>
    <cellStyle name="Normal 40 14 5 2" xfId="25969" xr:uid="{301BB03F-7D13-4427-A866-35718D446C9D}"/>
    <cellStyle name="Normal 40 14 6" xfId="24149" xr:uid="{ADBCE773-7E4B-4C45-9ECC-9788413D0C41}"/>
    <cellStyle name="Normal 40 14 6 2" xfId="35009" xr:uid="{24FC7A7B-4E7D-4634-AA73-1CAE6E14BE84}"/>
    <cellStyle name="Normal 40 14 7" xfId="25780" xr:uid="{757ECA5D-AF26-46B8-95FF-4540BD3ADED3}"/>
    <cellStyle name="Normal 40 15" xfId="12856" xr:uid="{C1CD5E3A-DFF7-4F75-A76A-D88ECB2C4724}"/>
    <cellStyle name="Normal 40 15 2" xfId="14221" xr:uid="{F64B1E94-16D2-48F2-B52D-70DFF79E675C}"/>
    <cellStyle name="Normal 40 15 2 2" xfId="19016" xr:uid="{46901762-E3A9-46A3-B15F-D011485590E4}"/>
    <cellStyle name="Normal 40 15 2 2 2" xfId="31277" xr:uid="{FE709F3C-71AC-49F5-90C0-489D939CD669}"/>
    <cellStyle name="Normal 40 15 2 3" xfId="26974" xr:uid="{0C9DD627-2BB7-4543-90C4-4A89A1635A33}"/>
    <cellStyle name="Normal 40 15 3" xfId="16688" xr:uid="{50E974FB-34B5-4BB3-86B6-82A4888ED7C9}"/>
    <cellStyle name="Normal 40 15 3 2" xfId="21092" xr:uid="{85DB5679-1650-437D-B669-5BE8918FC0CC}"/>
    <cellStyle name="Normal 40 15 3 2 2" xfId="33353" xr:uid="{B6010835-D654-4A01-99FC-48CA52DDA92C}"/>
    <cellStyle name="Normal 40 15 3 3" xfId="29050" xr:uid="{8AD269FF-013B-4661-B128-AD6D9944DF6F}"/>
    <cellStyle name="Normal 40 15 4" xfId="18060" xr:uid="{B3DCD224-1945-408A-B8D6-9F11EDAB1256}"/>
    <cellStyle name="Normal 40 15 4 2" xfId="30323" xr:uid="{4E6BDEA5-A69D-477B-B631-9B67D310A807}"/>
    <cellStyle name="Normal 40 15 5" xfId="13134" xr:uid="{11B5ED20-385D-4D85-9041-BB472D5D9AAF}"/>
    <cellStyle name="Normal 40 15 5 2" xfId="26016" xr:uid="{F6685D84-9046-4059-A442-B66FF1D0BAFE}"/>
    <cellStyle name="Normal 40 15 6" xfId="25781" xr:uid="{9B1AF573-A754-4E98-ADE7-840FB5584468}"/>
    <cellStyle name="Normal 40 16" xfId="15048" xr:uid="{CE73695B-6B78-4487-A263-0091FC474C88}"/>
    <cellStyle name="Normal 40 16 2" xfId="17224" xr:uid="{AB46CA34-B151-422F-BECB-B6520E3A2508}"/>
    <cellStyle name="Normal 40 16 2 2" xfId="21529" xr:uid="{1A7414D7-EAB9-4ED3-97B0-E60325E409F2}"/>
    <cellStyle name="Normal 40 16 2 2 2" xfId="33790" xr:uid="{B840A6D2-CBFB-4FD5-8CA3-26868E515099}"/>
    <cellStyle name="Normal 40 16 2 3" xfId="29487" xr:uid="{5BE092A1-1261-4F95-BE7B-431CD6BF50D9}"/>
    <cellStyle name="Normal 40 16 3" xfId="19809" xr:uid="{35945623-5B5A-4ACA-A998-370BAA99313F}"/>
    <cellStyle name="Normal 40 16 3 2" xfId="32070" xr:uid="{D005BA69-201D-4253-AF78-55A013FD5997}"/>
    <cellStyle name="Normal 40 16 4" xfId="27767" xr:uid="{0C05D633-655D-4B1B-81C6-6A762137601E}"/>
    <cellStyle name="Normal 40 17" xfId="15849" xr:uid="{593F22C9-9B28-4FA5-8C36-C82ACDF17B51}"/>
    <cellStyle name="Normal 40 17 2" xfId="20488" xr:uid="{AD686A39-4180-49F4-9AA2-1C338EF10124}"/>
    <cellStyle name="Normal 40 17 2 2" xfId="32749" xr:uid="{5D269990-8E36-4D98-B231-621A7B6238B8}"/>
    <cellStyle name="Normal 40 17 3" xfId="28446" xr:uid="{4AE65D29-9DDD-44F1-83EC-87F6C597C073}"/>
    <cellStyle name="Normal 40 2" xfId="987" xr:uid="{7E9542EB-B074-4528-AEF1-3E6D93127836}"/>
    <cellStyle name="Normal 40 2 2" xfId="1782" xr:uid="{AE376084-BF7B-476E-BC8A-AF99D83AA37F}"/>
    <cellStyle name="Normal 40 2 2 2" xfId="11835" xr:uid="{91E3A9E3-352F-4E30-9C84-5E39686E1147}"/>
    <cellStyle name="Normal 40 2 2 2 2" xfId="11836" xr:uid="{F3E07F1C-03C5-4EB7-B98C-A5A661685871}"/>
    <cellStyle name="Normal 40 2 2 3" xfId="11837" xr:uid="{0FA5801B-4E19-443C-8700-09082A1C1639}"/>
    <cellStyle name="Normal 40 2 2 3 2" xfId="15223" xr:uid="{CC4590EA-EF1E-4892-AD87-1D9E7CDACB28}"/>
    <cellStyle name="Normal 40 2 2 3 2 2" xfId="17346" xr:uid="{DB8EC23C-960F-414B-A64C-24A572474E35}"/>
    <cellStyle name="Normal 40 2 2 3 2 2 2" xfId="21651" xr:uid="{F18D52B5-8324-437C-9F98-22D861A0282F}"/>
    <cellStyle name="Normal 40 2 2 3 2 2 2 2" xfId="33912" xr:uid="{1FB117D4-8198-4401-ABF3-B8962ED8D6DF}"/>
    <cellStyle name="Normal 40 2 2 3 2 2 3" xfId="29609" xr:uid="{1E3B67F2-F50D-48E0-A9EC-76102767AFA6}"/>
    <cellStyle name="Normal 40 2 2 3 2 3" xfId="19931" xr:uid="{E1F8136E-7CCE-4BFA-AB64-86AF2EAD6C49}"/>
    <cellStyle name="Normal 40 2 2 3 2 3 2" xfId="32192" xr:uid="{3AFB1165-C832-41CD-9D9E-2B9948279911}"/>
    <cellStyle name="Normal 40 2 2 3 2 4" xfId="27889" xr:uid="{E9F2089F-1710-4273-BA91-64AA76586818}"/>
    <cellStyle name="Normal 40 2 2 3 3" xfId="14249" xr:uid="{9D45B300-DBA6-493D-8F88-6705BA7F2CEE}"/>
    <cellStyle name="Normal 40 2 2 3 3 2" xfId="19043" xr:uid="{F8B3CA8A-213B-4201-857A-D1EF750D527A}"/>
    <cellStyle name="Normal 40 2 2 3 3 2 2" xfId="31304" xr:uid="{00A86266-0203-49AF-94B9-B79C1A3E049E}"/>
    <cellStyle name="Normal 40 2 2 3 3 3" xfId="27001" xr:uid="{74736CC7-0728-4905-8B13-D94D24F956F4}"/>
    <cellStyle name="Normal 40 2 2 3 4" xfId="16009" xr:uid="{EF7543F7-A7E2-4A13-966C-46523CD89CC4}"/>
    <cellStyle name="Normal 40 2 2 3 4 2" xfId="20648" xr:uid="{487F3A0A-84DC-45FF-B08F-9217AC0ECDC7}"/>
    <cellStyle name="Normal 40 2 2 3 4 2 2" xfId="32909" xr:uid="{BF15E7A6-43DD-4EED-9B2B-78C9F31116F1}"/>
    <cellStyle name="Normal 40 2 2 3 4 3" xfId="28606" xr:uid="{8F9B7022-A0CE-4F8C-900D-D11258C01AE2}"/>
    <cellStyle name="Normal 40 2 2 3 5" xfId="18087" xr:uid="{E20C794E-BEA2-4F60-9AFB-A451E61FE922}"/>
    <cellStyle name="Normal 40 2 2 3 5 2" xfId="30350" xr:uid="{17A13A17-C1C2-43F3-A543-C8EEE840CF6C}"/>
    <cellStyle name="Normal 40 2 2 3 6" xfId="13162" xr:uid="{6BBE2530-A79A-4245-B3C1-B99CFD5AEDB7}"/>
    <cellStyle name="Normal 40 2 2 3 6 2" xfId="26043" xr:uid="{903CB5EC-F59C-44E7-BCFE-9F26A7B5E514}"/>
    <cellStyle name="Normal 40 2 2 3 7" xfId="24150" xr:uid="{B4395F4E-D89A-4B93-ACE5-8E219D0CF948}"/>
    <cellStyle name="Normal 40 2 2 3 7 2" xfId="35010" xr:uid="{3646840E-475F-43EB-922F-951BF49E31CD}"/>
    <cellStyle name="Normal 40 2 2 3 8" xfId="25153" xr:uid="{0385CDEB-CDD8-43A6-996C-D44E630F998A}"/>
    <cellStyle name="Normal 40 2 3" xfId="11838" xr:uid="{0442565C-2E16-4069-BD3A-6F3D923D2752}"/>
    <cellStyle name="Normal 40 2 3 2" xfId="11839" xr:uid="{2B033A3F-D67D-42F5-9A4B-3F0BC21DC815}"/>
    <cellStyle name="Normal 40 2 3 2 2" xfId="11840" xr:uid="{C44EFCD9-88FE-42DC-ABE9-C007433F554B}"/>
    <cellStyle name="Normal 40 2 3 2 2 2" xfId="16791" xr:uid="{B85A058D-95E7-4345-96DF-FD86EF3E2941}"/>
    <cellStyle name="Normal 40 2 3 2 2 3" xfId="17362" xr:uid="{80EC93AF-CC99-489C-85EB-E8EFF0F7434E}"/>
    <cellStyle name="Normal 40 2 3 2 2 3 2" xfId="21667" xr:uid="{FCB8F777-B866-44EE-B941-EB0E4E7411F2}"/>
    <cellStyle name="Normal 40 2 3 2 2 3 2 2" xfId="33928" xr:uid="{FD238B0D-CAD4-436F-83D0-95809AB8B9F0}"/>
    <cellStyle name="Normal 40 2 3 2 2 3 3" xfId="29625" xr:uid="{7444100B-42EA-4FBE-A657-DBC7EADD51C5}"/>
    <cellStyle name="Normal 40 2 3 2 2 4" xfId="19947" xr:uid="{85971CFD-85DD-40D0-A50B-94DB15E92209}"/>
    <cellStyle name="Normal 40 2 3 2 2 4 2" xfId="32208" xr:uid="{15EC7D34-5E7B-435E-B9DB-1953F142CB1E}"/>
    <cellStyle name="Normal 40 2 3 2 2 5" xfId="15241" xr:uid="{7F1036BF-9B2A-46DF-AF2B-1D0306EAEF1E}"/>
    <cellStyle name="Normal 40 2 3 2 2 5 2" xfId="27905" xr:uid="{0FD125CB-C64E-483B-826F-5D5A58ED1DA3}"/>
    <cellStyle name="Normal 40 2 3 2 2 6" xfId="24151" xr:uid="{9A98B9F4-AC57-4B50-A30D-73D724D9D47B}"/>
    <cellStyle name="Normal 40 2 3 2 2 6 2" xfId="35011" xr:uid="{B6D68D46-0A14-4AAB-9EFE-E9DF591BBB01}"/>
    <cellStyle name="Normal 40 2 3 2 2 7" xfId="25155" xr:uid="{13398658-29E5-40B8-A8FA-791E58115F62}"/>
    <cellStyle name="Normal 40 2 3 2 3" xfId="16027" xr:uid="{6F8C14FC-1247-458D-891C-B80AEB2E4217}"/>
    <cellStyle name="Normal 40 2 3 2 3 2" xfId="20666" xr:uid="{5688E18A-2AF6-4D94-B27B-3ED84FBEEC5E}"/>
    <cellStyle name="Normal 40 2 3 2 3 2 2" xfId="32927" xr:uid="{3B23BA87-DB41-4E7B-8FAC-C73FBA4253A0}"/>
    <cellStyle name="Normal 40 2 3 2 3 3" xfId="28624" xr:uid="{05CEE5FA-80B7-4D9B-913D-CE08D6AA2EC1}"/>
    <cellStyle name="Normal 40 2 3 3" xfId="11841" xr:uid="{A138903C-7087-4BA1-AAB6-9749D09700FD}"/>
    <cellStyle name="Normal 40 2 3 3 2" xfId="14239" xr:uid="{D2C338AE-39A0-440E-8588-9DC5D595EC22}"/>
    <cellStyle name="Normal 40 2 3 3 2 2" xfId="19034" xr:uid="{EF70B603-A3B3-45A7-8241-F9222923EE4F}"/>
    <cellStyle name="Normal 40 2 3 3 2 2 2" xfId="31295" xr:uid="{61FD9D8C-5E01-45FB-9678-D7330AD57320}"/>
    <cellStyle name="Normal 40 2 3 3 2 3" xfId="26992" xr:uid="{C91668E8-21DF-44F0-9471-812BFDEA1506}"/>
    <cellStyle name="Normal 40 2 3 3 3" xfId="16244" xr:uid="{3F0BBCE7-8651-4F64-A294-83733EB4F978}"/>
    <cellStyle name="Normal 40 2 3 3 4" xfId="15862" xr:uid="{7DBDF54F-CA7D-4545-8615-9D71EA423D48}"/>
    <cellStyle name="Normal 40 2 3 3 4 2" xfId="20501" xr:uid="{47611236-E313-431A-8ADF-FF3FA4D7C54C}"/>
    <cellStyle name="Normal 40 2 3 3 4 2 2" xfId="32762" xr:uid="{BE0DCE4F-C699-4095-A884-4960043FF392}"/>
    <cellStyle name="Normal 40 2 3 3 4 3" xfId="28459" xr:uid="{2D1E33EC-36EC-4079-BA77-A8528EA3BDC3}"/>
    <cellStyle name="Normal 40 2 3 3 5" xfId="18078" xr:uid="{B3F8FA72-6117-4E04-8D41-64813F867F37}"/>
    <cellStyle name="Normal 40 2 3 3 5 2" xfId="30341" xr:uid="{5E2037C4-94F8-408A-86A4-1388DE2040BA}"/>
    <cellStyle name="Normal 40 2 3 3 6" xfId="13152" xr:uid="{BBA682EB-01F8-4996-8B34-C7EDB12DDFA5}"/>
    <cellStyle name="Normal 40 2 3 3 6 2" xfId="26034" xr:uid="{A21B9093-DE39-4CD3-81EE-76321B726ACC}"/>
    <cellStyle name="Normal 40 2 3 4" xfId="12857" xr:uid="{D0CDE0CA-5CD9-4D08-A18F-BB2229D7319F}"/>
    <cellStyle name="Normal 40 2 3 5" xfId="24152" xr:uid="{C4D1BADB-2404-4974-B95D-D09628F7D43A}"/>
    <cellStyle name="Normal 40 2 3 5 2" xfId="35012" xr:uid="{90BAD5C1-D892-4A19-8347-748CFF1C5C65}"/>
    <cellStyle name="Normal 40 2 3 6" xfId="25154" xr:uid="{70E357A5-B27E-425C-9E0F-E1B3E6D39E89}"/>
    <cellStyle name="Normal 40 2 4" xfId="1916" xr:uid="{B701FA43-943C-4668-8881-A4114282202D}"/>
    <cellStyle name="Normal 40 2 4 2" xfId="11842" xr:uid="{1D9AFC6A-33C8-4D08-8F33-7496C830E27D}"/>
    <cellStyle name="Normal 40 2 4 2 2" xfId="15242" xr:uid="{633A3602-8BF3-4E75-9158-8F6F79EAC695}"/>
    <cellStyle name="Normal 40 2 4 2 2 2" xfId="24153" xr:uid="{A9BB78A6-F02F-406F-9402-E97CDA4688A0}"/>
    <cellStyle name="Normal 40 2 4 2 3" xfId="14175" xr:uid="{72437D46-8BF8-4A9E-85D5-DB9F67A871A2}"/>
    <cellStyle name="Normal 40 2 4 2 3 2" xfId="18971" xr:uid="{E2A73028-4676-4E7A-849A-FAFAAB1F9A35}"/>
    <cellStyle name="Normal 40 2 4 2 3 2 2" xfId="31232" xr:uid="{585F107C-61E6-444F-AC8A-347E6CF6342E}"/>
    <cellStyle name="Normal 40 2 4 2 3 3" xfId="26929" xr:uid="{469CD70A-6490-4113-A99C-98A74EEA0D85}"/>
    <cellStyle name="Normal 40 2 4 2 4" xfId="15842" xr:uid="{FF1F49AB-2934-4413-A76F-8DAE5569A2EB}"/>
    <cellStyle name="Normal 40 2 4 2 4 2" xfId="20481" xr:uid="{D7A2ED83-289D-4317-B808-6F278618404A}"/>
    <cellStyle name="Normal 40 2 4 2 4 2 2" xfId="32742" xr:uid="{AE19C2F9-D1F0-44B7-A444-79FAB053F804}"/>
    <cellStyle name="Normal 40 2 4 2 4 3" xfId="28439" xr:uid="{C7276A35-9BC1-4316-86D5-DD38791799F2}"/>
    <cellStyle name="Normal 40 2 4 2 5" xfId="18015" xr:uid="{A345BF9E-333B-4702-8D99-ED53CE2F8AA0}"/>
    <cellStyle name="Normal 40 2 4 2 5 2" xfId="30278" xr:uid="{8FA72D0F-62BB-43D4-A92D-37BD8DAC4DB5}"/>
    <cellStyle name="Normal 40 2 4 2 6" xfId="13088" xr:uid="{DC0BF115-C381-499F-AC6C-22523AE3400E}"/>
    <cellStyle name="Normal 40 2 4 2 6 2" xfId="25971" xr:uid="{9B3FAAE7-D859-4F8E-956C-8E5C50F4DCB8}"/>
    <cellStyle name="Normal 40 2 4 3" xfId="11843" xr:uid="{0F29D3B2-63AE-4A89-A792-279279CB14DB}"/>
    <cellStyle name="Normal 40 2 4 3 2" xfId="13170" xr:uid="{19CECED2-958F-4D99-9D7F-94AF0184BA11}"/>
    <cellStyle name="Normal 40 2 4 3 3" xfId="24154" xr:uid="{4B70C32D-1B12-4ABB-964C-EF4D2C7EE1A3}"/>
    <cellStyle name="Normal 40 2 4 3 3 2" xfId="35013" xr:uid="{F1D9BBAB-0A69-45D6-9F13-CEE73191E8A8}"/>
    <cellStyle name="Normal 40 2 4 3 4" xfId="25156" xr:uid="{B36B8673-65ED-4A26-9CBC-F7FBBF85041A}"/>
    <cellStyle name="Normal 40 2 4 4" xfId="15140" xr:uid="{2AED5D0E-1C0C-4819-A511-C2D571C238E2}"/>
    <cellStyle name="Normal 40 2 4 4 2" xfId="17269" xr:uid="{78957D13-F14D-4642-BDC7-AEE51D56080D}"/>
    <cellStyle name="Normal 40 2 4 4 2 2" xfId="21574" xr:uid="{286E60F6-C92E-4EFA-B0FE-13EBDD6EA9C1}"/>
    <cellStyle name="Normal 40 2 4 4 2 2 2" xfId="33835" xr:uid="{2D82DB0F-9B36-4961-ABD5-04926DD86BCC}"/>
    <cellStyle name="Normal 40 2 4 4 2 3" xfId="29532" xr:uid="{085F3DB0-6EAA-46AA-B561-4A12585B16FA}"/>
    <cellStyle name="Normal 40 2 4 4 3" xfId="19854" xr:uid="{34E607BE-E54A-41B5-93F9-7404B94593EE}"/>
    <cellStyle name="Normal 40 2 4 4 3 2" xfId="32115" xr:uid="{A1AB212B-133B-48C3-B378-4BAAA5994D2A}"/>
    <cellStyle name="Normal 40 2 4 4 4" xfId="27812" xr:uid="{459CAA47-25CE-4515-A5DD-4630F92DAB1E}"/>
    <cellStyle name="Normal 40 2 4 5" xfId="14174" xr:uid="{22151D38-9163-487D-944E-A7CE372FE570}"/>
    <cellStyle name="Normal 40 2 4 5 2" xfId="18970" xr:uid="{4428E013-4C86-4FC1-BD06-20CF9FBE4D35}"/>
    <cellStyle name="Normal 40 2 4 5 2 2" xfId="31231" xr:uid="{92CF8466-A489-478E-866B-92656A770543}"/>
    <cellStyle name="Normal 40 2 4 5 3" xfId="26928" xr:uid="{2CD74B4B-D43C-407B-9D9B-EB39EE339705}"/>
    <cellStyle name="Normal 40 2 4 6" xfId="15931" xr:uid="{EF09B090-F11B-4F36-9835-540F222D5C85}"/>
    <cellStyle name="Normal 40 2 4 6 2" xfId="20570" xr:uid="{201C855F-BA61-4951-88FF-706330B0B5C7}"/>
    <cellStyle name="Normal 40 2 4 6 2 2" xfId="32831" xr:uid="{A91B7EA5-DB7B-40AC-82BB-8EF1CD26F14C}"/>
    <cellStyle name="Normal 40 2 4 6 3" xfId="28528" xr:uid="{BD085082-4747-45B5-A324-7B4BCBDAD3D4}"/>
    <cellStyle name="Normal 40 2 4 7" xfId="18014" xr:uid="{01BB75CE-74FD-45D2-A6C5-241C1FEB2E00}"/>
    <cellStyle name="Normal 40 2 4 7 2" xfId="30277" xr:uid="{32CC2D8F-6A7B-4795-A47F-7D96EADAE4B1}"/>
    <cellStyle name="Normal 40 2 4 8" xfId="13087" xr:uid="{582B26B4-8515-44FF-AF9A-39366F6787C7}"/>
    <cellStyle name="Normal 40 2 4 8 2" xfId="25970" xr:uid="{217CB477-35ED-486B-AB82-2FFD84D32AC6}"/>
    <cellStyle name="Normal 40 2 5" xfId="12858" xr:uid="{0F7242B1-7812-4081-B33C-16E27A2725EC}"/>
    <cellStyle name="Normal 40 2 5 2" xfId="14226" xr:uid="{42AF46CC-AB44-4B4C-B139-F68AA8042587}"/>
    <cellStyle name="Normal 40 2 5 2 2" xfId="19021" xr:uid="{482F89C0-7F7D-4EF6-889D-5C21A2F01881}"/>
    <cellStyle name="Normal 40 2 5 2 2 2" xfId="31282" xr:uid="{C44CDC70-1EE3-46FA-B38B-278ADE7B5397}"/>
    <cellStyle name="Normal 40 2 5 2 3" xfId="26979" xr:uid="{F57D27DC-4725-40C1-9EFD-6C665C7ECA51}"/>
    <cellStyle name="Normal 40 2 5 3" xfId="15887" xr:uid="{DC62D817-121D-4841-B29C-BF7E0EA392F8}"/>
    <cellStyle name="Normal 40 2 5 3 2" xfId="20526" xr:uid="{E62A291F-B07C-4A5E-A128-CEB66A7DF376}"/>
    <cellStyle name="Normal 40 2 5 3 2 2" xfId="32787" xr:uid="{9F714D35-949E-40FC-A097-961E4D108446}"/>
    <cellStyle name="Normal 40 2 5 3 3" xfId="28484" xr:uid="{BED4A5AC-BD07-4EEE-8A79-44ED011E6229}"/>
    <cellStyle name="Normal 40 2 5 4" xfId="18065" xr:uid="{417FA429-3048-4B47-A475-115C24E74046}"/>
    <cellStyle name="Normal 40 2 5 4 2" xfId="30328" xr:uid="{94CEC6B9-62A3-4B01-B34A-F88FDB794CCA}"/>
    <cellStyle name="Normal 40 2 5 5" xfId="13139" xr:uid="{A80FA5B1-AE62-4EEF-B396-66265F9F53C6}"/>
    <cellStyle name="Normal 40 2 5 5 2" xfId="26021" xr:uid="{F3BCA1EE-7662-40FB-901D-E0E1855EA4B4}"/>
    <cellStyle name="Normal 40 2 5 6" xfId="25782" xr:uid="{963D5C7A-2021-4FC8-A83D-B3FE22E880F0}"/>
    <cellStyle name="Normal 40 3" xfId="988" xr:uid="{67C1B77B-2C61-45AD-9E23-0221E0DB2ECA}"/>
    <cellStyle name="Normal 40 3 2" xfId="11844" xr:uid="{7EBB6738-9006-49F3-AAA0-AEF8C98346F7}"/>
    <cellStyle name="Normal 40 3 2 10" xfId="24155" xr:uid="{2DA84117-F67F-4FEE-9480-49D74F760919}"/>
    <cellStyle name="Normal 40 3 2 10 2" xfId="35014" xr:uid="{25B195BC-C8AB-4D40-B697-57E8F48C4A6B}"/>
    <cellStyle name="Normal 40 3 2 11" xfId="25157" xr:uid="{315AFAF6-0D40-48EC-AF39-7ABBB98A760B}"/>
    <cellStyle name="Normal 40 3 2 2" xfId="11845" xr:uid="{5D84D5CC-A4A3-4639-91A4-B1D175B76138}"/>
    <cellStyle name="Normal 40 3 2 2 2" xfId="14177" xr:uid="{6B049A29-66A7-4DDE-A405-4B237C7CAFF1}"/>
    <cellStyle name="Normal 40 3 2 2 2 2" xfId="18973" xr:uid="{11A1C2EE-BE2F-4FAF-963C-1D4EC7564836}"/>
    <cellStyle name="Normal 40 3 2 2 2 2 2" xfId="31234" xr:uid="{A3119207-54A2-4A9B-A84D-8010EFF7C87B}"/>
    <cellStyle name="Normal 40 3 2 2 2 3" xfId="24156" xr:uid="{60FD36F4-44DC-4218-AB1E-4AE25AC9F145}"/>
    <cellStyle name="Normal 40 3 2 2 2 3 2" xfId="35015" xr:uid="{5A1EB655-8CB5-4F48-9F8D-109D9B99A47F}"/>
    <cellStyle name="Normal 40 3 2 2 2 4" xfId="26931" xr:uid="{9F363696-8D79-4CEE-B377-18252FCFBEEE}"/>
    <cellStyle name="Normal 40 3 2 2 3" xfId="16245" xr:uid="{21A022B1-B420-4B79-AC41-22574B995388}"/>
    <cellStyle name="Normal 40 3 2 2 4" xfId="16021" xr:uid="{54A57FBD-FECF-496B-8283-52B717DDCFE1}"/>
    <cellStyle name="Normal 40 3 2 2 4 2" xfId="20660" xr:uid="{2776128D-CD22-4FEF-9582-56FE1088D6B3}"/>
    <cellStyle name="Normal 40 3 2 2 4 2 2" xfId="32921" xr:uid="{9DEDAF8C-BE31-4926-9D42-A5AE264AF566}"/>
    <cellStyle name="Normal 40 3 2 2 4 3" xfId="28618" xr:uid="{AB4160BE-693B-48EE-8D69-65594A2EB83E}"/>
    <cellStyle name="Normal 40 3 2 2 5" xfId="18017" xr:uid="{7CE2149F-DBB5-4AD8-AEB9-F41FDFD7FA4F}"/>
    <cellStyle name="Normal 40 3 2 2 5 2" xfId="30280" xr:uid="{F684EC31-903D-4FEF-8000-BDC47A1A006A}"/>
    <cellStyle name="Normal 40 3 2 2 6" xfId="13090" xr:uid="{E0800B67-2417-4CD2-BCF7-71004879EC9D}"/>
    <cellStyle name="Normal 40 3 2 2 6 2" xfId="25973" xr:uid="{A029B190-3077-4199-911F-C776C4DE2218}"/>
    <cellStyle name="Normal 40 3 2 3" xfId="12859" xr:uid="{2A807644-72DD-4880-8117-6BAB85497271}"/>
    <cellStyle name="Normal 40 3 2 3 2" xfId="14253" xr:uid="{DFBD99F2-5E2B-4027-A345-EC1EA9B0092B}"/>
    <cellStyle name="Normal 40 3 2 3 2 2" xfId="19047" xr:uid="{7C62DC7C-1651-4723-BEC4-7FF14B9EA95F}"/>
    <cellStyle name="Normal 40 3 2 3 2 2 2" xfId="31308" xr:uid="{971857B8-3E79-4BF0-8222-340B1C05E93E}"/>
    <cellStyle name="Normal 40 3 2 3 2 3" xfId="27005" xr:uid="{99B29433-EDF1-4EB6-9A76-260DDCCA1009}"/>
    <cellStyle name="Normal 40 3 2 3 3" xfId="16838" xr:uid="{7731962F-2B3D-4C50-A4AF-B779FC051F20}"/>
    <cellStyle name="Normal 40 3 2 3 3 2" xfId="21143" xr:uid="{F2BC3BCE-C849-4CB6-8C21-E3C5CE108690}"/>
    <cellStyle name="Normal 40 3 2 3 3 2 2" xfId="33404" xr:uid="{7AEFB624-0A4E-494B-83D8-3A865718D74A}"/>
    <cellStyle name="Normal 40 3 2 3 3 3" xfId="29101" xr:uid="{9DA3C5AA-4610-47A5-BB05-13AFEEF9B0AB}"/>
    <cellStyle name="Normal 40 3 2 3 4" xfId="18091" xr:uid="{470A9CF4-7705-452F-A665-EC56980D075B}"/>
    <cellStyle name="Normal 40 3 2 3 4 2" xfId="30354" xr:uid="{3527DD59-5669-48FC-A616-C6B096F1D147}"/>
    <cellStyle name="Normal 40 3 2 3 5" xfId="13166" xr:uid="{9AE5028D-39D9-4521-8FDC-CBB17D611854}"/>
    <cellStyle name="Normal 40 3 2 3 5 2" xfId="26047" xr:uid="{4A4DF22B-6764-47FF-A685-1C9B09E1BB3A}"/>
    <cellStyle name="Normal 40 3 2 3 6" xfId="24157" xr:uid="{EF164074-85B0-43EC-A50E-6B8D019FE373}"/>
    <cellStyle name="Normal 40 3 2 3 6 2" xfId="35016" xr:uid="{FB25FC0F-EFF5-4434-ADB9-8CDB2767E5E2}"/>
    <cellStyle name="Normal 40 3 2 3 7" xfId="25783" xr:uid="{86837DDC-2BD3-4BCE-81BD-F24AB42A9D9B}"/>
    <cellStyle name="Normal 40 3 2 4" xfId="12860" xr:uid="{94363E51-9A5D-46EE-8EB5-9A57AEC38D96}"/>
    <cellStyle name="Normal 40 3 2 5" xfId="15144" xr:uid="{5644BF37-4B9E-4607-99C0-23013AFB4AE6}"/>
    <cellStyle name="Normal 40 3 2 5 2" xfId="17273" xr:uid="{9AD060D7-55B1-4AB4-8F0E-25678F48EDDA}"/>
    <cellStyle name="Normal 40 3 2 5 2 2" xfId="21578" xr:uid="{70D3213A-DF98-4832-964A-95F710D6C936}"/>
    <cellStyle name="Normal 40 3 2 5 2 2 2" xfId="33839" xr:uid="{C53A7974-4452-4025-9F81-6BB53BD92D3D}"/>
    <cellStyle name="Normal 40 3 2 5 2 3" xfId="29536" xr:uid="{B5E562CB-5D40-4126-95FE-B205D5B57ADC}"/>
    <cellStyle name="Normal 40 3 2 5 3" xfId="19858" xr:uid="{4923E9DA-7E7D-4ECC-B949-0D1369FBFB0D}"/>
    <cellStyle name="Normal 40 3 2 5 3 2" xfId="32119" xr:uid="{5413E5C0-366D-4761-87EA-96BDBD77E191}"/>
    <cellStyle name="Normal 40 3 2 5 4" xfId="27816" xr:uid="{19832003-ADC5-42BA-B942-69F26F46F996}"/>
    <cellStyle name="Normal 40 3 2 6" xfId="14176" xr:uid="{A204873E-F24B-437F-AFA7-1877E4FC1046}"/>
    <cellStyle name="Normal 40 3 2 6 2" xfId="18972" xr:uid="{6141EE90-1F19-4407-AA4A-CCFC480E60A5}"/>
    <cellStyle name="Normal 40 3 2 6 2 2" xfId="31233" xr:uid="{FB04114F-1912-460E-88F3-2B93CC876020}"/>
    <cellStyle name="Normal 40 3 2 6 3" xfId="26930" xr:uid="{2E1C7B26-66CF-4945-A97C-A3F5873A9B14}"/>
    <cellStyle name="Normal 40 3 2 7" xfId="15935" xr:uid="{A63CBBC1-D66E-4BC7-B170-92FB3B76E3E2}"/>
    <cellStyle name="Normal 40 3 2 7 2" xfId="20574" xr:uid="{ECB84DC7-0D51-4B30-AB0E-C657D90E57B5}"/>
    <cellStyle name="Normal 40 3 2 7 2 2" xfId="32835" xr:uid="{4A43FBED-F83E-480F-8D0F-698041C928EE}"/>
    <cellStyle name="Normal 40 3 2 7 3" xfId="28532" xr:uid="{3150231B-BDFF-465C-80C3-01AC4C2FB8C4}"/>
    <cellStyle name="Normal 40 3 2 8" xfId="18016" xr:uid="{D83C9C87-4AC6-4910-A9E6-9726B5C90C17}"/>
    <cellStyle name="Normal 40 3 2 8 2" xfId="30279" xr:uid="{9B864765-7FA2-4500-9866-395B1CACCDB4}"/>
    <cellStyle name="Normal 40 3 2 9" xfId="13089" xr:uid="{8CED9B88-7F06-4181-BDE0-73D41D8F7199}"/>
    <cellStyle name="Normal 40 3 2 9 2" xfId="25972" xr:uid="{EEB5295F-F8A2-407D-8515-E22940C639BD}"/>
    <cellStyle name="Normal 40 3 3" xfId="11846" xr:uid="{EAEB7CEA-52D0-4071-911D-55BBD41FC0BD}"/>
    <cellStyle name="Normal 40 3 4" xfId="12861" xr:uid="{9633D9E0-1FF1-442C-8E10-CD55E4989FF3}"/>
    <cellStyle name="Normal 40 3 4 2" xfId="14230" xr:uid="{A2F88054-475E-4A0C-A228-657297D05AFB}"/>
    <cellStyle name="Normal 40 3 4 2 2" xfId="19025" xr:uid="{B4DEB80A-FD11-460F-8ACA-0B4541CA1C86}"/>
    <cellStyle name="Normal 40 3 4 2 2 2" xfId="31286" xr:uid="{389388C5-EEC6-498D-834C-7F7B26D87C60}"/>
    <cellStyle name="Normal 40 3 4 2 3" xfId="26983" xr:uid="{17609AFF-DDCF-4139-B567-FB2F4FDE065F}"/>
    <cellStyle name="Normal 40 3 4 3" xfId="16258" xr:uid="{DF6A9A8C-B619-4D38-9D7C-D7ECF7637D28}"/>
    <cellStyle name="Normal 40 3 4 3 2" xfId="20749" xr:uid="{14A00839-71A4-4F6D-B94A-B1D914CEBA98}"/>
    <cellStyle name="Normal 40 3 4 3 2 2" xfId="33010" xr:uid="{7E05A8ED-D3FE-4C1C-8587-67F1C02D304E}"/>
    <cellStyle name="Normal 40 3 4 3 3" xfId="28707" xr:uid="{5F289DEF-3445-45C3-BA16-D6620171646D}"/>
    <cellStyle name="Normal 40 3 4 4" xfId="18069" xr:uid="{2964598F-D8E2-45E0-9CB8-3CA4AEC5BC58}"/>
    <cellStyle name="Normal 40 3 4 4 2" xfId="30332" xr:uid="{4FF4DB9E-38F6-407B-9146-B39342BDA3AE}"/>
    <cellStyle name="Normal 40 3 4 5" xfId="13143" xr:uid="{DB0C5363-CD68-481D-A22B-5F147B066EA0}"/>
    <cellStyle name="Normal 40 3 4 5 2" xfId="26025" xr:uid="{37BA6F20-FE29-47CF-94F1-0113619CCF4E}"/>
    <cellStyle name="Normal 40 3 4 6" xfId="25784" xr:uid="{87820194-DE28-482C-93B7-B1A0DBEF3609}"/>
    <cellStyle name="Normal 40 4" xfId="989" xr:uid="{0C1EFAB1-9634-464C-BB57-E297F45F2777}"/>
    <cellStyle name="Normal 40 4 2" xfId="11847" xr:uid="{1C6B0B54-FE11-4F93-B9EC-5FD479662A23}"/>
    <cellStyle name="Normal 40 4 2 2" xfId="11848" xr:uid="{825E5911-FD46-4A8C-AC8E-0687F96AA6F1}"/>
    <cellStyle name="Normal 40 4 3" xfId="11849" xr:uid="{E8553986-8DAE-4037-8C7C-1160AF1E3D0C}"/>
    <cellStyle name="Normal 40 4 3 2" xfId="15243" xr:uid="{2CA2D375-63B7-4A84-907C-A131265AFE05}"/>
    <cellStyle name="Normal 40 4 3 2 2" xfId="17363" xr:uid="{B18F7AD0-4C11-42C9-A808-51EF34840778}"/>
    <cellStyle name="Normal 40 4 3 2 2 2" xfId="21668" xr:uid="{33834C12-7097-4749-958B-8D28B3213146}"/>
    <cellStyle name="Normal 40 4 3 2 2 2 2" xfId="33929" xr:uid="{916CBCB9-1E2F-4BDC-AB76-E8448F251105}"/>
    <cellStyle name="Normal 40 4 3 2 2 3" xfId="29626" xr:uid="{32E6F01E-705F-43FD-84A4-63E5AAC9D15D}"/>
    <cellStyle name="Normal 40 4 3 2 3" xfId="19948" xr:uid="{859DB494-0DD3-4437-87D1-301E76A3AC61}"/>
    <cellStyle name="Normal 40 4 3 2 3 2" xfId="32209" xr:uid="{8EB7AC14-2DFD-42CB-A381-70D84CA48CA2}"/>
    <cellStyle name="Normal 40 4 3 2 4" xfId="27906" xr:uid="{9B039B28-FEF3-4A8D-9A3A-6F8EB1901944}"/>
    <cellStyle name="Normal 40 4 3 3" xfId="14244" xr:uid="{2B0579A0-FF44-44A5-B995-DC6E960DA1A5}"/>
    <cellStyle name="Normal 40 4 3 3 2" xfId="19038" xr:uid="{79D76431-D9C5-44D9-B190-BAE4CAA87C8F}"/>
    <cellStyle name="Normal 40 4 3 3 2 2" xfId="31299" xr:uid="{9D0FF0E1-E4E5-4A44-823C-355347B9B196}"/>
    <cellStyle name="Normal 40 4 3 3 3" xfId="26996" xr:uid="{EF8AB4AC-D2E1-4704-99E5-79BD3D87551B}"/>
    <cellStyle name="Normal 40 4 3 4" xfId="16028" xr:uid="{2181B733-2B1D-4509-8D1A-856CA933A917}"/>
    <cellStyle name="Normal 40 4 3 4 2" xfId="20667" xr:uid="{AE695404-3FE9-4F81-BEB3-752DA1A94131}"/>
    <cellStyle name="Normal 40 4 3 4 2 2" xfId="32928" xr:uid="{11483F25-4A9F-48D2-87A7-67912EDC855A}"/>
    <cellStyle name="Normal 40 4 3 4 3" xfId="28625" xr:uid="{5E71239C-6B0B-4FB1-A57E-B2A698555487}"/>
    <cellStyle name="Normal 40 4 3 5" xfId="18082" xr:uid="{589A8F4E-D7DC-4456-9B49-9FE8B0FA2632}"/>
    <cellStyle name="Normal 40 4 3 5 2" xfId="30345" xr:uid="{49E5D7B5-7528-4923-B821-4AB85F99EC25}"/>
    <cellStyle name="Normal 40 4 3 6" xfId="13157" xr:uid="{D3DFFEB7-E1CE-41A1-A243-81BEE033E2BD}"/>
    <cellStyle name="Normal 40 4 3 6 2" xfId="26038" xr:uid="{A8DED26C-8B25-4A27-848D-AC3F66EAB4AD}"/>
    <cellStyle name="Normal 40 4 3 7" xfId="24158" xr:uid="{2F276C4B-55ED-4000-80A4-31EAD9238D1D}"/>
    <cellStyle name="Normal 40 4 3 7 2" xfId="35017" xr:uid="{43925B4E-57D0-48D2-8011-D67B0A8743DF}"/>
    <cellStyle name="Normal 40 4 3 8" xfId="25158" xr:uid="{D1CD5857-76C1-462C-9F17-7AE0E0B9BADF}"/>
    <cellStyle name="Normal 40 5" xfId="990" xr:uid="{6D35B414-52D7-47F2-B95F-4F9029C441A6}"/>
    <cellStyle name="Normal 40 5 2" xfId="11850" xr:uid="{1F3ECCA6-6B7C-47E5-A0B4-5B999818681C}"/>
    <cellStyle name="Normal 40 5 2 2" xfId="11851" xr:uid="{B99EF7A9-1F45-4B72-8B57-1CDB6AFE751A}"/>
    <cellStyle name="Normal 40 5 3" xfId="11852" xr:uid="{0E035332-EAE3-4F8D-948B-5590D66FC62D}"/>
    <cellStyle name="Normal 40 5 3 2" xfId="15244" xr:uid="{D19E9065-44F7-4C48-A0F0-0BF4022B6DBB}"/>
    <cellStyle name="Normal 40 5 3 2 2" xfId="17364" xr:uid="{CEAA792D-E3FB-4671-A6C2-9864306B0EA1}"/>
    <cellStyle name="Normal 40 5 3 2 2 2" xfId="21669" xr:uid="{C4F23D28-F235-45F4-93B2-C93C9473A1C3}"/>
    <cellStyle name="Normal 40 5 3 2 2 2 2" xfId="33930" xr:uid="{8C945283-C2A1-4C0F-AE49-92C352B6C2FD}"/>
    <cellStyle name="Normal 40 5 3 2 2 3" xfId="29627" xr:uid="{2E861C52-03CC-4D7E-B239-1F5CD666F111}"/>
    <cellStyle name="Normal 40 5 3 2 3" xfId="19949" xr:uid="{85659BEB-3494-4B23-9098-DCDDCE7E42E1}"/>
    <cellStyle name="Normal 40 5 3 2 3 2" xfId="32210" xr:uid="{2C9ED7FE-1FBA-41FA-9B2C-7DFAFB6C95E0}"/>
    <cellStyle name="Normal 40 5 3 2 4" xfId="27907" xr:uid="{D639A465-008E-49B8-A310-1BA8948937A1}"/>
    <cellStyle name="Normal 40 5 3 3" xfId="14232" xr:uid="{E699C2F4-A58B-4398-ADE7-E08E6EC03222}"/>
    <cellStyle name="Normal 40 5 3 3 2" xfId="19027" xr:uid="{83BD2AA2-C023-4FD5-9394-D893BBFE6268}"/>
    <cellStyle name="Normal 40 5 3 3 2 2" xfId="31288" xr:uid="{268D35CD-9F8E-4F68-8FE5-BF87DA91A6BB}"/>
    <cellStyle name="Normal 40 5 3 3 3" xfId="26985" xr:uid="{DA28D1C3-E48C-4C09-8F77-B48965CC26E1}"/>
    <cellStyle name="Normal 40 5 3 4" xfId="16029" xr:uid="{B701EB73-D9DC-4E8B-B7E5-C6D241857B1A}"/>
    <cellStyle name="Normal 40 5 3 4 2" xfId="20668" xr:uid="{37DAE158-3BDF-4011-849F-D65A098B640F}"/>
    <cellStyle name="Normal 40 5 3 4 2 2" xfId="32929" xr:uid="{46EC28A7-EE3B-43CC-AB0B-4417A379B1B4}"/>
    <cellStyle name="Normal 40 5 3 4 3" xfId="28626" xr:uid="{4925E8B8-3EE8-44A9-B48E-469265A45523}"/>
    <cellStyle name="Normal 40 5 3 5" xfId="18071" xr:uid="{B46715A8-AACF-4DEE-BA6F-F28319A98317}"/>
    <cellStyle name="Normal 40 5 3 5 2" xfId="30334" xr:uid="{F4F8621D-7BA4-4495-A452-194CBC99AA29}"/>
    <cellStyle name="Normal 40 5 3 6" xfId="13145" xr:uid="{DBC65DF2-133D-45A1-BECC-2E9204DD9C78}"/>
    <cellStyle name="Normal 40 5 3 6 2" xfId="26027" xr:uid="{64EA0381-ED79-4BE2-8E13-E3AECB85C17C}"/>
    <cellStyle name="Normal 40 5 3 7" xfId="24159" xr:uid="{82779B8D-21A5-40B4-BFD5-319737F064B8}"/>
    <cellStyle name="Normal 40 5 3 7 2" xfId="35018" xr:uid="{245F6CBC-96D8-4EC1-A220-69BBEC5C7A03}"/>
    <cellStyle name="Normal 40 5 3 8" xfId="25159" xr:uid="{31839120-62D1-4E97-8682-06A4F076D67D}"/>
    <cellStyle name="Normal 40 6" xfId="991" xr:uid="{849FD2A5-8045-4F85-BFD5-77F7187E2452}"/>
    <cellStyle name="Normal 40 6 2" xfId="11853" xr:uid="{AFBF3CE8-788C-4BEA-B613-A37724B3A205}"/>
    <cellStyle name="Normal 40 7" xfId="992" xr:uid="{4268366C-8525-4697-9F6B-63B21D7B817E}"/>
    <cellStyle name="Normal 40 7 2" xfId="11854" xr:uid="{3D5F8EAB-665A-4BB6-91CA-E8416AD1711F}"/>
    <cellStyle name="Normal 40 8" xfId="993" xr:uid="{F99BFA89-C57F-4C60-AD0E-3D8AC535D12C}"/>
    <cellStyle name="Normal 40 8 2" xfId="11855" xr:uid="{7D0A2775-6742-4D3B-A06A-2DB7A3ED5812}"/>
    <cellStyle name="Normal 40 9" xfId="994" xr:uid="{9FC39260-CF9A-41A6-BFD8-757239EB3D58}"/>
    <cellStyle name="Normal 40 9 2" xfId="11856" xr:uid="{4E837A71-03B9-451A-B1D9-B9717EB48C7F}"/>
    <cellStyle name="Normal 41" xfId="995" xr:uid="{6F9D5627-F64A-47AA-B4F2-9B55B98F20E1}"/>
    <cellStyle name="Normal 41 2" xfId="996" xr:uid="{8F8E6C91-7755-4AD6-B502-40FCB3FD8EF3}"/>
    <cellStyle name="Normal 41 2 2" xfId="11857" xr:uid="{08FBF9EF-33E2-4756-8B14-09B7CDB871A0}"/>
    <cellStyle name="Normal 41 2 2 2" xfId="24160" xr:uid="{1F780E29-97C3-412B-B2D0-2DA07A2844DC}"/>
    <cellStyle name="Normal 41 2 3" xfId="24161" xr:uid="{CA3823EE-656C-48DE-AB12-6466CDD608E0}"/>
    <cellStyle name="Normal 41 2 4" xfId="24162" xr:uid="{4DD86599-006C-4F83-925E-4A747979A6FA}"/>
    <cellStyle name="Normal 41 3" xfId="1918" xr:uid="{3A30CBA3-CBE7-43EB-90A0-F04E456C287C}"/>
    <cellStyle name="Normal 41 3 2" xfId="11858" xr:uid="{89B6E4BA-9174-43B0-AB39-0C03102BCC32}"/>
    <cellStyle name="Normal 41 3 2 2" xfId="11859" xr:uid="{5BFF0CCB-1F37-4A6C-916C-F8CC04BEA20E}"/>
    <cellStyle name="Normal 41 3 2 2 2" xfId="16792" xr:uid="{62A33CC3-375F-42F5-953A-A01A31185422}"/>
    <cellStyle name="Normal 41 3 3" xfId="11860" xr:uid="{7B2B5C00-8FA2-4A42-A831-73F1097817E4}"/>
    <cellStyle name="Normal 41 3 3 2" xfId="16246" xr:uid="{E05778C1-FF4C-4784-92DB-9B76A98BDA6D}"/>
    <cellStyle name="Normal 41 3 3 3" xfId="13169" xr:uid="{39B9D10B-F8AC-4761-883A-1111F9BB68B8}"/>
    <cellStyle name="Normal 41 3 4" xfId="12862" xr:uid="{C8482241-AF41-424D-A8C7-2554465B469E}"/>
    <cellStyle name="Normal 41 4" xfId="11861" xr:uid="{E438B19D-02D4-4A4D-B057-8FB1B599237D}"/>
    <cellStyle name="Normal 42" xfId="997" xr:uid="{DA3CCBEB-33DD-4772-AE89-A80ECA9B6697}"/>
    <cellStyle name="Normal 42 2" xfId="11862" xr:uid="{78329807-5C6F-4776-975F-918FD338FFD5}"/>
    <cellStyle name="Normal 42 2 2" xfId="11863" xr:uid="{F8E295EB-180A-46F4-9613-F40765E7AA9C}"/>
    <cellStyle name="Normal 42 2 2 2" xfId="11864" xr:uid="{9A7DD8FF-9946-45BF-A529-3754A256F12D}"/>
    <cellStyle name="Normal 42 2 2 2 2" xfId="16793" xr:uid="{091AFF41-036B-4CF5-AF0D-8C764D6D2F4B}"/>
    <cellStyle name="Normal 42 2 2 2 3" xfId="17343" xr:uid="{6826DEF9-1FE6-446D-B332-98BBB90D0D7F}"/>
    <cellStyle name="Normal 42 2 2 2 3 2" xfId="21648" xr:uid="{11CBB3C1-BA94-41ED-BDBC-F6EBAD01845F}"/>
    <cellStyle name="Normal 42 2 2 2 3 2 2" xfId="33909" xr:uid="{AFCBAABD-CAD5-40E5-8ED3-BEC063BB2566}"/>
    <cellStyle name="Normal 42 2 2 2 3 3" xfId="29606" xr:uid="{6E580958-0067-4BBB-9F8A-D3BC2C87178D}"/>
    <cellStyle name="Normal 42 2 2 2 4" xfId="19928" xr:uid="{46303175-F20A-4588-833C-D87A77B73C74}"/>
    <cellStyle name="Normal 42 2 2 2 4 2" xfId="32189" xr:uid="{A3595C07-2AFB-4B0B-8EB0-B39F1A61B115}"/>
    <cellStyle name="Normal 42 2 2 2 5" xfId="15220" xr:uid="{788E81A4-0304-46EB-8172-B2FD9EB05655}"/>
    <cellStyle name="Normal 42 2 2 2 5 2" xfId="27886" xr:uid="{1FB01A0E-5D1F-41EA-9AC6-C4723668C313}"/>
    <cellStyle name="Normal 42 2 2 2 6" xfId="24163" xr:uid="{1499EBFB-D5C8-4AFE-B9D7-6623CAE34909}"/>
    <cellStyle name="Normal 42 2 2 2 6 2" xfId="35019" xr:uid="{F03B2D80-7032-4DA8-BE2C-A4E9F6687D0F}"/>
    <cellStyle name="Normal 42 2 2 2 7" xfId="25161" xr:uid="{864F0945-6850-4F92-A06B-C8643D8E07E1}"/>
    <cellStyle name="Normal 42 2 2 3" xfId="16006" xr:uid="{2114EAFD-EA1F-4A0C-A7D7-6B8B115BE612}"/>
    <cellStyle name="Normal 42 2 2 3 2" xfId="20645" xr:uid="{CE6860A1-ACDA-4F02-95F9-FFE89191992E}"/>
    <cellStyle name="Normal 42 2 2 3 2 2" xfId="32906" xr:uid="{4BE1E6A5-E77B-4A01-B50B-6F1476283A2E}"/>
    <cellStyle name="Normal 42 2 2 3 3" xfId="28603" xr:uid="{868E73C6-F87B-44CB-97FF-1CC6A611395B}"/>
    <cellStyle name="Normal 42 2 3" xfId="11865" xr:uid="{ECEA0F99-155E-4761-86AD-03D5E4DCDB07}"/>
    <cellStyle name="Normal 42 2 3 2" xfId="14245" xr:uid="{4CF21DFE-A5AF-4EB9-B8AC-17AF98DBB9CC}"/>
    <cellStyle name="Normal 42 2 3 2 2" xfId="19039" xr:uid="{0E4AF5EF-9858-4D16-A23D-7DA649F5A8A7}"/>
    <cellStyle name="Normal 42 2 3 2 2 2" xfId="31300" xr:uid="{A588AEA2-6696-4669-8E9B-1DF2B0538EA2}"/>
    <cellStyle name="Normal 42 2 3 2 3" xfId="26997" xr:uid="{DA1403C0-595D-433F-B8AB-70233B0BDEB7}"/>
    <cellStyle name="Normal 42 2 3 3" xfId="16247" xr:uid="{250E7E0D-A65A-4AAC-9D1A-F31A82B34D7E}"/>
    <cellStyle name="Normal 42 2 3 4" xfId="15855" xr:uid="{9F3B1368-BDC5-4386-AA1B-BC19282527C2}"/>
    <cellStyle name="Normal 42 2 3 4 2" xfId="20494" xr:uid="{9F70898D-C496-4814-A649-A5CF5E8ECA6E}"/>
    <cellStyle name="Normal 42 2 3 4 2 2" xfId="32755" xr:uid="{70115491-79DC-476F-B1CA-3797056176FB}"/>
    <cellStyle name="Normal 42 2 3 4 3" xfId="28452" xr:uid="{C64371AF-CA3E-4467-98A3-4C3EE6A1E5DC}"/>
    <cellStyle name="Normal 42 2 3 5" xfId="18083" xr:uid="{D505DAC6-11F7-493A-93C5-78E63A25913F}"/>
    <cellStyle name="Normal 42 2 3 5 2" xfId="30346" xr:uid="{590294CF-78FF-4AE8-A922-028EF4C983ED}"/>
    <cellStyle name="Normal 42 2 3 6" xfId="13158" xr:uid="{AF29ACE7-AA4A-4F9C-86AC-DFA45BC74D47}"/>
    <cellStyle name="Normal 42 2 3 6 2" xfId="26039" xr:uid="{E3B184A0-4474-4210-9F1F-613B0C6667B7}"/>
    <cellStyle name="Normal 42 2 4" xfId="12863" xr:uid="{87F7414D-F6D8-4143-A42D-02612CD2831A}"/>
    <cellStyle name="Normal 42 2 4 2" xfId="24164" xr:uid="{4C1CCC12-BFD5-4EB1-B6D6-1487D52F1332}"/>
    <cellStyle name="Normal 42 2 5" xfId="24165" xr:uid="{6DD7AF9C-B731-4513-B220-3C1ACCFFCA84}"/>
    <cellStyle name="Normal 42 2 5 2" xfId="35020" xr:uid="{98ED8F70-EA17-4125-A962-0B18211ADFAA}"/>
    <cellStyle name="Normal 42 2 6" xfId="25160" xr:uid="{8AD596AE-F480-4240-AD4B-99D0108259DF}"/>
    <cellStyle name="Normal 42 3" xfId="11866" xr:uid="{9C558FD2-7C0E-4D0C-9633-1CA9627924E3}"/>
    <cellStyle name="Normal 42 3 2" xfId="1921" xr:uid="{15AD94AE-8A66-48C9-9413-3182E9AF4EC8}"/>
    <cellStyle name="Normal 42 3 2 2" xfId="11867" xr:uid="{9126E147-7F6B-44EE-BB34-86F6F126EC54}"/>
    <cellStyle name="Normal 42 3 2 2 2" xfId="16794" xr:uid="{6A4CDD8A-69DF-42CA-A076-04E9B88C6721}"/>
    <cellStyle name="Normal 42 3 2 2 3" xfId="17365" xr:uid="{C5359272-CA0F-49BF-A0CA-9AD16AF74DA2}"/>
    <cellStyle name="Normal 42 3 2 2 3 2" xfId="21670" xr:uid="{720144AA-E4FB-4412-A27D-EDF74B179C64}"/>
    <cellStyle name="Normal 42 3 2 2 3 2 2" xfId="33931" xr:uid="{3EA84683-71FB-41E5-8ADF-3C45A982B151}"/>
    <cellStyle name="Normal 42 3 2 2 3 3" xfId="29628" xr:uid="{44DAD35C-0A44-412D-A9DE-C9FF14432DFE}"/>
    <cellStyle name="Normal 42 3 2 2 4" xfId="19950" xr:uid="{3E7E2B9A-3377-40BD-AB40-56AD39090577}"/>
    <cellStyle name="Normal 42 3 2 2 4 2" xfId="32211" xr:uid="{3D7807DE-4FBD-4038-8C8D-0518611D8988}"/>
    <cellStyle name="Normal 42 3 2 2 5" xfId="15245" xr:uid="{9B17886A-3F99-4487-A972-6BA8A41E13F8}"/>
    <cellStyle name="Normal 42 3 2 2 5 2" xfId="27908" xr:uid="{A9FA206F-E477-4D54-934D-13FCF9E0AC13}"/>
    <cellStyle name="Normal 42 3 2 2 6" xfId="24166" xr:uid="{C2E6921E-8611-4270-83C8-F8243B7C090D}"/>
    <cellStyle name="Normal 42 3 2 2 6 2" xfId="35021" xr:uid="{1623C7D3-6875-4995-AD41-438F01E47D64}"/>
    <cellStyle name="Normal 42 3 2 2 7" xfId="25163" xr:uid="{68357FE6-C7A8-484C-8604-8543947EB4F2}"/>
    <cellStyle name="Normal 42 3 2 3" xfId="16030" xr:uid="{B6B88D1D-4885-4FCC-A3E8-76B47C9C895A}"/>
    <cellStyle name="Normal 42 3 2 3 2" xfId="20669" xr:uid="{73C7B5BD-5C3E-4E62-A860-31C599FDD4A1}"/>
    <cellStyle name="Normal 42 3 2 3 2 2" xfId="32930" xr:uid="{0D3CDE7F-8AC0-44B3-8661-BD0A2A4B0CF7}"/>
    <cellStyle name="Normal 42 3 2 3 3" xfId="28627" xr:uid="{0AD9C473-2AD9-44B8-9F12-6077353D3C98}"/>
    <cellStyle name="Normal 42 3 3" xfId="12864" xr:uid="{E43F48FF-75FB-409F-834D-0059D3A71F16}"/>
    <cellStyle name="Normal 42 3 3 2" xfId="14235" xr:uid="{C9226E52-BA95-45CB-B4A2-899582846C43}"/>
    <cellStyle name="Normal 42 3 3 2 2" xfId="19030" xr:uid="{5B4A333C-DDA6-49D6-9929-4B8964FB7EDA}"/>
    <cellStyle name="Normal 42 3 3 2 2 2" xfId="31291" xr:uid="{C651D3CE-6E80-4122-BC70-3A23DF8F415A}"/>
    <cellStyle name="Normal 42 3 3 2 3" xfId="26988" xr:uid="{40E7F3ED-B7B8-4921-B74A-C16B0A9C7D72}"/>
    <cellStyle name="Normal 42 3 3 3" xfId="15851" xr:uid="{A21A73A9-35D4-4D59-BBC6-FEBD58A199BC}"/>
    <cellStyle name="Normal 42 3 3 3 2" xfId="20490" xr:uid="{74DFC3B3-478F-48F7-8CF7-02DB74B0F5BB}"/>
    <cellStyle name="Normal 42 3 3 3 2 2" xfId="32751" xr:uid="{577A05D5-0920-42FF-899F-DF0531DB5FB2}"/>
    <cellStyle name="Normal 42 3 3 3 3" xfId="28448" xr:uid="{327765AF-4802-477F-AB95-E400CC35311D}"/>
    <cellStyle name="Normal 42 3 3 4" xfId="18074" xr:uid="{4B431BD3-2EDE-4A6F-8B2B-F372B24007B0}"/>
    <cellStyle name="Normal 42 3 3 4 2" xfId="30337" xr:uid="{74E48435-7ACA-4137-AE47-C462919D7A9A}"/>
    <cellStyle name="Normal 42 3 3 5" xfId="13148" xr:uid="{1D7AEB41-893D-4B1D-947D-81747B532DC0}"/>
    <cellStyle name="Normal 42 3 3 5 2" xfId="26030" xr:uid="{3586A0C0-5CE2-425F-A653-6D781031EC73}"/>
    <cellStyle name="Normal 42 3 3 6" xfId="25785" xr:uid="{E015DD90-EEC2-4D37-8F0C-2A4158222A4E}"/>
    <cellStyle name="Normal 42 3 4" xfId="24167" xr:uid="{23B8F274-7424-4014-85AE-C16BEB8919DE}"/>
    <cellStyle name="Normal 42 3 4 2" xfId="35022" xr:uid="{FC4531ED-9C06-4D0E-B108-14132297DE34}"/>
    <cellStyle name="Normal 42 3 5" xfId="25162" xr:uid="{14EDD406-81C9-4199-943D-443BC4498F23}"/>
    <cellStyle name="Normal 42 4" xfId="11868" xr:uid="{1D3FC4D0-4178-41DC-AC74-49560B472126}"/>
    <cellStyle name="Normal 42 4 2" xfId="11869" xr:uid="{2F8174CC-0B28-467D-9ADD-DF0487597A6D}"/>
    <cellStyle name="Normal 42 4 2 2" xfId="15246" xr:uid="{CE08EC3A-E00B-4E5E-BC34-DCDC2FBD6D06}"/>
    <cellStyle name="Normal 42 4 2 2 2" xfId="24168" xr:uid="{645D05C8-6866-4ACB-A269-7CD9C7E185CA}"/>
    <cellStyle name="Normal 42 4 2 3" xfId="14179" xr:uid="{3460428D-2D9E-494E-9018-B63447D38C54}"/>
    <cellStyle name="Normal 42 4 2 3 2" xfId="18975" xr:uid="{E0042E73-2A3A-40C4-8197-891E7FFC1023}"/>
    <cellStyle name="Normal 42 4 2 3 2 2" xfId="31236" xr:uid="{889735E5-152C-4713-967E-8037AF2DF290}"/>
    <cellStyle name="Normal 42 4 2 3 3" xfId="26933" xr:uid="{1963ADC3-73E8-458B-AEC7-B8F75B66BA47}"/>
    <cellStyle name="Normal 42 4 2 4" xfId="15866" xr:uid="{63867C3A-95CF-4081-A831-6A07B897D4AB}"/>
    <cellStyle name="Normal 42 4 2 4 2" xfId="20505" xr:uid="{D5B19171-5905-4937-86DC-8235A213A82E}"/>
    <cellStyle name="Normal 42 4 2 4 2 2" xfId="32766" xr:uid="{5F5FDD8D-37B0-46C6-B9FF-7A231CE96A68}"/>
    <cellStyle name="Normal 42 4 2 4 3" xfId="28463" xr:uid="{7A9FD27D-B75A-44C6-901A-059B3F33D2E4}"/>
    <cellStyle name="Normal 42 4 2 5" xfId="18019" xr:uid="{E07FFDFF-C4BE-4623-BFC3-53C251C98EBE}"/>
    <cellStyle name="Normal 42 4 2 5 2" xfId="30282" xr:uid="{2F3CBF4D-C819-407E-9995-8A3AAB6DDE46}"/>
    <cellStyle name="Normal 42 4 2 6" xfId="13092" xr:uid="{436E80C7-E3FB-4EA2-B4B7-7FDF405E6FA3}"/>
    <cellStyle name="Normal 42 4 2 6 2" xfId="25975" xr:uid="{6921F3AD-B21E-4278-9ACC-E029C3D9F3D5}"/>
    <cellStyle name="Normal 42 4 3" xfId="11870" xr:uid="{DEE372CE-B004-4A87-B05D-0E796A948036}"/>
    <cellStyle name="Normal 42 4 3 2" xfId="13171" xr:uid="{454EB364-8658-4ECD-AD0D-6C9FC73B3413}"/>
    <cellStyle name="Normal 42 4 3 3" xfId="24169" xr:uid="{8BC479D8-01FE-482D-88C4-A9257FEDFFD0}"/>
    <cellStyle name="Normal 42 4 3 3 2" xfId="35023" xr:uid="{0DF5C25D-5C71-4916-908C-13EECF943E93}"/>
    <cellStyle name="Normal 42 4 3 4" xfId="25164" xr:uid="{75BAF431-5C9F-4F61-89FE-7F0479213A8D}"/>
    <cellStyle name="Normal 42 4 4" xfId="15136" xr:uid="{D70B9E3B-5407-49C0-85F2-DEBF67003E18}"/>
    <cellStyle name="Normal 42 4 4 2" xfId="17265" xr:uid="{6FF6DDC9-7D66-4832-B1F8-6240398F09C7}"/>
    <cellStyle name="Normal 42 4 4 2 2" xfId="21570" xr:uid="{B81FCFDC-9607-4C33-A1F2-F6CCADEC9FE5}"/>
    <cellStyle name="Normal 42 4 4 2 2 2" xfId="33831" xr:uid="{4A74732F-EEF0-4A58-88CF-2DCFFA7BEBFA}"/>
    <cellStyle name="Normal 42 4 4 2 3" xfId="29528" xr:uid="{06BB91C2-D528-4F09-8DCA-13BA3AC3115F}"/>
    <cellStyle name="Normal 42 4 4 3" xfId="19850" xr:uid="{B48A3638-0D29-4202-943C-545C8AAFE8EC}"/>
    <cellStyle name="Normal 42 4 4 3 2" xfId="32111" xr:uid="{FA6BD55D-0FC2-4E9F-BEDF-87720BFA6D8C}"/>
    <cellStyle name="Normal 42 4 4 4" xfId="27808" xr:uid="{B47A2197-FAEC-4596-A3AA-CD8F4BE4BF5D}"/>
    <cellStyle name="Normal 42 4 5" xfId="14178" xr:uid="{20264AAE-3979-4170-867B-3A5CB6CB0AA3}"/>
    <cellStyle name="Normal 42 4 5 2" xfId="18974" xr:uid="{3A35DBF8-A825-4F9F-BACC-133A7068CA46}"/>
    <cellStyle name="Normal 42 4 5 2 2" xfId="31235" xr:uid="{F2BD2445-8F93-4578-A48E-3CA871B09710}"/>
    <cellStyle name="Normal 42 4 5 3" xfId="26932" xr:uid="{2F8A7F5B-4635-4FE8-B754-D3285EC022B4}"/>
    <cellStyle name="Normal 42 4 6" xfId="15927" xr:uid="{E8C68164-D7E2-490C-AD8F-BA859AF19ED7}"/>
    <cellStyle name="Normal 42 4 6 2" xfId="20566" xr:uid="{2FC5C414-68DA-4307-B406-2D7ADFDCE41B}"/>
    <cellStyle name="Normal 42 4 6 2 2" xfId="32827" xr:uid="{0D3E8205-651B-4EE4-ABD1-4BDC8A417A5E}"/>
    <cellStyle name="Normal 42 4 6 3" xfId="28524" xr:uid="{7513D927-D328-47D7-A29E-16EC4165F8D2}"/>
    <cellStyle name="Normal 42 4 7" xfId="18018" xr:uid="{45A564A6-7AE7-4904-9786-4581B5F04A7C}"/>
    <cellStyle name="Normal 42 4 7 2" xfId="30281" xr:uid="{BE4AAEDB-E634-40AB-AA78-CFFF7854ECA5}"/>
    <cellStyle name="Normal 42 4 8" xfId="13091" xr:uid="{6299C343-0601-4E59-803A-45F820FF5E6F}"/>
    <cellStyle name="Normal 42 4 8 2" xfId="25974" xr:uid="{77E61A5A-23AD-459A-87B4-FD356A16F1A0}"/>
    <cellStyle name="Normal 42 5" xfId="12865" xr:uid="{2E27CDDB-FB00-4743-B869-13F8C68C9C3E}"/>
    <cellStyle name="Normal 42 5 2" xfId="14222" xr:uid="{E74BEB9F-3C56-4937-A83D-B764C8297DC4}"/>
    <cellStyle name="Normal 42 5 2 2" xfId="19017" xr:uid="{278A58DE-C460-4A6A-B6C6-1156E73DF7C4}"/>
    <cellStyle name="Normal 42 5 2 2 2" xfId="31278" xr:uid="{F4FA7B7F-3721-40BB-BDA8-750CCF4A40D8}"/>
    <cellStyle name="Normal 42 5 2 3" xfId="26975" xr:uid="{8FFCBFCD-90CE-4E21-AFA7-C772F9E4EC75}"/>
    <cellStyle name="Normal 42 5 3" xfId="15888" xr:uid="{D1A4174E-9036-4A60-9261-A80388555635}"/>
    <cellStyle name="Normal 42 5 3 2" xfId="20527" xr:uid="{0FCFC973-2FBE-43D0-8DEB-DCD34E5A8A17}"/>
    <cellStyle name="Normal 42 5 3 2 2" xfId="32788" xr:uid="{0798DBE7-BFB6-4A7D-BACF-B27D16BBC21F}"/>
    <cellStyle name="Normal 42 5 3 3" xfId="28485" xr:uid="{3A518EB6-3F80-42B3-A407-A1CC1F7A0696}"/>
    <cellStyle name="Normal 42 5 4" xfId="18061" xr:uid="{8AE4412F-7040-4A60-A798-09DCACAA4215}"/>
    <cellStyle name="Normal 42 5 4 2" xfId="30324" xr:uid="{5483A50B-2DA0-4DBD-B9A6-A52CB7D59C4E}"/>
    <cellStyle name="Normal 42 5 5" xfId="13135" xr:uid="{9DA7FC31-1727-481C-A588-91A88A61D029}"/>
    <cellStyle name="Normal 42 5 5 2" xfId="26017" xr:uid="{403CC1AB-97F4-4873-A2FC-3380343C653E}"/>
    <cellStyle name="Normal 42 5 6" xfId="25786" xr:uid="{3E8335A7-2F48-4121-955A-AED081EEBB4A}"/>
    <cellStyle name="Normal 43" xfId="998" xr:uid="{08D55F16-8150-4680-B10D-7BB6BC4D06CD}"/>
    <cellStyle name="Normal 43 2" xfId="11871" xr:uid="{6F5DA546-3FFF-4C82-A910-E896BD6A5B5C}"/>
    <cellStyle name="Normal 43 2 2" xfId="11872" xr:uid="{B87FFE3E-C837-4076-BD56-5898A559AA8F}"/>
    <cellStyle name="Normal 43 3" xfId="11873" xr:uid="{0BD57E38-650B-46CE-BEC3-D58CE40DEF3B}"/>
    <cellStyle name="Normal 44" xfId="999" xr:uid="{CB6558AF-2433-43AA-8FCA-8D3AA3706764}"/>
    <cellStyle name="Normal 44 2" xfId="1000" xr:uid="{D83C6984-3102-4801-9E14-F407512E170E}"/>
    <cellStyle name="Normal 44 2 2" xfId="1001" xr:uid="{E4480C5C-B898-4F3F-8A6F-AA3C195C7D3D}"/>
    <cellStyle name="Normal 44 2 2 2" xfId="1783" xr:uid="{357AACB4-9C59-4BCC-A275-E3386B69745D}"/>
    <cellStyle name="Normal 44 2 2 2 2" xfId="24170" xr:uid="{6F8B8D37-0E90-40E7-8BC3-C1467EF4DC0F}"/>
    <cellStyle name="Normal 44 2 2 3" xfId="24171" xr:uid="{44A0B0A2-FD6B-4A84-8067-674A211DC3B8}"/>
    <cellStyle name="Normal 44 2 3" xfId="1784" xr:uid="{5EDE5D4F-5B0F-4192-A6D1-936B623EC2F4}"/>
    <cellStyle name="Normal 44 2 3 2" xfId="11874" xr:uid="{C3A3188A-AF99-4C5A-A5E1-CB8A51D66299}"/>
    <cellStyle name="Normal 44 2 4" xfId="11875" xr:uid="{DE23055B-00ED-49B8-AFC5-FAA4A620EC83}"/>
    <cellStyle name="Normal 44 2 5" xfId="24172" xr:uid="{90FF8C24-1106-4360-ABEE-5648618932CF}"/>
    <cellStyle name="Normal 44 3" xfId="1785" xr:uid="{8DE938E8-9E2B-4F03-819F-6A784A2E16A9}"/>
    <cellStyle name="Normal 44 3 2" xfId="24173" xr:uid="{62ADEF26-ABC8-4400-A678-B395A21DDF29}"/>
    <cellStyle name="Normal 44 4" xfId="11876" xr:uid="{4220452F-5F4A-4347-A5BE-E820501AF98E}"/>
    <cellStyle name="Normal 44 4 2" xfId="11877" xr:uid="{6184E49A-61B7-419D-B3AA-57DDE043DA57}"/>
    <cellStyle name="Normal 44 4 3" xfId="11878" xr:uid="{F16672AA-3301-46A4-8BA0-384B6F06180F}"/>
    <cellStyle name="Normal 44 5" xfId="11879" xr:uid="{8A134B21-0FB7-4883-9E53-9412BA4C877F}"/>
    <cellStyle name="Normal 45" xfId="1002" xr:uid="{92D1F7D6-3550-4863-A984-90AF39180D3D}"/>
    <cellStyle name="Normal 45 2" xfId="11880" xr:uid="{BFA6E0D2-CD2A-4E84-BA2D-F75FFF07CFAE}"/>
    <cellStyle name="Normal 45 2 2" xfId="11881" xr:uid="{CABC6A14-68C3-47AF-8E0C-009A9DA1CB48}"/>
    <cellStyle name="Normal 45 3" xfId="11882" xr:uid="{06BEBE80-DA3E-4825-B79E-B9C9EAC6088C}"/>
    <cellStyle name="Normal 45 3 2" xfId="14180" xr:uid="{2C169EC7-C621-46F4-B192-3593456B1C82}"/>
    <cellStyle name="Normal 45 3 2 2" xfId="18976" xr:uid="{B2365184-4AA8-4BE4-8916-7ADEF76C1D7A}"/>
    <cellStyle name="Normal 45 3 2 2 2" xfId="31237" xr:uid="{92DED66E-8F30-4D85-827F-785FE92F9DD2}"/>
    <cellStyle name="Normal 45 3 2 3" xfId="24174" xr:uid="{1D180C34-E207-48A7-954A-61274DADC119}"/>
    <cellStyle name="Normal 45 3 2 3 2" xfId="35024" xr:uid="{C56735A5-2D41-456A-9CE6-0CFBB69DB636}"/>
    <cellStyle name="Normal 45 3 2 4" xfId="26934" xr:uid="{CD7211F5-1ABB-4620-B48F-777EE638AEE8}"/>
    <cellStyle name="Normal 45 3 3" xfId="15854" xr:uid="{DC1AEA1B-4FA6-40B4-8D73-61117AE7C892}"/>
    <cellStyle name="Normal 45 3 3 2" xfId="20493" xr:uid="{79E0EE0E-1F93-4EEB-A515-CD3C7E40A4F4}"/>
    <cellStyle name="Normal 45 3 3 2 2" xfId="32754" xr:uid="{9C9038EB-9E3B-44ED-8D30-EB72767845D1}"/>
    <cellStyle name="Normal 45 3 3 3" xfId="28451" xr:uid="{7A2CDA98-4677-4839-B0F3-EDDCA10E61BE}"/>
    <cellStyle name="Normal 45 3 4" xfId="18020" xr:uid="{19E8CA71-EE58-4D25-8660-483776626146}"/>
    <cellStyle name="Normal 45 3 4 2" xfId="30283" xr:uid="{94008CD8-69B3-4D31-B181-07E0CD70066D}"/>
    <cellStyle name="Normal 45 3 5" xfId="13093" xr:uid="{4EB48E0C-C9E8-42D7-B530-87DA8E788FAF}"/>
    <cellStyle name="Normal 45 3 5 2" xfId="25976" xr:uid="{7CC56701-4F80-47B4-90BA-7FEF24A977BB}"/>
    <cellStyle name="Normal 45 3 6" xfId="24175" xr:uid="{BD70E177-86ED-46DC-A143-4AA765451836}"/>
    <cellStyle name="Normal 45 3 6 2" xfId="35025" xr:uid="{C185DE0C-C376-464F-B1D0-BB5131A5AB83}"/>
    <cellStyle name="Normal 45 3 7" xfId="25165" xr:uid="{B4E1D6F5-BEB6-4565-92E2-8C420BB5001A}"/>
    <cellStyle name="Normal 45 4" xfId="15119" xr:uid="{77AA99B6-FC0D-4669-927B-A1D7C548375F}"/>
    <cellStyle name="Normal 45 4 2" xfId="17248" xr:uid="{62157896-CCDE-4C7D-8B0D-8C33F29C148E}"/>
    <cellStyle name="Normal 45 4 2 2" xfId="21553" xr:uid="{F6CB3AF5-E8F6-4758-AE6D-1B25261EDE20}"/>
    <cellStyle name="Normal 45 4 2 2 2" xfId="33814" xr:uid="{BB776970-2984-4E51-9C0A-3747C8A52864}"/>
    <cellStyle name="Normal 45 4 2 3" xfId="29511" xr:uid="{A8B7D767-C668-43D2-A167-FAEC8AAD95B2}"/>
    <cellStyle name="Normal 45 4 3" xfId="19833" xr:uid="{5500C373-05BA-4C61-A95E-6B93A29AC8FE}"/>
    <cellStyle name="Normal 45 4 3 2" xfId="32094" xr:uid="{97401B2D-A82E-4C11-8CD9-E7B9363F791D}"/>
    <cellStyle name="Normal 45 4 4" xfId="27791" xr:uid="{426D5C76-0F15-42AD-BA73-6D491C5BCA1B}"/>
    <cellStyle name="Normal 45 5" xfId="15910" xr:uid="{39D3E647-4CA9-4B2E-AED3-314410C51571}"/>
    <cellStyle name="Normal 45 5 2" xfId="20549" xr:uid="{D75D6861-B7DC-41FD-80AC-0A44675E81BE}"/>
    <cellStyle name="Normal 45 5 2 2" xfId="32810" xr:uid="{38A61D5D-3E8B-49C3-90CF-EFB96C079E3D}"/>
    <cellStyle name="Normal 45 5 3" xfId="28507" xr:uid="{8DD84E1D-722A-4EB9-AD0C-3B0A232C231A}"/>
    <cellStyle name="Normal 46" xfId="1003" xr:uid="{8F38654D-CBA1-480F-BDD2-9180EF44928E}"/>
    <cellStyle name="Normal 46 2" xfId="1900" xr:uid="{307D9D08-38D4-457E-8B94-23B45252832C}"/>
    <cellStyle name="Normal 46 2 2" xfId="11883" xr:uid="{03BF02C0-CB67-4518-B1B9-E87B73D7FFE5}"/>
    <cellStyle name="Normal 46 2 2 2" xfId="16248" xr:uid="{A70F9346-15B9-4806-9169-A731026C138C}"/>
    <cellStyle name="Normal 46 2 2 3" xfId="13293" xr:uid="{154BEE00-6D43-446B-BF39-1F784C2C5D24}"/>
    <cellStyle name="Normal 46 2 3" xfId="12239" xr:uid="{1ED06097-8CCD-478A-BA55-577D94054EDC}"/>
    <cellStyle name="Normal 46 2 3 2" xfId="13552" xr:uid="{1E14D065-AE3D-4987-9743-6D53DFE9C292}"/>
    <cellStyle name="Normal 46 2 3 3" xfId="25221" xr:uid="{79D093E2-942F-4C19-805A-5B07061C0AC7}"/>
    <cellStyle name="Normal 46 2 4" xfId="12949" xr:uid="{4156051D-C66F-4342-B2FC-EA68509E73D7}"/>
    <cellStyle name="Normal 46 2 4 2" xfId="18925" xr:uid="{843C3F65-8B0C-48EB-BEE0-AB68420F56FB}"/>
    <cellStyle name="Normal 46 2 4 2 2" xfId="31186" xr:uid="{91966237-0B9C-47C9-A1E0-1C53CEBA737E}"/>
    <cellStyle name="Normal 46 2 4 3" xfId="14129" xr:uid="{7D0BC432-A57B-4A18-8E36-EE3491D8A697}"/>
    <cellStyle name="Normal 46 2 4 3 2" xfId="26883" xr:uid="{80FD1515-0079-4358-A0EC-57CF75574C61}"/>
    <cellStyle name="Normal 46 2 4 4" xfId="25836" xr:uid="{B9900F66-1998-4CB5-AF1C-ACD3B0FB8AE5}"/>
    <cellStyle name="Normal 46 2 5" xfId="16839" xr:uid="{FD042DDA-B328-4C5A-8550-0CFD1BE02640}"/>
    <cellStyle name="Normal 46 2 5 2" xfId="21144" xr:uid="{CD51DFA8-E91C-4907-BE09-C4DF3C2CFFD8}"/>
    <cellStyle name="Normal 46 2 5 2 2" xfId="33405" xr:uid="{1F2214D0-76ED-4755-B70B-D3EE9B8F4049}"/>
    <cellStyle name="Normal 46 2 5 3" xfId="29102" xr:uid="{F0355207-32C5-4FE7-8F5E-0B351CC7495E}"/>
    <cellStyle name="Normal 46 2 6" xfId="17969" xr:uid="{0FD3BA9D-3B77-464B-8A02-26BC684914FA}"/>
    <cellStyle name="Normal 46 2 6 2" xfId="30232" xr:uid="{7A4D503A-C321-4DD2-9AAC-C8EB5FEE8D2B}"/>
    <cellStyle name="Normal 46 2 7" xfId="24" xr:uid="{00000000-0005-0000-0000-000021000000}"/>
    <cellStyle name="Normal 46 2 7 2" xfId="62" xr:uid="{19E2C470-351C-4043-B158-78E87FA6B765}"/>
    <cellStyle name="Normal 46 2 7 2 2" xfId="25925" xr:uid="{FDF1BA7E-DD04-4017-9D7B-C55FB9B50FB7}"/>
    <cellStyle name="Normal 46 2 7 3" xfId="13039" xr:uid="{15A6B42F-50DA-48BA-84E0-3108C4528395}"/>
    <cellStyle name="Normal 46 2 7 3 2" xfId="35163" xr:uid="{E1CBFD69-B2C1-4AC4-BDC3-CC4DEA0E6D3C}"/>
    <cellStyle name="Normal 46 2 8" xfId="24176" xr:uid="{73E62C14-027A-4D0C-A3EE-D0D599803322}"/>
    <cellStyle name="Normal 46 2 8 2" xfId="35026" xr:uid="{92EA6C27-1CB5-4E54-BF3B-15FA72421017}"/>
    <cellStyle name="Normal 46 2 9" xfId="24814" xr:uid="{F2ADD83E-C505-417C-AB59-1B73CA06E14F}"/>
    <cellStyle name="Normal 46 3" xfId="11884" xr:uid="{AD762218-32DE-4602-9A2E-609D31F4BD3A}"/>
    <cellStyle name="Normal 46 3 2" xfId="14181" xr:uid="{112DCA82-B28C-45E8-89D1-E2B6ED9E2E85}"/>
    <cellStyle name="Normal 46 3 2 2" xfId="18977" xr:uid="{425A7526-E156-4AE6-9B6C-00EE8D5BF3F1}"/>
    <cellStyle name="Normal 46 3 2 2 2" xfId="31238" xr:uid="{528B3F1B-7D83-44ED-965E-A7FD05003CA9}"/>
    <cellStyle name="Normal 46 3 2 3" xfId="24177" xr:uid="{7FB40D2A-7142-4C20-8E6B-916D39B34737}"/>
    <cellStyle name="Normal 46 3 2 3 2" xfId="35027" xr:uid="{ED4481A3-4CB4-44CC-AF54-5FC0624F3799}"/>
    <cellStyle name="Normal 46 3 2 4" xfId="26935" xr:uid="{DEC74B15-33C1-4FE1-95A0-984F18945470}"/>
    <cellStyle name="Normal 46 3 3" xfId="15865" xr:uid="{39F6AF0D-FEA6-4A56-8263-153A368FA88A}"/>
    <cellStyle name="Normal 46 3 3 2" xfId="20504" xr:uid="{A3F009E0-9050-4320-BDA9-04E157133B0E}"/>
    <cellStyle name="Normal 46 3 3 2 2" xfId="32765" xr:uid="{308A7275-744E-4A20-AE43-057228E8A81D}"/>
    <cellStyle name="Normal 46 3 3 3" xfId="28462" xr:uid="{9C28D64A-3304-458D-B06E-6F61E372AAD6}"/>
    <cellStyle name="Normal 46 3 4" xfId="18021" xr:uid="{4512F3FF-2D1E-48E7-AB56-0ACF2050F86E}"/>
    <cellStyle name="Normal 46 3 4 2" xfId="30284" xr:uid="{82B4D533-E9AF-4032-8CBA-1BCE9BAE0F57}"/>
    <cellStyle name="Normal 46 3 5" xfId="13094" xr:uid="{7EA3288A-5EC4-4EC3-9301-BBC9F10F1A9C}"/>
    <cellStyle name="Normal 46 3 5 2" xfId="25977" xr:uid="{D1237699-0D6F-458C-995B-5FC0C4B3DD5C}"/>
    <cellStyle name="Normal 46 3 6" xfId="24178" xr:uid="{08E9126F-7CF9-4430-B4DE-4263A83B6090}"/>
    <cellStyle name="Normal 46 3 6 2" xfId="35028" xr:uid="{82181565-0F54-40C6-B218-0DFA3583E36B}"/>
    <cellStyle name="Normal 46 3 7" xfId="25166" xr:uid="{B355FB29-02EA-4A45-83CB-AFA217F2DC15}"/>
    <cellStyle name="Normal 46 4" xfId="15120" xr:uid="{38EB9DA3-0F28-4DF1-B918-583277125DD6}"/>
    <cellStyle name="Normal 46 4 2" xfId="17249" xr:uid="{09BA992C-B2B8-4C18-BB75-F00C6FED843C}"/>
    <cellStyle name="Normal 46 4 2 2" xfId="21554" xr:uid="{9A99F32F-B47C-404F-B7A5-A51C3208045A}"/>
    <cellStyle name="Normal 46 4 2 2 2" xfId="33815" xr:uid="{FD6FF0DF-FDB3-4175-9F77-35FA2A6822F7}"/>
    <cellStyle name="Normal 46 4 2 3" xfId="29512" xr:uid="{D061DEA8-A637-4D60-8663-C15E9D5E0DD8}"/>
    <cellStyle name="Normal 46 4 3" xfId="19834" xr:uid="{84138FD8-40B6-4AA0-979B-873AA575C67A}"/>
    <cellStyle name="Normal 46 4 3 2" xfId="32095" xr:uid="{7284993F-DDE2-44B6-B816-ABF3111531B7}"/>
    <cellStyle name="Normal 46 4 4" xfId="27792" xr:uid="{0606F579-1EE2-4028-AF03-5F1C29281F58}"/>
    <cellStyle name="Normal 46 5" xfId="15911" xr:uid="{0ECCF4F5-8BF7-40BA-AABD-9B27F18027A7}"/>
    <cellStyle name="Normal 46 5 2" xfId="20550" xr:uid="{8FEE3FC0-9B27-4A6E-BD59-2DAEA2E85CAA}"/>
    <cellStyle name="Normal 46 5 2 2" xfId="32811" xr:uid="{3E04ED3D-B056-43C2-971F-1BCCCB471BAF}"/>
    <cellStyle name="Normal 46 5 3" xfId="28508" xr:uid="{888678C7-B26A-4DF2-8865-EB08C0CF6102}"/>
    <cellStyle name="Normal 47" xfId="1004" xr:uid="{7EA8D1AD-7192-476E-91A4-EAC6E3E40A9C}"/>
    <cellStyle name="Normal 47 2" xfId="11885" xr:uid="{2AE32F28-7824-412D-90F2-91E46E79C0F5}"/>
    <cellStyle name="Normal 47 2 2" xfId="11886" xr:uid="{80FE9689-05A8-4F09-A68A-9AE33D0A06D3}"/>
    <cellStyle name="Normal 48" xfId="31" xr:uid="{00000000-0005-0000-0000-000022000000}"/>
    <cellStyle name="Normal 48 2" xfId="1899" xr:uid="{8EB04AAC-DC33-48B5-AF0F-5BC1E890213A}"/>
    <cellStyle name="Normal 48 2 2" xfId="11887" xr:uid="{2CC88548-B79E-4DA5-ADBF-C74F50DE619E}"/>
    <cellStyle name="Normal 48 2 2 2" xfId="16249" xr:uid="{CB35E41A-5B12-4B8F-8716-D17E5B49C270}"/>
    <cellStyle name="Normal 48 2 2 3" xfId="13294" xr:uid="{78631F69-E5E6-4F28-B9E6-5ABFB6836213}"/>
    <cellStyle name="Normal 48 2 3" xfId="12238" xr:uid="{B35F8979-1339-4C84-A5EF-D264036608EF}"/>
    <cellStyle name="Normal 48 2 3 2" xfId="13553" xr:uid="{AB80D49F-8530-4F1F-9177-0EB30C1FA275}"/>
    <cellStyle name="Normal 48 2 3 3" xfId="25220" xr:uid="{6597363B-CF69-4D44-9159-7227FCA30223}"/>
    <cellStyle name="Normal 48 2 4" xfId="12948" xr:uid="{B5529642-C202-4013-A358-3114C61BE857}"/>
    <cellStyle name="Normal 48 2 4 2" xfId="18924" xr:uid="{BCE40F19-4EB6-4E8A-B358-B3ED639DD2DA}"/>
    <cellStyle name="Normal 48 2 4 2 2" xfId="31185" xr:uid="{1368E932-C017-4CE2-A5E3-CD40357F4F78}"/>
    <cellStyle name="Normal 48 2 4 3" xfId="14128" xr:uid="{04585A5D-7917-4684-B543-674EE97ACEB5}"/>
    <cellStyle name="Normal 48 2 4 3 2" xfId="26882" xr:uid="{47BBA168-9C16-481F-A01F-77F05AEE5950}"/>
    <cellStyle name="Normal 48 2 4 4" xfId="25835" xr:uid="{9636345D-6CB3-4036-A899-4B88EA564620}"/>
    <cellStyle name="Normal 48 2 5" xfId="16589" xr:uid="{D5991C20-806A-463A-83F0-AFDD04378028}"/>
    <cellStyle name="Normal 48 2 5 2" xfId="21022" xr:uid="{0C02E665-CAF8-489C-A852-39CCEDB008ED}"/>
    <cellStyle name="Normal 48 2 5 2 2" xfId="33283" xr:uid="{1BEA56DF-CAC9-45A8-ABF2-3910D9C85444}"/>
    <cellStyle name="Normal 48 2 5 3" xfId="28980" xr:uid="{113A2281-BEE0-4D8D-9CB2-462471AD7F9B}"/>
    <cellStyle name="Normal 48 2 6" xfId="17968" xr:uid="{43F1D9B2-91DF-4450-B55C-860E2BC4732B}"/>
    <cellStyle name="Normal 48 2 6 2" xfId="30231" xr:uid="{C6C55EB2-E845-4399-ACC0-1B758AA6D095}"/>
    <cellStyle name="Normal 48 2 7" xfId="23" xr:uid="{00000000-0005-0000-0000-000023000000}"/>
    <cellStyle name="Normal 48 2 7 2" xfId="25924" xr:uid="{E91B5D24-FB3F-46E2-ADAA-5B46F245C9FF}"/>
    <cellStyle name="Normal 48 2 7 3" xfId="13038" xr:uid="{91BD7AC0-9ABF-4E36-81EE-C574322EBA57}"/>
    <cellStyle name="Normal 48 2 8" xfId="24179" xr:uid="{46E0EF42-4A0D-4FC1-9862-CDA6B769CEE8}"/>
    <cellStyle name="Normal 48 2 8 2" xfId="35029" xr:uid="{3BCB1ECF-C811-4166-90B5-4001CA898E5C}"/>
    <cellStyle name="Normal 48 2 9" xfId="24813" xr:uid="{2945D7FE-1343-4855-86E3-900870532259}"/>
    <cellStyle name="Normal 48 3" xfId="11888" xr:uid="{99685B5F-F9BF-4224-B26D-66E483E3379E}"/>
    <cellStyle name="Normal 48 3 2" xfId="14182" xr:uid="{2EB6E353-F65D-4CB9-9627-25EAF03A3A22}"/>
    <cellStyle name="Normal 48 3 2 2" xfId="18978" xr:uid="{BEB036F0-94A7-4666-B9C5-5077D28325CE}"/>
    <cellStyle name="Normal 48 3 2 2 2" xfId="31239" xr:uid="{66EACC49-F4D0-40DF-8D69-03DE4B3074E0}"/>
    <cellStyle name="Normal 48 3 2 3" xfId="24180" xr:uid="{C7B62BAA-B94C-4EF9-A6FA-406CC35433EF}"/>
    <cellStyle name="Normal 48 3 2 3 2" xfId="35030" xr:uid="{430AC721-9FEB-4616-A67F-4208FBA73E70}"/>
    <cellStyle name="Normal 48 3 2 4" xfId="26936" xr:uid="{574990D1-387C-4181-9E93-D952AFB9625A}"/>
    <cellStyle name="Normal 48 3 3" xfId="16240" xr:uid="{77398945-8100-47E6-8F24-83558E09F8C1}"/>
    <cellStyle name="Normal 48 3 3 2" xfId="20743" xr:uid="{D449FD00-6657-40C1-ABF1-2C84A8641BEA}"/>
    <cellStyle name="Normal 48 3 3 2 2" xfId="33004" xr:uid="{4841741B-C302-4379-B2E9-0C90CA62AF9C}"/>
    <cellStyle name="Normal 48 3 3 3" xfId="28701" xr:uid="{A1FA4985-653A-4EAF-A520-5074FB5F3665}"/>
    <cellStyle name="Normal 48 3 4" xfId="18022" xr:uid="{5D17A4D1-92EB-488A-9689-E237B008E2AB}"/>
    <cellStyle name="Normal 48 3 4 2" xfId="30285" xr:uid="{34C2BD6C-1DF2-44E0-871E-9A152A29CC08}"/>
    <cellStyle name="Normal 48 3 5" xfId="13095" xr:uid="{02439F45-DD43-4517-BCFF-B675290868AA}"/>
    <cellStyle name="Normal 48 3 5 2" xfId="25978" xr:uid="{35BDBFCC-C780-49B0-95E8-E2F523D684E4}"/>
    <cellStyle name="Normal 48 3 6" xfId="24181" xr:uid="{C39E8823-0FE9-4151-BDE5-8D0E52FBF386}"/>
    <cellStyle name="Normal 48 3 6 2" xfId="35031" xr:uid="{83E2B3D9-84FA-4C4E-A5B1-8BDC6C85EB36}"/>
    <cellStyle name="Normal 48 3 7" xfId="25167" xr:uid="{53414C6F-7074-49B0-8ADC-6D6DB572814D}"/>
    <cellStyle name="Normal 48 4" xfId="15121" xr:uid="{0B40B956-4B61-4851-95B5-34E3E612B533}"/>
    <cellStyle name="Normal 48 4 2" xfId="17250" xr:uid="{495075FA-E2E3-4F8A-AE44-AC2658DAE5B4}"/>
    <cellStyle name="Normal 48 4 2 2" xfId="21555" xr:uid="{0B297C79-D1D3-4391-B417-FEAE1D943C4B}"/>
    <cellStyle name="Normal 48 4 2 2 2" xfId="33816" xr:uid="{F3556B7C-1462-46C1-AD8D-33DBBCB7FCCA}"/>
    <cellStyle name="Normal 48 4 2 3" xfId="29513" xr:uid="{B3F2F349-0A2C-416A-82CD-34D2A2F867C0}"/>
    <cellStyle name="Normal 48 4 3" xfId="19835" xr:uid="{0962D7DF-BA2A-470E-A943-9C1CF28FB6A4}"/>
    <cellStyle name="Normal 48 4 3 2" xfId="32096" xr:uid="{08A44326-B17D-4A86-BC4C-F44F6C1DAD12}"/>
    <cellStyle name="Normal 48 4 4" xfId="27793" xr:uid="{8FFBD6FA-6FBE-4938-8FDF-F1D5B989B1D8}"/>
    <cellStyle name="Normal 48 5" xfId="15912" xr:uid="{C85C8C44-A812-4CEA-98D4-5C46D13B7F7B}"/>
    <cellStyle name="Normal 48 5 2" xfId="20551" xr:uid="{977015C1-855D-4DA8-A1C2-B89FB820BCF2}"/>
    <cellStyle name="Normal 48 5 2 2" xfId="32812" xr:uid="{A2C875FE-6109-477A-9C46-2B44A4D6AAC8}"/>
    <cellStyle name="Normal 48 5 3" xfId="28509" xr:uid="{24F9CC22-6F09-4F0A-B937-E71E06BFBE26}"/>
    <cellStyle name="Normal 49" xfId="1005" xr:uid="{03C5A312-8873-4A11-9789-29471924DBB3}"/>
    <cellStyle name="Normal 49 2" xfId="1786" xr:uid="{D8835418-CDFA-4F5A-B108-B3AB353F14C0}"/>
    <cellStyle name="Normal 49 2 2" xfId="11889" xr:uid="{47595F05-FF54-43DC-859E-8F94F0AC14F8}"/>
    <cellStyle name="Normal 49 3" xfId="11890" xr:uid="{EFD69915-DF4F-41FD-AA4C-F7C872FF4759}"/>
    <cellStyle name="Normal 49 3 2" xfId="24182" xr:uid="{A3F2E733-1839-4C2C-A1BC-11DC5D5B65EA}"/>
    <cellStyle name="Normal 49 4" xfId="24183" xr:uid="{9317D79D-25B4-4467-A7BD-30311CD0A48E}"/>
    <cellStyle name="Normal 49_Copy of Budget BAFO_UAZ_5-1-11 " xfId="11891" xr:uid="{C273881E-B71D-4BAE-BF8D-6E897D607FA7}"/>
    <cellStyle name="Normal 5" xfId="1006" xr:uid="{872FA571-34E4-4B18-984D-F3FDA1519B7D}"/>
    <cellStyle name="Normal 5 10" xfId="1007" xr:uid="{74D074A0-F1F9-4A3C-98D6-F8FE1C9AEF55}"/>
    <cellStyle name="Normal 5 10 2" xfId="24184" xr:uid="{DC5892DB-60F9-4385-8F1F-8C5CFAB6ECE9}"/>
    <cellStyle name="Normal 5 11" xfId="24185" xr:uid="{4094D114-4832-47F4-A209-AA8ED0432BCF}"/>
    <cellStyle name="Normal 5 12" xfId="292" xr:uid="{BF2E8C4C-7743-4AEC-8449-4F543B899FEA}"/>
    <cellStyle name="Normal 5 2" xfId="1008" xr:uid="{B09B98F9-A947-4C91-8CCD-5FF874191387}"/>
    <cellStyle name="Normal 5 2 2" xfId="39" xr:uid="{00000000-0005-0000-0000-000024000000}"/>
    <cellStyle name="Normal 5 2 2 2" xfId="1009" xr:uid="{4B02D389-7765-4E8C-B053-E79A6E928CA8}"/>
    <cellStyle name="Normal 5 2 2 2 2" xfId="1010" xr:uid="{7C24951F-DEA8-431F-8CE9-6BA9D9D176A2}"/>
    <cellStyle name="Normal 5 2 2 2 2 2" xfId="1011" xr:uid="{F851DDF8-657B-4F5E-B9AF-1A33C18C1697}"/>
    <cellStyle name="Normal 5 2 2 2 2 2 2" xfId="1787" xr:uid="{C94067DC-4238-4209-9B0A-B048F9B15019}"/>
    <cellStyle name="Normal 5 2 2 2 2 2 2 2" xfId="24186" xr:uid="{41574C3F-54CD-4E50-815E-8FDCE23D62F0}"/>
    <cellStyle name="Normal 5 2 2 2 2 2 3" xfId="24187" xr:uid="{99A7651F-6B0B-43B6-BFF6-EE670505A822}"/>
    <cellStyle name="Normal 5 2 2 2 2 3" xfId="1788" xr:uid="{B529AAA4-2DC7-491F-AA3E-97B51252D625}"/>
    <cellStyle name="Normal 5 2 2 2 2 3 2" xfId="11892" xr:uid="{9233B280-C978-48D2-902B-4F021992D23E}"/>
    <cellStyle name="Normal 5 2 2 2 2 3 2 2" xfId="11893" xr:uid="{73AB030C-5ED8-442F-B791-426D397593F3}"/>
    <cellStyle name="Normal 5 2 2 2 2 3 2 3" xfId="11894" xr:uid="{FCF42F1E-3117-48E2-92CC-6CD89DF07BA9}"/>
    <cellStyle name="Normal 5 2 2 2 2 3 2 3 2" xfId="16795" xr:uid="{793AB93C-465A-4CDF-A16E-FDAE6A343CA2}"/>
    <cellStyle name="Normal 5 2 2 2 2 3 3" xfId="12866" xr:uid="{598DAB30-2494-4C8F-A10A-3633135A4E28}"/>
    <cellStyle name="Normal 5 2 2 2 2 4" xfId="24188" xr:uid="{8312095F-00D2-4839-BF4D-C9D82F4C7C0C}"/>
    <cellStyle name="Normal 5 2 2 2 3" xfId="1789" xr:uid="{3D1EE584-ACD8-4890-801F-C13D1EBD884D}"/>
    <cellStyle name="Normal 5 2 2 2 3 2" xfId="24189" xr:uid="{CB992CCF-2342-4154-8CAC-2BD56F674530}"/>
    <cellStyle name="Normal 5 2 2 2 4" xfId="11895" xr:uid="{0EFA9FA3-58D4-4742-9850-F440897F7758}"/>
    <cellStyle name="Normal 5 2 2 2 5" xfId="24190" xr:uid="{629C88B3-2526-4E0F-8BEB-6EC4E36FD467}"/>
    <cellStyle name="Normal 5 2 2 3" xfId="1012" xr:uid="{702671E4-D907-4BB7-939F-9E7FDA8ED9B8}"/>
    <cellStyle name="Normal 5 2 2 3 2" xfId="1790" xr:uid="{85824B84-7289-4DA7-8BBA-092778332FBE}"/>
    <cellStyle name="Normal 5 2 2 3 2 2" xfId="24191" xr:uid="{9BCFF5D0-B27C-4ADD-8E1D-9DF0A76F9BA4}"/>
    <cellStyle name="Normal 5 2 2 3 3" xfId="24192" xr:uid="{7EF865F5-E6FF-449B-AAAB-44F3C3A1BF70}"/>
    <cellStyle name="Normal 5 2 2 4" xfId="1013" xr:uid="{4A459F82-D34C-4E23-964B-7235605C3B82}"/>
    <cellStyle name="Normal 5 2 2 4 2" xfId="1791" xr:uid="{48461BD8-BB0B-44C0-A0F4-B910719D048D}"/>
    <cellStyle name="Normal 5 2 2 4 2 2" xfId="24193" xr:uid="{F7499675-6A04-4445-BE77-3C82444FFD02}"/>
    <cellStyle name="Normal 5 2 2 4 3" xfId="24194" xr:uid="{DE84436A-72D5-4240-81A9-BC5259ADACA0}"/>
    <cellStyle name="Normal 5 2 2 5" xfId="1014" xr:uid="{7C34C8EC-0235-4FA9-A8DA-871258074450}"/>
    <cellStyle name="Normal 5 2 2 5 2" xfId="1792" xr:uid="{A594D86F-8521-45CF-9A83-BDB8255A39AC}"/>
    <cellStyle name="Normal 5 2 2 5 2 2" xfId="24195" xr:uid="{2443553E-2A2F-41F6-9942-7153093B0C1E}"/>
    <cellStyle name="Normal 5 2 2 5 3" xfId="24196" xr:uid="{895597E3-9D0F-47AF-B11C-815C10165686}"/>
    <cellStyle name="Normal 5 2 2 6" xfId="1015" xr:uid="{B9979F69-A11C-4C56-A0D6-DCF28003E0F6}"/>
    <cellStyle name="Normal 5 2 2 6 2" xfId="1793" xr:uid="{5B00292C-5AB2-4DBD-9619-19C800A75AE4}"/>
    <cellStyle name="Normal 5 2 2 6 2 2" xfId="24197" xr:uid="{3420FC96-D27E-40F1-9C1D-A5D5CB7C3DFB}"/>
    <cellStyle name="Normal 5 2 2 6 3" xfId="24198" xr:uid="{301F041E-AF96-4C29-8E8A-FFA851794CCF}"/>
    <cellStyle name="Normal 5 2 2 7" xfId="1794" xr:uid="{D92717B7-87F9-4240-8D0C-9E1258E3E012}"/>
    <cellStyle name="Normal 5 2 2 7 2" xfId="24199" xr:uid="{6F1AEC9B-9790-4257-BFB9-EE0F214D98FE}"/>
    <cellStyle name="Normal 5 2 2 8" xfId="24200" xr:uid="{1AC60669-B007-4374-9E54-6367FB37A5FB}"/>
    <cellStyle name="Normal 5 2 3" xfId="1016" xr:uid="{1B71211B-B441-4454-9A4F-B16DCDB46659}"/>
    <cellStyle name="Normal 5 2 3 2" xfId="1017" xr:uid="{478B11FD-B7EC-4380-B2B4-389E48EEC19F}"/>
    <cellStyle name="Normal 5 2 3 2 2" xfId="1018" xr:uid="{B6BCFCC4-1402-43CC-90A6-92BF0DD23870}"/>
    <cellStyle name="Normal 5 2 3 2 2 2" xfId="11896" xr:uid="{0A1D14B8-F224-4D1E-9737-8936E5C6D3D8}"/>
    <cellStyle name="Normal 5 2 3 2 3" xfId="1795" xr:uid="{FAD251A4-FBA0-45DA-8DAE-C77823656D58}"/>
    <cellStyle name="Normal 5 2 3 2 3 2" xfId="24201" xr:uid="{9C966AD1-D53D-401F-8C43-5670FE5F1A52}"/>
    <cellStyle name="Normal 5 2 3 2 4" xfId="11897" xr:uid="{3EF4CC89-C1C1-408F-97BC-495FD5420714}"/>
    <cellStyle name="Normal 5 2 3 3" xfId="24202" xr:uid="{C9502862-0007-4D34-9F8A-CE4651CB9E4B}"/>
    <cellStyle name="Normal 5 2 4" xfId="1019" xr:uid="{F6F10F05-E205-4699-9EB0-DB1931FDBD46}"/>
    <cellStyle name="Normal 5 2 4 2" xfId="11898" xr:uid="{8EBB5D6E-111E-42AD-B53E-9E4ADE914022}"/>
    <cellStyle name="Normal 5 2 5" xfId="1020" xr:uid="{01A08639-D24F-4850-9A73-E74C924CD3EC}"/>
    <cellStyle name="Normal 5 2 5 2" xfId="11899" xr:uid="{F6539EF6-7C8E-4963-B75E-6E7F8FBD71DE}"/>
    <cellStyle name="Normal 5 2 6" xfId="1021" xr:uid="{31A348A7-7767-478D-8F1B-F7A84794A7F0}"/>
    <cellStyle name="Normal 5 2 6 2" xfId="11900" xr:uid="{4D869787-E5DC-43CB-9AEA-5F846AEF3BB5}"/>
    <cellStyle name="Normal 5 2 7" xfId="1796" xr:uid="{2DD68B04-B274-47D0-9528-A967292B42F5}"/>
    <cellStyle name="Normal 5 2 7 2" xfId="24203" xr:uid="{1D878D06-2641-4211-859A-8BE7AAD74996}"/>
    <cellStyle name="Normal 5 2 8" xfId="11901" xr:uid="{95CFDF8A-F41D-4FB1-91AA-DBD8A26F9C18}"/>
    <cellStyle name="Normal 5 2 8 2" xfId="11902" xr:uid="{5D292B6A-DED0-429C-9AFE-914212785718}"/>
    <cellStyle name="Normal 5 2_U of O TV Equip and menu board package" xfId="1022" xr:uid="{AD78A8E9-62A8-4A93-BC86-4118FCF5EABC}"/>
    <cellStyle name="Normal 5 3" xfId="1023" xr:uid="{5312ADD4-F817-4FA2-93D0-4BDB450F272C}"/>
    <cellStyle name="Normal 5 3 2" xfId="1024" xr:uid="{A0ED5E9B-FAFD-48CE-A2EE-661D4E7AB2B2}"/>
    <cellStyle name="Normal 5 3 2 2" xfId="1025" xr:uid="{92A9230B-5993-4E35-9184-0C279F99E1A3}"/>
    <cellStyle name="Normal 5 3 2 2 2" xfId="1797" xr:uid="{467278D2-3CD4-4482-8866-09BDAE41E066}"/>
    <cellStyle name="Normal 5 3 2 2 2 2" xfId="24204" xr:uid="{29015156-87A8-4B77-869D-711F85BBC374}"/>
    <cellStyle name="Normal 5 3 2 2 3" xfId="24205" xr:uid="{566585D5-5607-46B7-9E61-FADBE67E324C}"/>
    <cellStyle name="Normal 5 3 2 3" xfId="1798" xr:uid="{B4D6617A-4B34-439F-9365-0A2EB90193F2}"/>
    <cellStyle name="Normal 5 3 2 3 2" xfId="11903" xr:uid="{5B130238-4CB9-48BC-8163-5C2C852C3376}"/>
    <cellStyle name="Normal 5 3 2 4" xfId="24206" xr:uid="{AF6326B4-9AA3-41B5-8193-E2F04E210127}"/>
    <cellStyle name="Normal 5 3 3" xfId="1799" xr:uid="{819863EC-0D3C-4249-8614-E2A3830EAAB9}"/>
    <cellStyle name="Normal 5 3 3 2" xfId="24207" xr:uid="{F2156BDA-9C65-4F42-A7A5-E80332843C46}"/>
    <cellStyle name="Normal 5 3 4" xfId="11904" xr:uid="{3CBC8CD5-6263-4C50-8706-503E25A23FE1}"/>
    <cellStyle name="Normal 5 3 4 2" xfId="11905" xr:uid="{0C89C84D-9524-403E-9A61-1248CB5F2361}"/>
    <cellStyle name="Normal 5 4" xfId="1026" xr:uid="{42F52BFD-A05F-40D3-A102-B0C7432153B4}"/>
    <cellStyle name="Normal 5 4 2" xfId="1027" xr:uid="{ABE979F0-3CC5-4D70-834E-1ED58E34D848}"/>
    <cellStyle name="Normal 5 4 2 2" xfId="1028" xr:uid="{E94564DC-6E0F-4AED-83A2-0189C2CA0500}"/>
    <cellStyle name="Normal 5 4 2 2 2" xfId="1800" xr:uid="{76421B3A-9852-47DE-9188-F13286AD7ACD}"/>
    <cellStyle name="Normal 5 4 2 2 2 2" xfId="24208" xr:uid="{07F92F2D-6B59-4667-8CEE-74E3D0F45456}"/>
    <cellStyle name="Normal 5 4 2 2 3" xfId="24209" xr:uid="{8EADBEB3-9A48-42CD-8CD5-102B361E1DE9}"/>
    <cellStyle name="Normal 5 4 2 3" xfId="1801" xr:uid="{961CC6BA-1B3B-4F5F-A824-115BD6972B86}"/>
    <cellStyle name="Normal 5 4 2 3 2" xfId="11906" xr:uid="{C6688FEB-2902-439E-9C41-895144876029}"/>
    <cellStyle name="Normal 5 4 2 4" xfId="24210" xr:uid="{3C037B67-381A-47EF-82DB-DD52B7B0FE7F}"/>
    <cellStyle name="Normal 5 4 3" xfId="1802" xr:uid="{7CB1B809-3011-450D-A8FB-C86F4708C681}"/>
    <cellStyle name="Normal 5 4 3 2" xfId="24211" xr:uid="{A9A32187-84A0-489A-8F62-D7E8E29FBCF8}"/>
    <cellStyle name="Normal 5 4 4" xfId="11907" xr:uid="{7AA85EAC-A454-4BED-81D1-C8D64DD61C54}"/>
    <cellStyle name="Normal 5 4 4 2" xfId="11908" xr:uid="{FE7169B9-9A7D-44B7-BEFF-2C5AE128A7A0}"/>
    <cellStyle name="Normal 5 5" xfId="1029" xr:uid="{26E830D5-86D4-46E6-8FF7-D5A02B6AC6A9}"/>
    <cellStyle name="Normal 5 5 2" xfId="1803" xr:uid="{523468F5-16DC-43E3-ABF7-F1D9CA24E8AE}"/>
    <cellStyle name="Normal 5 5 2 2" xfId="24212" xr:uid="{6C85186A-B1C0-41D7-8F0A-13E114673D5E}"/>
    <cellStyle name="Normal 5 5 3" xfId="24213" xr:uid="{0164DFFE-5003-430B-A638-73AF13DEFC85}"/>
    <cellStyle name="Normal 5 6" xfId="1030" xr:uid="{6DDEF1D2-609A-49EF-B7FF-DBA478F2F422}"/>
    <cellStyle name="Normal 5 6 2" xfId="11909" xr:uid="{058DFC8A-2DD1-47FC-AC61-2D27429C0EC7}"/>
    <cellStyle name="Normal 5 6 2 2" xfId="24214" xr:uid="{9A66FD91-2DFC-4E47-A223-5E6ED711BF29}"/>
    <cellStyle name="Normal 5 6 3" xfId="24215" xr:uid="{2D24AB0D-ED7E-45ED-8F84-70434984BEC3}"/>
    <cellStyle name="Normal 5 7" xfId="1031" xr:uid="{BD58D60D-CFA6-4549-96D1-6079BC30ADC3}"/>
    <cellStyle name="Normal 5 7 2" xfId="11910" xr:uid="{2D8A35B4-2614-42D7-84BB-2FB97B6BA45D}"/>
    <cellStyle name="Normal 5 7 2 2" xfId="24216" xr:uid="{26BFBE82-364D-4577-98E4-9970183F8B4A}"/>
    <cellStyle name="Normal 5 7 3" xfId="24217" xr:uid="{01FFDA33-6AA1-4BFA-A192-7173C47B818D}"/>
    <cellStyle name="Normal 5 8" xfId="1032" xr:uid="{D22FB50E-5B8C-45C7-B53D-C962439F1E9B}"/>
    <cellStyle name="Normal 5 8 2" xfId="11911" xr:uid="{A30C8C50-52C5-4A22-8234-03A5055A8EA6}"/>
    <cellStyle name="Normal 5 8 2 2" xfId="24218" xr:uid="{0015A29E-1CC9-4E64-84B5-FF86371BD3DD}"/>
    <cellStyle name="Normal 5 8 3" xfId="24219" xr:uid="{E49A4474-B258-491A-A914-6EA719B14626}"/>
    <cellStyle name="Normal 5 9" xfId="1804" xr:uid="{A55ED913-8724-4AC4-A164-95853D3ED58C}"/>
    <cellStyle name="Normal 5 9 2" xfId="11912" xr:uid="{D9CE8458-ED42-4E7D-A717-AD5ABB1C242D}"/>
    <cellStyle name="Normal 5 9 2 2" xfId="24220" xr:uid="{DE2E475A-32F9-4108-B123-CB4DB4F01750}"/>
    <cellStyle name="Normal 5 9 3" xfId="11913" xr:uid="{5708D5DC-AAAD-4298-831C-09CC0B556973}"/>
    <cellStyle name="Normal 5 9 3 2" xfId="12867" xr:uid="{9E2B2757-3BCE-4F37-94CB-BA4BB1BD5E57}"/>
    <cellStyle name="Normal 5 9 3 2 2" xfId="14363" xr:uid="{73F9384F-E730-4973-A004-34F5AD5839A9}"/>
    <cellStyle name="Normal 5 9 3 2 2 2" xfId="19144" xr:uid="{CB0FB9FC-F348-41F9-B8BF-3A6D82F4E61D}"/>
    <cellStyle name="Normal 5 9 3 2 2 2 2" xfId="31405" xr:uid="{7EE9F0D2-CDEC-40B6-94D6-EAF2119095E4}"/>
    <cellStyle name="Normal 5 9 3 2 2 3" xfId="27102" xr:uid="{8846EF3D-1528-4F97-92A4-AC3F2842CED9}"/>
    <cellStyle name="Normal 5 9 3 2 3" xfId="16669" xr:uid="{1A30FDBA-4BD0-4119-98CC-AA90BD0DF640}"/>
    <cellStyle name="Normal 5 9 3 2 3 2" xfId="21073" xr:uid="{AF2EF4BB-CBFB-4EF8-8712-5A90FF8BBD29}"/>
    <cellStyle name="Normal 5 9 3 2 3 2 2" xfId="33334" xr:uid="{C0A26705-A34E-403D-AC85-FBFE01F6B91A}"/>
    <cellStyle name="Normal 5 9 3 2 3 3" xfId="29031" xr:uid="{577B7EAE-57B5-460A-9B2A-64F3A0C1627A}"/>
    <cellStyle name="Normal 5 9 3 2 4" xfId="18190" xr:uid="{18737339-E93B-4118-B1BA-EF9FB48149A9}"/>
    <cellStyle name="Normal 5 9 3 2 4 2" xfId="30451" xr:uid="{59B42CA1-A5C4-47EA-BF61-5DA1E350BDF6}"/>
    <cellStyle name="Normal 5 9 3 2 5" xfId="13295" xr:uid="{D515E602-87A4-4F68-A4F9-910E81C468B8}"/>
    <cellStyle name="Normal 5 9 3 2 5 2" xfId="26144" xr:uid="{BD988C38-867B-424C-8774-80DCB559AD1C}"/>
    <cellStyle name="Normal 5 9 3 2 6" xfId="24221" xr:uid="{95B03685-62B5-46E6-B0C9-3FEE854D7228}"/>
    <cellStyle name="Normal 5 9 3 2 6 2" xfId="35032" xr:uid="{FD2F325F-050B-4F3E-B129-AF6D70BE0857}"/>
    <cellStyle name="Normal 5 9 3 2 7" xfId="25787" xr:uid="{8DC2B369-D670-4BEE-BF39-595972FE444B}"/>
    <cellStyle name="Normal 5 9 3 3" xfId="14184" xr:uid="{7B6D3114-EF2D-4B2A-AA3B-7FABC6B3DEF1}"/>
    <cellStyle name="Normal 5 9 3 3 2" xfId="18980" xr:uid="{5ABE96AC-8615-4578-9599-64BC4292515B}"/>
    <cellStyle name="Normal 5 9 3 3 2 2" xfId="31241" xr:uid="{16F60824-0691-4895-A4F4-48DC0F51C5BC}"/>
    <cellStyle name="Normal 5 9 3 3 3" xfId="26938" xr:uid="{00AEC1AA-DCD5-449A-B5BC-2B1F2271F98F}"/>
    <cellStyle name="Normal 5 9 3 4" xfId="16796" xr:uid="{058DEF45-E1AA-4DB9-AADF-CFCD9EF85219}"/>
    <cellStyle name="Normal 5 9 3 4 2" xfId="21103" xr:uid="{DD44C57E-F288-4671-9FC8-12BFD41F8269}"/>
    <cellStyle name="Normal 5 9 3 4 2 2" xfId="33364" xr:uid="{A8508EC1-7DD2-4A22-B9DC-5A38D809F522}"/>
    <cellStyle name="Normal 5 9 3 4 3" xfId="29061" xr:uid="{F79A6518-C411-40B2-A3FD-AB3747164481}"/>
    <cellStyle name="Normal 5 9 3 5" xfId="18024" xr:uid="{C869FF70-2031-450F-9C2B-1E5980C200AD}"/>
    <cellStyle name="Normal 5 9 3 5 2" xfId="30287" xr:uid="{59F1CB73-D9EA-42B6-B2DD-BE8048C54FB6}"/>
    <cellStyle name="Normal 5 9 3 6" xfId="13097" xr:uid="{D9717B88-BDE6-4D28-A37F-F76E37A42CC0}"/>
    <cellStyle name="Normal 5 9 3 6 2" xfId="25980" xr:uid="{0A62A5F5-C913-408A-AC22-352240E5A0D5}"/>
    <cellStyle name="Normal 5 9 3 7" xfId="24222" xr:uid="{D741748F-4BA0-4529-8F83-01EEA4429B1A}"/>
    <cellStyle name="Normal 5 9 3 7 2" xfId="35033" xr:uid="{7060F179-8FDA-40A9-B811-2BC4E999AD91}"/>
    <cellStyle name="Normal 5 9 3 8" xfId="25168" xr:uid="{038FCFA6-B202-4D93-926C-35F8F76BF6A0}"/>
    <cellStyle name="Normal 5 9 4" xfId="12868" xr:uid="{A3DF1DAC-17C3-4F9F-B623-AF414FB1A6F2}"/>
    <cellStyle name="Normal 5 9 4 2" xfId="14322" xr:uid="{1518EEAF-D3F5-4A46-BF2C-4B61FF38F323}"/>
    <cellStyle name="Normal 5 9 4 2 2" xfId="19111" xr:uid="{5D6CB860-9769-4C18-9DA1-0A1BC58A3BE8}"/>
    <cellStyle name="Normal 5 9 4 2 2 2" xfId="31372" xr:uid="{A90AAC2F-6C9D-404E-805D-71E65D81A42D}"/>
    <cellStyle name="Normal 5 9 4 2 3" xfId="27069" xr:uid="{F9061F22-6775-4A02-9F05-602F9C72CB61}"/>
    <cellStyle name="Normal 5 9 4 3" xfId="15860" xr:uid="{C7E0B729-B787-4F01-B1C8-93587960FFFC}"/>
    <cellStyle name="Normal 5 9 4 3 2" xfId="20499" xr:uid="{3B07EA36-C934-4E5B-BC69-8CD15821E422}"/>
    <cellStyle name="Normal 5 9 4 3 2 2" xfId="32760" xr:uid="{A60D3FAA-74FD-491E-8647-68CD42F0B207}"/>
    <cellStyle name="Normal 5 9 4 3 3" xfId="28457" xr:uid="{C819FE81-5EAD-40AE-B764-3065F68B1DDD}"/>
    <cellStyle name="Normal 5 9 4 4" xfId="18155" xr:uid="{E3F9A01E-AD51-4266-887A-84F4C6F27F35}"/>
    <cellStyle name="Normal 5 9 4 4 2" xfId="30418" xr:uid="{27E03C9F-3C40-4B58-B4B8-74BA0240767E}"/>
    <cellStyle name="Normal 5 9 4 5" xfId="13241" xr:uid="{5AC425B3-C14A-4F18-9F6D-3BFA5C18BAF9}"/>
    <cellStyle name="Normal 5 9 4 5 2" xfId="26111" xr:uid="{F262398C-7A37-478B-A318-53C603F21666}"/>
    <cellStyle name="Normal 5 9 4 6" xfId="24223" xr:uid="{9BC8684C-AEDC-4D96-AA23-7359DD457AF7}"/>
    <cellStyle name="Normal 5 9 4 6 2" xfId="35034" xr:uid="{FC16B1A2-F41B-4869-BC39-0AC7ADAE0CC5}"/>
    <cellStyle name="Normal 5 9 4 7" xfId="25788" xr:uid="{47C8981F-19CB-4DE7-A44A-91F439EFD194}"/>
    <cellStyle name="Normal 5 9 5" xfId="15094" xr:uid="{659E5A57-85B6-4A6E-8FE8-65E23CBA733A}"/>
    <cellStyle name="Normal 5 9 5 2" xfId="17234" xr:uid="{4931AC20-903E-4955-97FA-2D3690AED1D6}"/>
    <cellStyle name="Normal 5 9 5 2 2" xfId="21539" xr:uid="{C37620B2-2144-4E9B-8DD7-129412364900}"/>
    <cellStyle name="Normal 5 9 5 2 2 2" xfId="33800" xr:uid="{E1AA7423-478D-4257-80EE-E6EAE29A7C37}"/>
    <cellStyle name="Normal 5 9 5 2 3" xfId="29497" xr:uid="{AF4D10AA-79BC-4453-A72E-85A8918DFA66}"/>
    <cellStyle name="Normal 5 9 5 3" xfId="19819" xr:uid="{3DCA25B1-E0F2-4241-B1CE-2C09E05D8B49}"/>
    <cellStyle name="Normal 5 9 5 3 2" xfId="32080" xr:uid="{AC5656F8-10BF-4349-8F5E-358BCD2BBE09}"/>
    <cellStyle name="Normal 5 9 5 4" xfId="27777" xr:uid="{E2671867-957C-4CF3-BBC9-4D24242C3F09}"/>
    <cellStyle name="Normal 5 9 6" xfId="14183" xr:uid="{C39B365D-C85A-408C-89F2-E3886E19EED7}"/>
    <cellStyle name="Normal 5 9 6 2" xfId="18979" xr:uid="{E1BDA7F9-10E9-421D-9174-50802A1FB117}"/>
    <cellStyle name="Normal 5 9 6 2 2" xfId="31240" xr:uid="{4AF546B1-F247-4FEB-AFC5-74833B3CE5A4}"/>
    <cellStyle name="Normal 5 9 6 3" xfId="26937" xr:uid="{0C0D8A30-BF60-4AF1-9A55-00F573ACA6C4}"/>
    <cellStyle name="Normal 5 9 7" xfId="15889" xr:uid="{90AEA88A-B434-4672-956D-D01C9ACAB565}"/>
    <cellStyle name="Normal 5 9 7 2" xfId="20528" xr:uid="{0F7654D9-23E8-4BCC-8164-228DFFB52157}"/>
    <cellStyle name="Normal 5 9 7 2 2" xfId="32789" xr:uid="{5EC5BDEF-CEAB-408D-B93D-4361FB77E580}"/>
    <cellStyle name="Normal 5 9 7 3" xfId="28486" xr:uid="{DC8DCC15-F6C4-4F82-94A1-43046A55BEC7}"/>
    <cellStyle name="Normal 5 9 8" xfId="18023" xr:uid="{B8A38CE9-E94A-42FA-9B0B-383A2F6E57C9}"/>
    <cellStyle name="Normal 5 9 8 2" xfId="30286" xr:uid="{5646AD6D-1746-4B60-830C-C2E469ED7E3D}"/>
    <cellStyle name="Normal 5 9 9" xfId="13096" xr:uid="{F6709903-D0D2-4DD6-ADF2-E85DC82876C1}"/>
    <cellStyle name="Normal 5 9 9 2" xfId="25979" xr:uid="{0CBDE2ED-B400-43C0-B35F-8484E3768BB4}"/>
    <cellStyle name="Normal 5 9_Copy of Budget BAFO_UAZ_5-1-11 " xfId="11914" xr:uid="{8C1A1FD0-925C-4005-9C05-F09490A675EC}"/>
    <cellStyle name="Normal 5_U of O TV Equip and menu board package" xfId="1033" xr:uid="{12C8D36C-8F92-4861-A4A1-6DAA8265AD34}"/>
    <cellStyle name="Normal 50" xfId="1034" xr:uid="{3809D000-DAB2-4C26-B387-7259778BB1BF}"/>
    <cellStyle name="Normal 50 2" xfId="11915" xr:uid="{DD92B12D-6823-4806-A47A-0476768B6297}"/>
    <cellStyle name="Normal 51" xfId="1805" xr:uid="{10C066F0-925C-43F4-80C8-B181BEE26AE1}"/>
    <cellStyle name="Normal 51 2" xfId="11916" xr:uid="{B954D33D-3A46-47ED-B7AF-A8ACD530CDEB}"/>
    <cellStyle name="Normal 51 2 2" xfId="24224" xr:uid="{B4794067-9528-4CDA-ABD4-82AC3489EF2B}"/>
    <cellStyle name="Normal 51 3" xfId="15076" xr:uid="{D8C0EF54-889B-49DD-9FB5-536D25EAA8D7}"/>
    <cellStyle name="Normal 51 3 2" xfId="22204" xr:uid="{B5D5F29C-6CC2-4F32-9218-F3976D3EF7AC}"/>
    <cellStyle name="Normal 52" xfId="1806" xr:uid="{68133DB6-62B2-444C-BF8F-63F7BEE038A0}"/>
    <cellStyle name="Normal 52 2" xfId="15078" xr:uid="{03495081-02EA-4489-BA10-439B3AD097C3}"/>
    <cellStyle name="Normal 52 2 2" xfId="22205" xr:uid="{CEF6EA6C-E53E-4D87-9B18-E036A8C6E71E}"/>
    <cellStyle name="Normal 52 3" xfId="24225" xr:uid="{F49525E9-EC00-4883-AAD5-3ABDD8D1B1B5}"/>
    <cellStyle name="Normal 53" xfId="1807" xr:uid="{79ECE292-5386-4D80-BEFF-BD2299048A3B}"/>
    <cellStyle name="Normal 53 2" xfId="15079" xr:uid="{2EFE5D07-BA6C-4EFB-9E81-852F502CDA55}"/>
    <cellStyle name="Normal 53 2 2" xfId="22206" xr:uid="{E6CCF40B-D4DD-456B-A2A3-70419C552EC8}"/>
    <cellStyle name="Normal 54" xfId="1808" xr:uid="{71C9D9DA-35E7-43D6-B88D-3017D62F2579}"/>
    <cellStyle name="Normal 54 2" xfId="11917" xr:uid="{DE39EDFD-1E96-4972-909E-7F9C68C49A69}"/>
    <cellStyle name="Normal 54 2 2" xfId="24226" xr:uid="{50746AF9-9E3E-46DC-AEE5-8BE0012AB405}"/>
    <cellStyle name="Normal 54 3" xfId="24227" xr:uid="{102A4318-040E-4341-BEC5-2B556A0E57DB}"/>
    <cellStyle name="Normal 55" xfId="1809" xr:uid="{6D0576AD-09D9-4D30-B3C1-41C4E49EC9AA}"/>
    <cellStyle name="Normal 55 2" xfId="11918" xr:uid="{5C1B48A7-740F-481C-9070-CE901F45F349}"/>
    <cellStyle name="Normal 55 2 10" xfId="13098" xr:uid="{73D769DF-1F14-4ACA-8B58-B41A53AEB86F}"/>
    <cellStyle name="Normal 55 2 10 2" xfId="25981" xr:uid="{36F847B5-846A-4214-9639-479E8080AF85}"/>
    <cellStyle name="Normal 55 2 11" xfId="24228" xr:uid="{CB5B0149-2DE5-4BE7-926D-E6BF3FB20372}"/>
    <cellStyle name="Normal 55 2 11 2" xfId="35035" xr:uid="{BD54C841-53C5-4F36-BC31-F58033417421}"/>
    <cellStyle name="Normal 55 2 12" xfId="25169" xr:uid="{185250D0-62E9-495B-A58A-DE20D04B9DDF}"/>
    <cellStyle name="Normal 55 2 2" xfId="11919" xr:uid="{BCB3A044-036D-41A7-AF23-CD56691ADD89}"/>
    <cellStyle name="Normal 55 2 2 2" xfId="12869" xr:uid="{C3D25A23-D709-4992-972E-183F2AA8CF66}"/>
    <cellStyle name="Normal 55 2 2 2 2" xfId="24229" xr:uid="{2E5E5F19-FA91-44A6-A126-434786A9E9D2}"/>
    <cellStyle name="Normal 55 2 2 3" xfId="14186" xr:uid="{B23FE6FF-4709-43FC-A72C-46C511DC4426}"/>
    <cellStyle name="Normal 55 2 2 3 2" xfId="18982" xr:uid="{EA2A0E58-B5C6-4D89-ABA8-1332E154B020}"/>
    <cellStyle name="Normal 55 2 2 3 2 2" xfId="31243" xr:uid="{156AE81B-76D0-413B-91E4-1A6140B75229}"/>
    <cellStyle name="Normal 55 2 2 3 3" xfId="26940" xr:uid="{14B6D148-C76A-4466-966D-0C2F32622065}"/>
    <cellStyle name="Normal 55 2 2 4" xfId="16263" xr:uid="{CDB06893-6D6D-460E-9AF1-8A1A0B298A2E}"/>
    <cellStyle name="Normal 55 2 2 4 2" xfId="20754" xr:uid="{642D0CB2-5692-4D6A-808A-E703D7C1D4F5}"/>
    <cellStyle name="Normal 55 2 2 4 2 2" xfId="33015" xr:uid="{F206BD48-3CC5-4C7B-BAFB-60C235FAA8C6}"/>
    <cellStyle name="Normal 55 2 2 4 3" xfId="28712" xr:uid="{1CBC2F3C-9D85-42DB-A462-820B0106B2D0}"/>
    <cellStyle name="Normal 55 2 2 5" xfId="18026" xr:uid="{8AE14BD5-C85B-48A1-9563-C7173C5F31F7}"/>
    <cellStyle name="Normal 55 2 2 5 2" xfId="30289" xr:uid="{F1693BC8-F0BE-4458-95F9-B78453A10661}"/>
    <cellStyle name="Normal 55 2 2 6" xfId="13099" xr:uid="{EEC88CEC-91E5-4AF3-A798-C3E71B2E9F76}"/>
    <cellStyle name="Normal 55 2 2 6 2" xfId="25982" xr:uid="{83E59B40-D4E1-408E-AD28-249EBBD14461}"/>
    <cellStyle name="Normal 55 2 3" xfId="11920" xr:uid="{909CE5C3-ED98-4922-8BC2-26E71EBEC767}"/>
    <cellStyle name="Normal 55 2 3 10" xfId="25170" xr:uid="{E8E33651-4D15-4A67-B3F6-4F9B32309862}"/>
    <cellStyle name="Normal 55 2 3 2" xfId="12870" xr:uid="{D2E416CF-DD42-466B-A828-F9B08686D559}"/>
    <cellStyle name="Normal 55 2 3 2 2" xfId="15738" xr:uid="{8073987D-0A47-4DEB-9891-5E9A46F44786}"/>
    <cellStyle name="Normal 55 2 3 2 2 2" xfId="17822" xr:uid="{05B04ACE-CB79-4B89-9A67-F6B4D8F875E8}"/>
    <cellStyle name="Normal 55 2 3 2 2 2 2" xfId="22127" xr:uid="{E3336741-EE1F-4978-BAD1-BF5B31549D31}"/>
    <cellStyle name="Normal 55 2 3 2 2 2 2 2" xfId="34388" xr:uid="{FF055BA9-763A-4608-94F9-AB69EBA85692}"/>
    <cellStyle name="Normal 55 2 3 2 2 2 3" xfId="30085" xr:uid="{412052CA-7089-4812-919F-31DCED60E24C}"/>
    <cellStyle name="Normal 55 2 3 2 2 3" xfId="20407" xr:uid="{08B5E026-57F3-49BD-88F6-249A1FC7CAC7}"/>
    <cellStyle name="Normal 55 2 3 2 2 3 2" xfId="32668" xr:uid="{DC3EDA74-552C-470D-A625-30A295B93CE5}"/>
    <cellStyle name="Normal 55 2 3 2 2 4" xfId="28365" xr:uid="{54E3F1D2-F579-4B67-9EEC-61D5258BCF95}"/>
    <cellStyle name="Normal 55 2 3 2 3" xfId="14967" xr:uid="{915B3FB9-8019-438D-9B99-D64013A3C377}"/>
    <cellStyle name="Normal 55 2 3 2 3 2" xfId="19732" xr:uid="{C0739319-467F-4E6E-9CE0-D5E0DAE4D4A8}"/>
    <cellStyle name="Normal 55 2 3 2 3 2 2" xfId="31993" xr:uid="{9B3A9AFB-CF10-48BB-88C1-EF35932AAF91}"/>
    <cellStyle name="Normal 55 2 3 2 3 3" xfId="27690" xr:uid="{73AE151C-79B8-4C8F-BC48-BC9EE93CEDA2}"/>
    <cellStyle name="Normal 55 2 3 2 4" xfId="17147" xr:uid="{347F8663-EA83-482B-89E5-9BF0A3D2D300}"/>
    <cellStyle name="Normal 55 2 3 2 4 2" xfId="21452" xr:uid="{D0914C69-07B0-48A1-B243-888302E8877E}"/>
    <cellStyle name="Normal 55 2 3 2 4 2 2" xfId="33713" xr:uid="{7AEF48B8-F1F2-470B-8DA3-3A51E54458AF}"/>
    <cellStyle name="Normal 55 2 3 2 4 3" xfId="29410" xr:uid="{B9DDEEC9-AB88-4D4C-90D2-0538D0030BEE}"/>
    <cellStyle name="Normal 55 2 3 2 5" xfId="18778" xr:uid="{6CD28D36-AFC7-4181-AC1C-2EA069928D74}"/>
    <cellStyle name="Normal 55 2 3 2 5 2" xfId="31039" xr:uid="{59CC2362-09A4-4DC3-9ED0-9DC8098B9D05}"/>
    <cellStyle name="Normal 55 2 3 2 6" xfId="13982" xr:uid="{51CC55B3-1553-4F6B-9343-BC98B74A7D03}"/>
    <cellStyle name="Normal 55 2 3 2 6 2" xfId="26736" xr:uid="{3719F73B-800C-4127-8872-F574400A32E2}"/>
    <cellStyle name="Normal 55 2 3 2 7" xfId="25789" xr:uid="{BE639C74-2604-4255-ACC8-67EDCDFCA885}"/>
    <cellStyle name="Normal 55 2 3 3" xfId="12871" xr:uid="{F912EF5A-5C8F-480D-A0B3-3A3A482B92D2}"/>
    <cellStyle name="Normal 55 2 3 3 2" xfId="14659" xr:uid="{1B35E571-2FDF-4927-A30B-BD853B92BDA5}"/>
    <cellStyle name="Normal 55 2 3 3 2 2" xfId="19424" xr:uid="{34BDFA52-9C17-4A5B-9C65-1B6DC618B393}"/>
    <cellStyle name="Normal 55 2 3 3 2 2 2" xfId="31685" xr:uid="{70EEFCCD-9DCA-4772-B44F-A76076EBCA89}"/>
    <cellStyle name="Normal 55 2 3 3 2 3" xfId="27382" xr:uid="{3183F09B-613A-4A3D-B6B4-564CCC9944C4}"/>
    <cellStyle name="Normal 55 2 3 3 3" xfId="16912" xr:uid="{4D8530A2-351C-45F5-AE00-FE73119F7A38}"/>
    <cellStyle name="Normal 55 2 3 3 3 2" xfId="21217" xr:uid="{373A9F22-0AF3-4040-BDEC-103F255ADC10}"/>
    <cellStyle name="Normal 55 2 3 3 3 2 2" xfId="33478" xr:uid="{6275BB43-E176-4968-A24E-73732CF1669B}"/>
    <cellStyle name="Normal 55 2 3 3 3 3" xfId="29175" xr:uid="{74569611-A588-4E8B-9AFD-C48B738B9542}"/>
    <cellStyle name="Normal 55 2 3 3 4" xfId="18470" xr:uid="{18405D97-832A-40BC-8236-9BCD962B7F8F}"/>
    <cellStyle name="Normal 55 2 3 3 4 2" xfId="30731" xr:uid="{81C099AC-309A-49E2-982E-9CDD8555A5E7}"/>
    <cellStyle name="Normal 55 2 3 3 5" xfId="13672" xr:uid="{C0753315-6F5C-44B4-9878-DA405DF38C36}"/>
    <cellStyle name="Normal 55 2 3 3 5 2" xfId="26426" xr:uid="{6E0E94A4-1C07-4874-874C-CB6702404389}"/>
    <cellStyle name="Normal 55 2 3 3 6" xfId="25790" xr:uid="{A2D09404-90B8-403D-8B01-E2B2883422E6}"/>
    <cellStyle name="Normal 55 2 3 4" xfId="15432" xr:uid="{15DC23C4-A771-45A9-9610-859EB8EB7935}"/>
    <cellStyle name="Normal 55 2 3 4 2" xfId="17516" xr:uid="{32CD82FA-92F6-4AF8-AEDA-2F3DE8121B86}"/>
    <cellStyle name="Normal 55 2 3 4 2 2" xfId="21821" xr:uid="{90975CEA-40ED-49B7-9554-784C8CD72B79}"/>
    <cellStyle name="Normal 55 2 3 4 2 2 2" xfId="34082" xr:uid="{3C650EAE-3CC6-421B-9EA6-60D9B6B20DD2}"/>
    <cellStyle name="Normal 55 2 3 4 2 3" xfId="29779" xr:uid="{BED5B402-2510-4757-A8E6-43A9DA06F7CC}"/>
    <cellStyle name="Normal 55 2 3 4 3" xfId="20101" xr:uid="{D387DB76-FB5E-47C1-BA56-18DB0D8A2FC2}"/>
    <cellStyle name="Normal 55 2 3 4 3 2" xfId="32362" xr:uid="{8711CCDA-625E-416A-A3D7-4F15C36CDACF}"/>
    <cellStyle name="Normal 55 2 3 4 4" xfId="28059" xr:uid="{4E510BA3-70CF-4264-9DD4-1FCFA64EC536}"/>
    <cellStyle name="Normal 55 2 3 5" xfId="14364" xr:uid="{E80BD3EE-84B9-4B49-9C5B-E9B19CB62771}"/>
    <cellStyle name="Normal 55 2 3 5 2" xfId="19145" xr:uid="{653428DF-C8C6-4618-A1FC-ABA38FC91803}"/>
    <cellStyle name="Normal 55 2 3 5 2 2" xfId="31406" xr:uid="{0FA69828-9CA6-4EC5-8009-589638F5C7CA}"/>
    <cellStyle name="Normal 55 2 3 5 3" xfId="27103" xr:uid="{5455752E-16B6-45F6-A20D-4794055AA1EF}"/>
    <cellStyle name="Normal 55 2 3 6" xfId="16343" xr:uid="{61EA5723-4B5A-4314-845C-E8E12602DCF5}"/>
    <cellStyle name="Normal 55 2 3 6 2" xfId="20834" xr:uid="{20261CD7-D779-43BF-8AAA-C6B42B16705A}"/>
    <cellStyle name="Normal 55 2 3 6 2 2" xfId="33095" xr:uid="{8649F3BE-D925-49BA-836D-E1880A9E8FB1}"/>
    <cellStyle name="Normal 55 2 3 6 3" xfId="28792" xr:uid="{247A04B6-0DBA-44A1-AFAA-181FD75AA477}"/>
    <cellStyle name="Normal 55 2 3 7" xfId="18191" xr:uid="{B7B4B3BB-40F1-4703-8547-0D92E71A4E99}"/>
    <cellStyle name="Normal 55 2 3 7 2" xfId="30452" xr:uid="{7F3BEF13-3C79-4549-8ADD-A51F03615A2D}"/>
    <cellStyle name="Normal 55 2 3 8" xfId="13296" xr:uid="{9CFE2D47-970E-4BF6-86F7-CA97124CCC97}"/>
    <cellStyle name="Normal 55 2 3 8 2" xfId="26145" xr:uid="{AEC455B7-350A-4A75-B355-0FC319EE612B}"/>
    <cellStyle name="Normal 55 2 3 9" xfId="24230" xr:uid="{4A064471-08D2-4DA6-9F4A-550A1AAEC894}"/>
    <cellStyle name="Normal 55 2 3 9 2" xfId="35036" xr:uid="{A268E7B2-C2C2-4BD1-AA11-4AD041160847}"/>
    <cellStyle name="Normal 55 2 4" xfId="12872" xr:uid="{1F110D3F-4D15-4F13-BC73-312A6B1AA4D5}"/>
    <cellStyle name="Normal 55 2 4 2" xfId="15586" xr:uid="{516960D0-693B-4D12-B8A9-12BDC375196B}"/>
    <cellStyle name="Normal 55 2 4 2 2" xfId="17670" xr:uid="{3D75896E-C546-47AB-8A30-D9E1B611BD1F}"/>
    <cellStyle name="Normal 55 2 4 2 2 2" xfId="21975" xr:uid="{1C06426C-AF81-4424-B892-6FAB9B8AEE24}"/>
    <cellStyle name="Normal 55 2 4 2 2 2 2" xfId="34236" xr:uid="{F2C718E9-9FD8-4839-9F5A-4ECD33777856}"/>
    <cellStyle name="Normal 55 2 4 2 2 3" xfId="29933" xr:uid="{AFB13533-5849-45AB-99F2-83C4CD8A89C4}"/>
    <cellStyle name="Normal 55 2 4 2 3" xfId="20255" xr:uid="{90C049EB-1974-41FC-8C5B-9C005DD8678A}"/>
    <cellStyle name="Normal 55 2 4 2 3 2" xfId="32516" xr:uid="{E704CC58-617A-4E49-A080-7FFAA2224342}"/>
    <cellStyle name="Normal 55 2 4 2 4" xfId="28213" xr:uid="{BAD6D049-CC69-4030-B701-C208850194B3}"/>
    <cellStyle name="Normal 55 2 4 3" xfId="14815" xr:uid="{02A5009F-8770-4A65-93FF-719A0D51F7FD}"/>
    <cellStyle name="Normal 55 2 4 3 2" xfId="19580" xr:uid="{89FFC9B3-2200-4C0E-9187-48CAADA16EAA}"/>
    <cellStyle name="Normal 55 2 4 3 2 2" xfId="31841" xr:uid="{5E741C76-367D-4AA3-B39C-A03E8F9E80C9}"/>
    <cellStyle name="Normal 55 2 4 3 3" xfId="27538" xr:uid="{09FC9AC8-CA6D-44BC-AB08-08E6553F1BAF}"/>
    <cellStyle name="Normal 55 2 4 4" xfId="16996" xr:uid="{E0ACA5D2-158C-49D9-8B61-F9ACDF1FFEBF}"/>
    <cellStyle name="Normal 55 2 4 4 2" xfId="21301" xr:uid="{BE596971-C781-437C-BF7C-7EDB7308A590}"/>
    <cellStyle name="Normal 55 2 4 4 2 2" xfId="33562" xr:uid="{911C9BCA-8FBB-4A02-8D3E-E75836001F95}"/>
    <cellStyle name="Normal 55 2 4 4 3" xfId="29259" xr:uid="{7EFEA01C-1A7B-4C88-95FB-1726E7E2DE78}"/>
    <cellStyle name="Normal 55 2 4 5" xfId="18626" xr:uid="{7CED83C4-3EB9-4220-B375-46D1E6C987FB}"/>
    <cellStyle name="Normal 55 2 4 5 2" xfId="30887" xr:uid="{ABEB4AF9-4E87-4C09-BD0C-9AF31EF26577}"/>
    <cellStyle name="Normal 55 2 4 6" xfId="13829" xr:uid="{CF6FCD32-02C0-4CCF-8998-A0BDCA44A2FE}"/>
    <cellStyle name="Normal 55 2 4 6 2" xfId="26583" xr:uid="{B18A3CCF-E79E-4C05-B2D4-658A8905BBB0}"/>
    <cellStyle name="Normal 55 2 4 7" xfId="25791" xr:uid="{25DD52E5-609B-4BC5-A47B-C959F34EE0DE}"/>
    <cellStyle name="Normal 55 2 5" xfId="12873" xr:uid="{1E2FD8FA-FA72-4057-B739-0C0D126A6B44}"/>
    <cellStyle name="Normal 55 2 5 2" xfId="14506" xr:uid="{CDB75D2C-56A5-461B-9B49-B7696DCF4EC7}"/>
    <cellStyle name="Normal 55 2 5 2 2" xfId="19272" xr:uid="{4BAF8525-1625-485D-B032-FC5CA72CEF96}"/>
    <cellStyle name="Normal 55 2 5 2 2 2" xfId="31533" xr:uid="{B781AB69-BD27-4BD5-850F-5CA161EFAA30}"/>
    <cellStyle name="Normal 55 2 5 2 3" xfId="27230" xr:uid="{E9E9BB05-8D80-4F9E-85D3-E349BBF59343}"/>
    <cellStyle name="Normal 55 2 5 3" xfId="16504" xr:uid="{68A77211-F0B6-4D32-A1C4-1AC4DE3895CF}"/>
    <cellStyle name="Normal 55 2 5 3 2" xfId="20975" xr:uid="{40986D6E-2875-4B04-B212-0BA6E1303EEA}"/>
    <cellStyle name="Normal 55 2 5 3 2 2" xfId="33236" xr:uid="{A158600A-E307-4802-B990-8C80548FA855}"/>
    <cellStyle name="Normal 55 2 5 3 3" xfId="28933" xr:uid="{97BFB1EA-CBB2-4BA9-A910-2AE65CF19100}"/>
    <cellStyle name="Normal 55 2 5 4" xfId="18318" xr:uid="{EE2AAF3F-6F67-4460-B4AA-AA9D7981A296}"/>
    <cellStyle name="Normal 55 2 5 4 2" xfId="30579" xr:uid="{F5208734-9FD6-4CC7-A716-088AA61EC408}"/>
    <cellStyle name="Normal 55 2 5 5" xfId="13462" xr:uid="{2CF97325-9CCB-41CA-9B11-462C3098C235}"/>
    <cellStyle name="Normal 55 2 5 5 2" xfId="26272" xr:uid="{7BBB180E-FB14-4246-BBB0-47A7E1446080}"/>
    <cellStyle name="Normal 55 2 5 6" xfId="25792" xr:uid="{225BFCE1-06B1-4209-B9CA-2D96319C89BD}"/>
    <cellStyle name="Normal 55 2 6" xfId="15101" xr:uid="{797593DA-1A66-4F38-9E23-2306DD38F57D}"/>
    <cellStyle name="Normal 55 2 6 2" xfId="17235" xr:uid="{480D9C53-7717-42BE-970F-50A0D5166819}"/>
    <cellStyle name="Normal 55 2 6 2 2" xfId="21540" xr:uid="{ED87B7BD-4C57-4DA0-8775-D9BEDD75CC2E}"/>
    <cellStyle name="Normal 55 2 6 2 2 2" xfId="33801" xr:uid="{B346E5D3-E545-45C1-8D7A-830C3707FCA0}"/>
    <cellStyle name="Normal 55 2 6 2 3" xfId="29498" xr:uid="{A77CC3F9-2A5F-4FF3-9F56-8373AA32A1A5}"/>
    <cellStyle name="Normal 55 2 6 3" xfId="19820" xr:uid="{82238EC1-8962-4BB4-A597-AE28DE9F9826}"/>
    <cellStyle name="Normal 55 2 6 3 2" xfId="32081" xr:uid="{73FDB676-60A3-4EEE-AF19-6E4CDE5C37F6}"/>
    <cellStyle name="Normal 55 2 6 4" xfId="27778" xr:uid="{841CCC73-5CA8-492A-B7AA-2DE86FDA957D}"/>
    <cellStyle name="Normal 55 2 7" xfId="14185" xr:uid="{91E4D170-807B-4151-8D8E-10C5522B0DD0}"/>
    <cellStyle name="Normal 55 2 7 2" xfId="18981" xr:uid="{30298013-D62B-4205-9EE3-B5BCB6B54518}"/>
    <cellStyle name="Normal 55 2 7 2 2" xfId="31242" xr:uid="{1FEF4FCB-94D4-4CFC-B5CB-C18ED3ED8A2F}"/>
    <cellStyle name="Normal 55 2 7 3" xfId="26939" xr:uid="{528AEC82-5C76-4C13-B624-FA02F6C5E1DA}"/>
    <cellStyle name="Normal 55 2 8" xfId="15893" xr:uid="{DE8F2028-02A5-4BEC-B616-CFCFD59517B7}"/>
    <cellStyle name="Normal 55 2 8 2" xfId="20532" xr:uid="{7A819A9A-6B16-4E0E-8BB5-FC103725375D}"/>
    <cellStyle name="Normal 55 2 8 2 2" xfId="32793" xr:uid="{AC26A9BF-62AB-479D-A955-A8FE8519B074}"/>
    <cellStyle name="Normal 55 2 8 3" xfId="28490" xr:uid="{09264E7D-B4C6-4BEF-9FF2-8696E7D49EF6}"/>
    <cellStyle name="Normal 55 2 9" xfId="18025" xr:uid="{061AD91C-1D0C-41A3-956B-66A965B14816}"/>
    <cellStyle name="Normal 55 2 9 2" xfId="30288" xr:uid="{490AF8C3-C820-47C2-8FC3-8C7E3662BF69}"/>
    <cellStyle name="Normal 55 3" xfId="11921" xr:uid="{18EBFC53-020F-4AE8-BCF3-B465E124ABAA}"/>
    <cellStyle name="Normal 55 3 2" xfId="11922" xr:uid="{AE9C7BB1-C293-4616-BDBE-83919B3DC9C6}"/>
    <cellStyle name="Normal 55 4" xfId="11923" xr:uid="{2D91EF04-E93E-4FA8-8CEC-47CBFF7A82DE}"/>
    <cellStyle name="Normal 55 4 2" xfId="11924" xr:uid="{D1BF3E16-F536-4CD1-BD85-771BEB88ABBA}"/>
    <cellStyle name="Normal 55 4 2 2" xfId="15662" xr:uid="{DE4C3AD2-06AB-4A3C-AD15-447BE0E6F658}"/>
    <cellStyle name="Normal 55 4 2 2 2" xfId="17746" xr:uid="{17E23657-3A1F-4EFE-82C6-EF4E543F7EAB}"/>
    <cellStyle name="Normal 55 4 2 2 2 2" xfId="22051" xr:uid="{B18FB394-A2F0-4DBD-BEED-6A44C1252E21}"/>
    <cellStyle name="Normal 55 4 2 2 2 2 2" xfId="34312" xr:uid="{359FB968-576E-4B69-9D6E-FB4A87CDA8A9}"/>
    <cellStyle name="Normal 55 4 2 2 2 3" xfId="30009" xr:uid="{603B46C6-98D1-4353-BD7A-543D5D1533E8}"/>
    <cellStyle name="Normal 55 4 2 2 3" xfId="20331" xr:uid="{8EF1CDE0-FE3A-4C6A-8F14-768F9E289036}"/>
    <cellStyle name="Normal 55 4 2 2 3 2" xfId="32592" xr:uid="{5DF90DD9-3D60-4597-B580-81E22706920D}"/>
    <cellStyle name="Normal 55 4 2 2 4" xfId="28289" xr:uid="{1E0DFFF1-5CA7-42ED-BA58-74548B2CC706}"/>
    <cellStyle name="Normal 55 4 2 3" xfId="14891" xr:uid="{3D50670E-3CCA-49F3-8CF8-62B3CDCDDD68}"/>
    <cellStyle name="Normal 55 4 2 3 2" xfId="19656" xr:uid="{10ACF690-A3F8-499C-80AE-0DFFB804166F}"/>
    <cellStyle name="Normal 55 4 2 3 2 2" xfId="31917" xr:uid="{FC6E80DE-A21A-472E-BF50-B77AF019467D}"/>
    <cellStyle name="Normal 55 4 2 3 3" xfId="27614" xr:uid="{4B01CEB0-EF67-42EB-A7D6-623409A58890}"/>
    <cellStyle name="Normal 55 4 2 4" xfId="16797" xr:uid="{2456BDD1-C528-407C-AFAA-338E1A70BCFA}"/>
    <cellStyle name="Normal 55 4 2 5" xfId="17072" xr:uid="{721FA933-8A8B-41F0-AA66-A1118C769FC4}"/>
    <cellStyle name="Normal 55 4 2 5 2" xfId="21377" xr:uid="{1E793AAE-B313-41FD-AEDC-A681933B4155}"/>
    <cellStyle name="Normal 55 4 2 5 2 2" xfId="33638" xr:uid="{2676DF0A-3B46-4EDB-AC6E-2498BB43F7B1}"/>
    <cellStyle name="Normal 55 4 2 5 3" xfId="29335" xr:uid="{6E395049-C849-4828-ABDC-B180CE8550A3}"/>
    <cellStyle name="Normal 55 4 2 6" xfId="18702" xr:uid="{FDD785FA-5B9A-4333-AD4D-F9AB94CF69AB}"/>
    <cellStyle name="Normal 55 4 2 6 2" xfId="30963" xr:uid="{98ABB6FC-12E6-400D-8C57-E26FB9C03AC7}"/>
    <cellStyle name="Normal 55 4 2 7" xfId="13906" xr:uid="{F1C39A28-DAD8-4F10-8544-73F86B91085D}"/>
    <cellStyle name="Normal 55 4 2 7 2" xfId="26660" xr:uid="{2EE63269-91EB-46FA-8877-8B2737551A77}"/>
    <cellStyle name="Normal 55 4 2 8" xfId="24231" xr:uid="{79A8095A-9D5C-44DF-9B4F-6A33B193AF22}"/>
    <cellStyle name="Normal 55 4 2 8 2" xfId="35037" xr:uid="{3DAE8902-5209-45B0-829A-F5AE283110EA}"/>
    <cellStyle name="Normal 55 4 2 9" xfId="25171" xr:uid="{B73F4CF4-F2EE-42F5-95DB-2F5539D48458}"/>
    <cellStyle name="Normal 55 4 3" xfId="12874" xr:uid="{A6526783-E553-4BCB-A737-5B5947167031}"/>
    <cellStyle name="Normal 55 4 3 2" xfId="14583" xr:uid="{4F94D82D-6972-4906-9C91-C9A9178AB79B}"/>
    <cellStyle name="Normal 55 4 3 2 2" xfId="19348" xr:uid="{BD3DFEB1-0E68-453F-889A-B0A54BCCB50F}"/>
    <cellStyle name="Normal 55 4 3 2 2 2" xfId="31609" xr:uid="{8D72E0FF-AFFF-46E4-BE36-DBD9BF1C592D}"/>
    <cellStyle name="Normal 55 4 3 2 3" xfId="27306" xr:uid="{7AAFAEB1-57BE-4984-8196-3415DEFA69D8}"/>
    <cellStyle name="Normal 55 4 3 3" xfId="16844" xr:uid="{D81888F9-7030-46BC-B5A3-13A1788809E3}"/>
    <cellStyle name="Normal 55 4 3 3 2" xfId="21149" xr:uid="{99700957-0F24-48F3-B8AB-E132C8D242E2}"/>
    <cellStyle name="Normal 55 4 3 3 2 2" xfId="33410" xr:uid="{667B7ABB-6F86-49AE-8C9D-022DF99CEB3B}"/>
    <cellStyle name="Normal 55 4 3 3 3" xfId="29107" xr:uid="{F02B0660-91F0-4B45-94BD-25E3E9F0308D}"/>
    <cellStyle name="Normal 55 4 3 4" xfId="18394" xr:uid="{D4E8B18B-4501-46AF-AEA4-F76E529376BA}"/>
    <cellStyle name="Normal 55 4 3 4 2" xfId="30655" xr:uid="{01E4C43C-F859-4FE9-B5B2-D82B9538F6DA}"/>
    <cellStyle name="Normal 55 4 3 5" xfId="13596" xr:uid="{476EFAC8-54AB-4D51-9089-2D195E83AD6C}"/>
    <cellStyle name="Normal 55 4 3 5 2" xfId="26350" xr:uid="{C4097249-070A-450F-84D5-A1B19E433856}"/>
    <cellStyle name="Normal 55 4 3 6" xfId="25793" xr:uid="{3CCBE1B1-6500-4E9D-9EBF-F7D547363221}"/>
    <cellStyle name="Normal 55 4 4" xfId="15356" xr:uid="{C0D7A385-E3DB-4EC4-BBA1-A732B19E3D69}"/>
    <cellStyle name="Normal 55 4 4 2" xfId="17440" xr:uid="{606397BB-A090-4414-9E3E-F142D4153C9E}"/>
    <cellStyle name="Normal 55 4 4 2 2" xfId="21745" xr:uid="{13925702-8270-45B0-A86F-61FC297D3024}"/>
    <cellStyle name="Normal 55 4 4 2 2 2" xfId="34006" xr:uid="{AB810650-657B-4E6A-900E-2446ACBDBBCD}"/>
    <cellStyle name="Normal 55 4 4 2 3" xfId="29703" xr:uid="{4C582D8D-CCB3-4F94-AE28-CA1CD2555783}"/>
    <cellStyle name="Normal 55 4 4 3" xfId="20025" xr:uid="{E4FDDE46-E217-44A5-A66B-B74F8D6ABDE7}"/>
    <cellStyle name="Normal 55 4 4 3 2" xfId="32286" xr:uid="{FDD93CAE-D68B-46B5-8646-750AF0358346}"/>
    <cellStyle name="Normal 55 4 4 4" xfId="27983" xr:uid="{149AB567-5938-4B7A-A4DD-59650A557FB3}"/>
    <cellStyle name="Normal 55 4 5" xfId="16267" xr:uid="{ED593DF5-DF4A-4C2C-A9A9-057E3EF0287C}"/>
    <cellStyle name="Normal 55 4 5 2" xfId="20758" xr:uid="{BF2DADD6-C009-49D1-A432-F058F14C2B21}"/>
    <cellStyle name="Normal 55 4 5 2 2" xfId="33019" xr:uid="{138D263E-01F4-4D28-96B5-138CE1112955}"/>
    <cellStyle name="Normal 55 4 5 3" xfId="28716" xr:uid="{1C62CECD-1418-4490-816A-20675D87D007}"/>
    <cellStyle name="Normal 55 5" xfId="12875" xr:uid="{191166D5-F11F-4E93-AA58-97AC48E80B9A}"/>
    <cellStyle name="Normal 55 5 2" xfId="12876" xr:uid="{73836465-4635-4958-93E1-838E723DCBED}"/>
    <cellStyle name="Normal 55 5 2 2" xfId="14739" xr:uid="{545E11A3-B01F-4DE6-A4B5-437CD655A59C}"/>
    <cellStyle name="Normal 55 5 2 2 2" xfId="19504" xr:uid="{57CBAA69-0022-448B-B760-8BA8245FD347}"/>
    <cellStyle name="Normal 55 5 2 2 2 2" xfId="31765" xr:uid="{E2DE647C-6521-46E1-8FD9-4BDFA279915A}"/>
    <cellStyle name="Normal 55 5 2 2 3" xfId="27462" xr:uid="{9744B2B4-69E6-42A7-A2A3-17F12FA505C8}"/>
    <cellStyle name="Normal 55 5 2 3" xfId="16920" xr:uid="{7B936ADC-1EF1-48D1-B6E4-2E884309DC8D}"/>
    <cellStyle name="Normal 55 5 2 3 2" xfId="21225" xr:uid="{EABCDC2B-D9B3-4C88-AAF5-DB63191F7506}"/>
    <cellStyle name="Normal 55 5 2 3 2 2" xfId="33486" xr:uid="{4ED239C6-F4ED-43BF-8FD2-0FEFB4DB3111}"/>
    <cellStyle name="Normal 55 5 2 3 3" xfId="29183" xr:uid="{F268ECF2-7E66-4BA5-8203-DFEE18EA876A}"/>
    <cellStyle name="Normal 55 5 2 4" xfId="18550" xr:uid="{3F45EDA6-A063-436F-94AB-E74F92AA60E3}"/>
    <cellStyle name="Normal 55 5 2 4 2" xfId="30811" xr:uid="{4E5ECA32-5909-4954-997A-E0D17FB80207}"/>
    <cellStyle name="Normal 55 5 2 5" xfId="13753" xr:uid="{DDC6821C-1A23-4F2A-A4B2-4810225B5940}"/>
    <cellStyle name="Normal 55 5 2 5 2" xfId="26507" xr:uid="{EAB2A875-AC40-48D1-8D4A-434880B72AE5}"/>
    <cellStyle name="Normal 55 5 2 6" xfId="25795" xr:uid="{8FF72CD4-59D7-49EE-9DAE-31A7261C960C}"/>
    <cellStyle name="Normal 55 5 3" xfId="15511" xr:uid="{58BFE400-9E63-4B9C-B58C-80C305E8820B}"/>
    <cellStyle name="Normal 55 5 3 2" xfId="17595" xr:uid="{14AED5E5-06C5-4777-AFD3-25CDAD42BF2F}"/>
    <cellStyle name="Normal 55 5 3 2 2" xfId="21900" xr:uid="{7DA9E2FC-DA13-46A8-9E2F-AB1613A33237}"/>
    <cellStyle name="Normal 55 5 3 2 2 2" xfId="34161" xr:uid="{96EBBD2D-1AE7-4C4D-A522-B36A4D3A70C3}"/>
    <cellStyle name="Normal 55 5 3 2 3" xfId="29858" xr:uid="{D0FD5E2B-0DA9-4200-9671-9B762CB4E4AB}"/>
    <cellStyle name="Normal 55 5 3 3" xfId="20180" xr:uid="{6082F9F8-2E19-4E08-829E-76507092490F}"/>
    <cellStyle name="Normal 55 5 3 3 2" xfId="32441" xr:uid="{D79DFCAC-EA4C-40F4-8371-B898F9F7794F}"/>
    <cellStyle name="Normal 55 5 3 4" xfId="28138" xr:uid="{6A47697E-BEE2-4B78-8024-03A0B9FCC76E}"/>
    <cellStyle name="Normal 55 5 4" xfId="14336" xr:uid="{122F537D-9BCE-4B91-9DE1-508638E8D5FC}"/>
    <cellStyle name="Normal 55 5 4 2" xfId="19124" xr:uid="{3CCA864D-3D50-4040-8D2B-AADA1F9B785C}"/>
    <cellStyle name="Normal 55 5 4 2 2" xfId="31385" xr:uid="{43FF765D-D2FF-4AA7-B836-4D90E2FA3313}"/>
    <cellStyle name="Normal 55 5 4 3" xfId="27082" xr:uid="{F919A5D7-525C-416E-B3C3-EA2B4C93DCB3}"/>
    <cellStyle name="Normal 55 5 5" xfId="15906" xr:uid="{11F6EF58-BF00-4380-A755-75C9C04FE851}"/>
    <cellStyle name="Normal 55 5 5 2" xfId="20545" xr:uid="{8DF5F57E-37FF-44E8-BFA2-7D83AD096794}"/>
    <cellStyle name="Normal 55 5 5 2 2" xfId="32806" xr:uid="{A8772487-DA13-424C-BE4C-4F9F3C5950A2}"/>
    <cellStyle name="Normal 55 5 5 3" xfId="28503" xr:uid="{25B290DA-B871-4DE8-943D-0738EF0580DC}"/>
    <cellStyle name="Normal 55 5 6" xfId="18168" xr:uid="{53843128-5AE2-4658-A997-CDA40A1FB172}"/>
    <cellStyle name="Normal 55 5 6 2" xfId="30431" xr:uid="{87B131F3-1291-49F4-8170-5EDB9C0FAAF6}"/>
    <cellStyle name="Normal 55 5 7" xfId="13258" xr:uid="{59D84DC7-3B37-4C99-B420-798965A5668C}"/>
    <cellStyle name="Normal 55 5 7 2" xfId="26124" xr:uid="{F34AA671-5FCA-4F4F-9964-78F1BF32D5C0}"/>
    <cellStyle name="Normal 55 5 8" xfId="25794" xr:uid="{F64B191E-9EE4-4716-B53C-DA1115528F50}"/>
    <cellStyle name="Normal 55 6" xfId="12877" xr:uid="{D66D5BEC-8CB1-4ABA-BC09-CBD857D293C3}"/>
    <cellStyle name="Normal 55 6 2" xfId="14430" xr:uid="{733D14AB-88E7-4B20-A480-40E14D2E9E09}"/>
    <cellStyle name="Normal 55 6 2 2" xfId="19196" xr:uid="{B5FA5381-FBAE-4C7C-896F-92AAEB2A4D0D}"/>
    <cellStyle name="Normal 55 6 2 2 2" xfId="31457" xr:uid="{29135A34-E8DC-47FE-8536-C4C22D5F4970}"/>
    <cellStyle name="Normal 55 6 2 3" xfId="27154" xr:uid="{F00FBC64-FD6B-4A71-8504-2610877DA5B5}"/>
    <cellStyle name="Normal 55 6 3" xfId="16466" xr:uid="{072A0CC1-3FCB-4012-AB56-2FB06ED7D6BD}"/>
    <cellStyle name="Normal 55 6 3 2" xfId="20945" xr:uid="{CC8E9A52-8770-4FD0-BACD-29296A8BB80C}"/>
    <cellStyle name="Normal 55 6 3 2 2" xfId="33206" xr:uid="{88767121-D278-4025-A700-4FA938F1ED8D}"/>
    <cellStyle name="Normal 55 6 3 3" xfId="28903" xr:uid="{F640CDCE-FC0B-412E-8135-0044C1E15032}"/>
    <cellStyle name="Normal 55 6 4" xfId="18242" xr:uid="{8A04DDF0-8B18-474E-BEC6-E0C23335E1FB}"/>
    <cellStyle name="Normal 55 6 4 2" xfId="30503" xr:uid="{11882471-023E-4117-894B-D38DF9E66967}"/>
    <cellStyle name="Normal 55 6 5" xfId="13386" xr:uid="{BA730A2F-AA12-4A62-9D08-78F7A1016910}"/>
    <cellStyle name="Normal 55 6 5 2" xfId="26196" xr:uid="{D8C58143-5C02-4DE3-A899-8CDE914DCB6B}"/>
    <cellStyle name="Normal 55 6 6" xfId="25796" xr:uid="{8D6E93BF-26B7-46BE-B753-3740B468E693}"/>
    <cellStyle name="Normal 55 7" xfId="24232" xr:uid="{2FE3F469-DAB9-444A-A2A2-5DC6901C316E}"/>
    <cellStyle name="Normal 55 7 2" xfId="35038" xr:uid="{4F0DE4F2-222C-4423-A3CD-449BC87A3003}"/>
    <cellStyle name="Normal 55 8" xfId="24806" xr:uid="{CD33F1E1-26A0-4352-9919-2CEDCEAEC366}"/>
    <cellStyle name="Normal 56" xfId="1909" xr:uid="{253AB86E-ABE4-48F3-978E-40C5C7AEDB8C}"/>
    <cellStyle name="Normal 56 2" xfId="11925" xr:uid="{E13A9C39-008A-436D-A301-59661C3C86E6}"/>
    <cellStyle name="Normal 56 2 2" xfId="24233" xr:uid="{E7AC8A03-465A-4190-A78F-E4FC7A14B150}"/>
    <cellStyle name="Normal 56 3" xfId="11926" xr:uid="{60C8D769-76EE-43BC-9A79-79966D8BE9E7}"/>
    <cellStyle name="Normal 56 3 2" xfId="12878" xr:uid="{FEBB96B2-D31F-4440-A6B5-49C36261402A}"/>
    <cellStyle name="Normal 56 3 2 2" xfId="24234" xr:uid="{99D84B6C-12DD-4F2A-8C58-0E24332F849C}"/>
    <cellStyle name="Normal 56 3 3" xfId="24235" xr:uid="{C1AF40AF-128C-400F-8BA2-83ED2FCDD95A}"/>
    <cellStyle name="Normal 56 4" xfId="11927" xr:uid="{F4A85641-A163-423F-BCFC-54FFBE03C4FE}"/>
    <cellStyle name="Normal 56 4 2" xfId="11928" xr:uid="{5BF1B24E-C6F3-45FE-B5C9-5C57BF52C4FF}"/>
    <cellStyle name="Normal 56 4 2 2" xfId="16798" xr:uid="{D4CB7460-27B0-4C77-BEEA-35A2444C2260}"/>
    <cellStyle name="Normal 56 4 2 3" xfId="17366" xr:uid="{F817BAC6-15F4-41B2-9EDB-05885DC76E3C}"/>
    <cellStyle name="Normal 56 4 2 3 2" xfId="21671" xr:uid="{DA1C51C0-07B2-4A1C-8E58-E3799A5CEFA7}"/>
    <cellStyle name="Normal 56 4 2 3 2 2" xfId="33932" xr:uid="{5736FC4B-B86B-4015-9EED-E9F8C48E7090}"/>
    <cellStyle name="Normal 56 4 2 3 3" xfId="29629" xr:uid="{3C9D8799-367C-43C2-A3EE-646CEE656CD7}"/>
    <cellStyle name="Normal 56 4 2 4" xfId="19951" xr:uid="{DBF72015-64E0-409F-8722-7C096E809E86}"/>
    <cellStyle name="Normal 56 4 2 4 2" xfId="32212" xr:uid="{17AC3B44-1CBB-4148-BF8F-BCF242247375}"/>
    <cellStyle name="Normal 56 4 2 5" xfId="15248" xr:uid="{135C50DA-67CB-44A5-9B85-89873A101CD7}"/>
    <cellStyle name="Normal 56 4 2 5 2" xfId="27909" xr:uid="{DCED3F05-C0D2-4638-8CA4-E055F4DE3A51}"/>
    <cellStyle name="Normal 56 4 2 6" xfId="24236" xr:uid="{2E57609A-7D32-4E77-8125-F8A06D8EA385}"/>
    <cellStyle name="Normal 56 4 2 6 2" xfId="35039" xr:uid="{D1138A72-2E25-458B-8FBD-F132F00BE85E}"/>
    <cellStyle name="Normal 56 4 2 7" xfId="25172" xr:uid="{A3D9E1C0-C9A2-4A39-B80D-DD9F1FEB9A3B}"/>
    <cellStyle name="Normal 56 4 3" xfId="16031" xr:uid="{5BC3406E-543C-49FE-840D-8750419FB771}"/>
    <cellStyle name="Normal 56 4 3 2" xfId="20670" xr:uid="{F8F8519C-15D7-4A93-9DC3-B95B02F4D123}"/>
    <cellStyle name="Normal 56 4 3 2 2" xfId="32931" xr:uid="{AC0ED6CD-88FE-471E-9C5C-1D3E493BB13F}"/>
    <cellStyle name="Normal 56 4 3 3" xfId="28628" xr:uid="{557EE4C6-5444-4B0C-A8F0-47A6A66B3B63}"/>
    <cellStyle name="Normal 56 5" xfId="12879" xr:uid="{32B2AE15-8054-4611-9A5E-D753572A724F}"/>
    <cellStyle name="Normal 56 5 2" xfId="14338" xr:uid="{6CAC6FD6-B8D6-476A-B648-B986FF1EFB90}"/>
    <cellStyle name="Normal 56 5 2 2" xfId="19125" xr:uid="{11F2F900-4AC9-4636-A7E5-CEFE2831D4D6}"/>
    <cellStyle name="Normal 56 5 2 2 2" xfId="31386" xr:uid="{B3154385-00C5-46B8-AC6D-B41B0DEF6509}"/>
    <cellStyle name="Normal 56 5 2 3" xfId="27083" xr:uid="{487976D3-F625-4C54-8EAD-8E11BC0EB820}"/>
    <cellStyle name="Normal 56 5 3" xfId="15908" xr:uid="{3D5AFF1E-62EB-4218-9C91-93514446F9AA}"/>
    <cellStyle name="Normal 56 5 3 2" xfId="20547" xr:uid="{C89D1D81-AFD7-46F5-BD0A-5A2C0AE2ECF1}"/>
    <cellStyle name="Normal 56 5 3 2 2" xfId="32808" xr:uid="{377B5A96-9D3E-428E-91F4-F1F06C169588}"/>
    <cellStyle name="Normal 56 5 3 3" xfId="28505" xr:uid="{DBA7C439-DCB2-41B9-871A-03D583C3753D}"/>
    <cellStyle name="Normal 56 5 4" xfId="18169" xr:uid="{2CCB6274-D06C-4F3C-8DE5-C2F45F487CE7}"/>
    <cellStyle name="Normal 56 5 4 2" xfId="30432" xr:uid="{3CE708CF-0F3F-47AF-AAC1-B2A845261FEA}"/>
    <cellStyle name="Normal 56 5 5" xfId="13260" xr:uid="{BEE2C029-C3B1-40EE-A9D6-2C5E5F115D9C}"/>
    <cellStyle name="Normal 56 5 5 2" xfId="26125" xr:uid="{302C45D3-FCD0-45BE-A173-D7A883DA4758}"/>
    <cellStyle name="Normal 56 5 6" xfId="25797" xr:uid="{1E96FB4D-F80A-41F6-BB07-39A1F5619008}"/>
    <cellStyle name="Normal 56 6" xfId="24237" xr:uid="{0A9DA4D0-1B95-4995-979F-39B7CCD30A08}"/>
    <cellStyle name="Normal 56 6 2" xfId="35040" xr:uid="{7710B608-43FD-4DB5-9FDE-2D1A90957BB9}"/>
    <cellStyle name="Normal 56 7" xfId="24819" xr:uid="{EEE7B440-8BC8-4163-91C1-9D1E447BD325}"/>
    <cellStyle name="Normal 57" xfId="11929" xr:uid="{2A5F4832-C807-4146-AC11-C9A7D73B9DDC}"/>
    <cellStyle name="Normal 57 2" xfId="11930" xr:uid="{434EC803-A9CE-4990-AD27-A06B7B227E26}"/>
    <cellStyle name="Normal 57 2 2" xfId="12880" xr:uid="{9B3A3A97-6EDD-43BB-A3DC-8E5AE2A71BC6}"/>
    <cellStyle name="Normal 57 2 2 2" xfId="24238" xr:uid="{DDBC9FBE-E1FC-47D6-9953-E2A43AAD6494}"/>
    <cellStyle name="Normal 57 2 3" xfId="24239" xr:uid="{A7CD753C-1017-441F-999B-E000C81D678F}"/>
    <cellStyle name="Normal 57 3" xfId="11931" xr:uid="{1B1F36FD-E9CE-4ED0-AF1C-9FEAFD5D94C4}"/>
    <cellStyle name="Normal 57 3 2" xfId="15249" xr:uid="{F16F965F-8F45-4134-85AC-BCF12CA638AE}"/>
    <cellStyle name="Normal 57 3 2 2" xfId="17367" xr:uid="{F6312338-0ED6-4205-9F4A-5044A0BACC7B}"/>
    <cellStyle name="Normal 57 3 2 2 2" xfId="21672" xr:uid="{86F92E6E-70CF-4A06-81C1-0C62F2FC2985}"/>
    <cellStyle name="Normal 57 3 2 2 2 2" xfId="33933" xr:uid="{D89E412C-1363-4419-B550-EC73441D52F9}"/>
    <cellStyle name="Normal 57 3 2 2 3" xfId="29630" xr:uid="{34E40913-636E-4635-9966-A9E9409378D8}"/>
    <cellStyle name="Normal 57 3 2 3" xfId="19952" xr:uid="{EBB68A99-56BC-4140-AA88-EF8527630904}"/>
    <cellStyle name="Normal 57 3 2 3 2" xfId="32213" xr:uid="{5C7C5E7C-543A-43B6-9FD3-B8AD6F2033AD}"/>
    <cellStyle name="Normal 57 3 2 4" xfId="27910" xr:uid="{D4D1BA49-34F8-4CF2-9FDA-076DF55E5636}"/>
    <cellStyle name="Normal 57 3 3" xfId="14339" xr:uid="{74AFEA8F-7296-43E1-B052-B41C126BB49F}"/>
    <cellStyle name="Normal 57 3 3 2" xfId="19126" xr:uid="{BA419570-E4CA-49B9-B9E4-462C499F342C}"/>
    <cellStyle name="Normal 57 3 3 2 2" xfId="31387" xr:uid="{9670CC5B-E128-426A-B74D-A15FE4560A8D}"/>
    <cellStyle name="Normal 57 3 3 3" xfId="27084" xr:uid="{65B82DEC-724D-44CA-AFA9-016CDE4A7DFA}"/>
    <cellStyle name="Normal 57 3 4" xfId="16032" xr:uid="{A446BFA1-DA5D-4FB8-B886-33360152E91B}"/>
    <cellStyle name="Normal 57 3 4 2" xfId="20671" xr:uid="{6A28F99F-3383-4D60-B8D7-DE6F11706AA5}"/>
    <cellStyle name="Normal 57 3 4 2 2" xfId="32932" xr:uid="{2A199E97-A30A-41A8-907D-50C9CB616449}"/>
    <cellStyle name="Normal 57 3 4 3" xfId="28629" xr:uid="{47B42869-7607-4AF5-9942-326AAC0DC0D4}"/>
    <cellStyle name="Normal 57 3 5" xfId="18170" xr:uid="{26AA7BA2-ED3C-450A-AF58-868A23FF8630}"/>
    <cellStyle name="Normal 57 3 5 2" xfId="30433" xr:uid="{C4F11A8B-BE97-4D12-A6BA-9A5CB4D7E41E}"/>
    <cellStyle name="Normal 57 3 6" xfId="13261" xr:uid="{396BE754-7CF3-451C-8C9D-9E2E7A96FC63}"/>
    <cellStyle name="Normal 57 3 6 2" xfId="26126" xr:uid="{8AC307A1-1138-4F5F-AE38-BDEB344B66DD}"/>
    <cellStyle name="Normal 57 3 7" xfId="24240" xr:uid="{F3A96DAF-60F5-455B-85B7-3D0D0D95BB14}"/>
    <cellStyle name="Normal 57 3 7 2" xfId="35041" xr:uid="{B88AC0F1-35DB-4DC1-8E5B-28982D1459E7}"/>
    <cellStyle name="Normal 57 3 8" xfId="25173" xr:uid="{30A1B33C-7EC1-4705-BFAC-4F58DC733E6F}"/>
    <cellStyle name="Normal 58" xfId="11932" xr:uid="{1407D05D-520C-4336-9BB7-651829ED4285}"/>
    <cellStyle name="Normal 58 10" xfId="24241" xr:uid="{52247EAB-035F-4664-9BED-9611C37D00B2}"/>
    <cellStyle name="Normal 58 10 2" xfId="35042" xr:uid="{3EB7128B-F878-4636-AB11-53D756A25974}"/>
    <cellStyle name="Normal 58 11" xfId="25174" xr:uid="{D946E369-9310-42FE-AB0D-A8245B782817}"/>
    <cellStyle name="Normal 58 2" xfId="12881" xr:uid="{F9FF666E-A540-4320-8057-16D30DC0EE72}"/>
    <cellStyle name="Normal 58 2 2" xfId="14188" xr:uid="{4B614CC1-6D14-463C-AB6A-D2E07FD91DC1}"/>
    <cellStyle name="Normal 58 2 2 2" xfId="18984" xr:uid="{9C0F0BA9-3B56-4A08-A116-C91393B76B79}"/>
    <cellStyle name="Normal 58 2 2 2 2" xfId="31245" xr:uid="{8F412E1C-B770-4879-BAA7-24288846323F}"/>
    <cellStyle name="Normal 58 2 2 3" xfId="24242" xr:uid="{0E985004-216C-4B92-B90D-059D412A79C2}"/>
    <cellStyle name="Normal 58 2 2 3 2" xfId="35043" xr:uid="{40FA367C-E71A-4B3D-BD1A-3C430CD7C4C2}"/>
    <cellStyle name="Normal 58 2 2 4" xfId="26942" xr:uid="{A4965BB1-244B-4EEC-B155-AC8F2C407BEF}"/>
    <cellStyle name="Normal 58 2 3" xfId="15864" xr:uid="{85BF7791-7E74-4B39-A3FF-3C6E90716DD0}"/>
    <cellStyle name="Normal 58 2 3 2" xfId="20503" xr:uid="{3F9145B3-87FC-49E8-8888-F0BDAD7CA25C}"/>
    <cellStyle name="Normal 58 2 3 2 2" xfId="32764" xr:uid="{ADCFD9ED-3675-4421-B2A9-06720CD7B481}"/>
    <cellStyle name="Normal 58 2 3 3" xfId="28461" xr:uid="{1D474C25-864F-4E12-9586-CC528E6A2C1D}"/>
    <cellStyle name="Normal 58 2 4" xfId="18028" xr:uid="{DF4A088B-04DD-4A0D-9DC4-14504A13AA99}"/>
    <cellStyle name="Normal 58 2 4 2" xfId="30291" xr:uid="{BD7AD3EC-1460-48C3-A737-6DBB18AE6AEC}"/>
    <cellStyle name="Normal 58 2 5" xfId="13101" xr:uid="{77FC59E5-D2D1-4F08-888B-6867BD23047C}"/>
    <cellStyle name="Normal 58 2 5 2" xfId="25984" xr:uid="{56BAD23F-10F2-495D-95B3-52038A2A6526}"/>
    <cellStyle name="Normal 58 2 6" xfId="24243" xr:uid="{404EE62D-F94B-4E09-9629-B6B74072B1FF}"/>
    <cellStyle name="Normal 58 2 6 2" xfId="35044" xr:uid="{24B365A0-0757-4125-88D7-36B2466AF761}"/>
    <cellStyle name="Normal 58 2 7" xfId="25798" xr:uid="{C4FD8B26-81FA-448E-B5B9-B619017E83E5}"/>
    <cellStyle name="Normal 58 3" xfId="12882" xr:uid="{6A53C632-2671-49A5-9F01-B636999B5631}"/>
    <cellStyle name="Normal 58 3 2" xfId="14365" xr:uid="{3C6B6112-3B23-4E27-B983-713171613124}"/>
    <cellStyle name="Normal 58 3 2 2" xfId="19146" xr:uid="{F5154C11-10C1-4DD5-A03F-12CC0DD93935}"/>
    <cellStyle name="Normal 58 3 2 2 2" xfId="31407" xr:uid="{7DBDE599-A707-444B-A6A5-C37F200A9595}"/>
    <cellStyle name="Normal 58 3 2 3" xfId="27104" xr:uid="{D1201A97-34AA-4148-921C-44EB1EDC530D}"/>
    <cellStyle name="Normal 58 3 3" xfId="16591" xr:uid="{4F1E4711-E1E2-42DA-8CC8-EDC32E1D8F5A}"/>
    <cellStyle name="Normal 58 3 3 2" xfId="21024" xr:uid="{5F9DCFF7-446E-4A4B-B317-7AD31F76DA7C}"/>
    <cellStyle name="Normal 58 3 3 2 2" xfId="33285" xr:uid="{9EEC5A46-52A5-4B85-B4C4-37E70228D4F5}"/>
    <cellStyle name="Normal 58 3 3 3" xfId="28982" xr:uid="{802F9D66-9D2F-4BF6-8F69-87F40CCCB0BD}"/>
    <cellStyle name="Normal 58 3 4" xfId="18192" xr:uid="{60FAEF10-9589-4758-B338-A3D37548EE26}"/>
    <cellStyle name="Normal 58 3 4 2" xfId="30453" xr:uid="{A9D190FD-7F34-4C81-998C-8494806F757D}"/>
    <cellStyle name="Normal 58 3 5" xfId="13297" xr:uid="{91751099-5328-44A4-883D-53853F8DB08C}"/>
    <cellStyle name="Normal 58 3 5 2" xfId="26146" xr:uid="{E222D17E-8BEC-488B-91A6-49B17E56EDE4}"/>
    <cellStyle name="Normal 58 3 6" xfId="24244" xr:uid="{34CE72E8-865E-4321-B1D6-939A8FF18C39}"/>
    <cellStyle name="Normal 58 3 6 2" xfId="35045" xr:uid="{26B2A239-480A-41A7-927A-B1D451E269F8}"/>
    <cellStyle name="Normal 58 3 7" xfId="25799" xr:uid="{67F24273-0559-4561-B200-2BD9B8C255FB}"/>
    <cellStyle name="Normal 58 4" xfId="12883" xr:uid="{E1BE12DD-5C5E-4B2D-A2A3-953BBFC1C9E5}"/>
    <cellStyle name="Normal 58 4 2" xfId="22200" xr:uid="{87BBE19E-96D0-4730-A790-41076CA13FE0}"/>
    <cellStyle name="Normal 58 4 3" xfId="13746" xr:uid="{FACEEFAE-DC0D-481B-95E4-AE37799B498B}"/>
    <cellStyle name="Normal 58 4 3 2" xfId="26500" xr:uid="{1BCF15C3-654A-45EB-A8ED-EA09B447859C}"/>
    <cellStyle name="Normal 58 5" xfId="15102" xr:uid="{8EE8BFD3-546C-4CC1-AC9C-F8E39180E7DD}"/>
    <cellStyle name="Normal 58 5 2" xfId="17236" xr:uid="{DC92DDB7-E6D7-4CC3-8101-C695C2B11512}"/>
    <cellStyle name="Normal 58 5 2 2" xfId="21541" xr:uid="{E4413377-00C7-4ACF-9CCD-3787B89E3E77}"/>
    <cellStyle name="Normal 58 5 2 2 2" xfId="33802" xr:uid="{E96E9CB8-3310-49CC-93FF-072F39D87E37}"/>
    <cellStyle name="Normal 58 5 2 3" xfId="29499" xr:uid="{0282C33B-3E55-4FDC-80BF-551834E81043}"/>
    <cellStyle name="Normal 58 5 3" xfId="19821" xr:uid="{072CB94A-4A91-40BB-83A0-18792DE7DF6B}"/>
    <cellStyle name="Normal 58 5 3 2" xfId="32082" xr:uid="{24800472-C3C5-4677-BBDE-86FC42DD2147}"/>
    <cellStyle name="Normal 58 5 4" xfId="27779" xr:uid="{42C47654-C4F2-466C-B999-6A4232DA322D}"/>
    <cellStyle name="Normal 58 6" xfId="14187" xr:uid="{07C4DC04-3A43-4999-88F7-77CBC5A4E5C5}"/>
    <cellStyle name="Normal 58 6 2" xfId="18983" xr:uid="{882F36C7-3C90-4E59-903D-F7DE77791F95}"/>
    <cellStyle name="Normal 58 6 2 2" xfId="31244" xr:uid="{92FEB735-F701-45D6-A88A-9254B8C34D9A}"/>
    <cellStyle name="Normal 58 6 3" xfId="26941" xr:uid="{55943671-786C-4074-96AA-6C7644271E11}"/>
    <cellStyle name="Normal 58 7" xfId="15895" xr:uid="{FF03CF1B-755E-454E-9A08-100FB6D47C6D}"/>
    <cellStyle name="Normal 58 7 2" xfId="20534" xr:uid="{96722638-3D1C-45E5-AC4D-B8454E0AE45C}"/>
    <cellStyle name="Normal 58 7 2 2" xfId="32795" xr:uid="{9A7426AD-4AB5-4A1E-B7A6-4871509EF139}"/>
    <cellStyle name="Normal 58 7 3" xfId="28492" xr:uid="{CFE8FEB3-1903-4A70-82A5-68A6B6491EBA}"/>
    <cellStyle name="Normal 58 8" xfId="18027" xr:uid="{9FDC46C4-D622-4369-9B9B-106E6C301C60}"/>
    <cellStyle name="Normal 58 8 2" xfId="30290" xr:uid="{A1DE71EC-FF26-43D6-B693-F3921CE934FC}"/>
    <cellStyle name="Normal 58 9" xfId="13100" xr:uid="{C96F7C33-4485-459E-A70D-EC2DDC3E114A}"/>
    <cellStyle name="Normal 58 9 2" xfId="25983" xr:uid="{9E7048C6-3887-42C5-8E3B-27CC372868F9}"/>
    <cellStyle name="Normal 59" xfId="11933" xr:uid="{05A77BBD-F720-453F-868B-7AE4C3ABCF87}"/>
    <cellStyle name="Normal 59 10" xfId="24245" xr:uid="{7E87ACBB-FCCD-4ED5-AFB2-DEED1A125BB3}"/>
    <cellStyle name="Normal 59 10 2" xfId="35046" xr:uid="{2D02D4EC-E10C-4355-8F87-64D9BCBE2A55}"/>
    <cellStyle name="Normal 59 11" xfId="25175" xr:uid="{1B354723-4945-4D19-BECA-64F127F9361B}"/>
    <cellStyle name="Normal 59 2" xfId="12884" xr:uid="{A7548C09-3538-4EF2-AF5B-3C590DB7B00D}"/>
    <cellStyle name="Normal 59 2 2" xfId="14190" xr:uid="{151A00B1-AAAB-4FC5-9667-CFBDDA5DDEF1}"/>
    <cellStyle name="Normal 59 2 2 2" xfId="18986" xr:uid="{2162E94B-6047-4DCE-926E-5917D824474F}"/>
    <cellStyle name="Normal 59 2 2 2 2" xfId="31247" xr:uid="{B274401F-EAA2-4CDC-9893-30BEC2A8EF9D}"/>
    <cellStyle name="Normal 59 2 2 3" xfId="24246" xr:uid="{2E227DBD-A86D-4B28-AE00-2E3B05A98E65}"/>
    <cellStyle name="Normal 59 2 2 3 2" xfId="35047" xr:uid="{EFCD8D59-E47B-47FF-A89C-34E266F17724}"/>
    <cellStyle name="Normal 59 2 2 4" xfId="26944" xr:uid="{EDDCCBD6-E28A-42F4-B17F-735CBCF4BC6B}"/>
    <cellStyle name="Normal 59 2 3" xfId="15852" xr:uid="{8E4A2F0B-439C-40DA-8463-4F0C42E3AB58}"/>
    <cellStyle name="Normal 59 2 3 2" xfId="20491" xr:uid="{21E565C5-6DB6-4228-ABA4-143D345DF35D}"/>
    <cellStyle name="Normal 59 2 3 2 2" xfId="32752" xr:uid="{32F86067-79DC-4BE2-91CC-5C5C37A69750}"/>
    <cellStyle name="Normal 59 2 3 3" xfId="28449" xr:uid="{9834FF38-E12A-4B59-BC8C-829A79ADC2C2}"/>
    <cellStyle name="Normal 59 2 4" xfId="18030" xr:uid="{0728CFB0-6873-413D-B87D-7E693043C035}"/>
    <cellStyle name="Normal 59 2 4 2" xfId="30293" xr:uid="{C476FD9A-6C65-4601-8975-C8B97EF30892}"/>
    <cellStyle name="Normal 59 2 5" xfId="13103" xr:uid="{73E90C1D-2B1E-42C1-8B62-147861B182F9}"/>
    <cellStyle name="Normal 59 2 5 2" xfId="25986" xr:uid="{F5FD2307-8D7F-4B8D-AA71-03BC4FEBDB3C}"/>
    <cellStyle name="Normal 59 2 6" xfId="24247" xr:uid="{97B31861-D886-4B93-9DFA-EB4E4F6F35C9}"/>
    <cellStyle name="Normal 59 2 6 2" xfId="35048" xr:uid="{01FAB79A-5E6F-47E2-A3A0-21EF61EF5893}"/>
    <cellStyle name="Normal 59 2 7" xfId="25800" xr:uid="{FD17E9D0-381F-4E32-97AF-1573128266AE}"/>
    <cellStyle name="Normal 59 3" xfId="12885" xr:uid="{2FBD1725-C4ED-4FF0-9CDA-7F5BEAED4824}"/>
    <cellStyle name="Normal 59 3 2" xfId="14366" xr:uid="{E2A86672-80A1-48A1-A706-3C56BB463946}"/>
    <cellStyle name="Normal 59 3 2 2" xfId="19147" xr:uid="{9B361B68-CB3C-4787-BE5B-36F70B0342D1}"/>
    <cellStyle name="Normal 59 3 2 2 2" xfId="31408" xr:uid="{5CCEF8B3-67CD-4DC2-B1A8-6328C3C901BF}"/>
    <cellStyle name="Normal 59 3 2 3" xfId="27105" xr:uid="{A1538521-19EE-4CC8-9B6A-D63910B3935A}"/>
    <cellStyle name="Normal 59 3 3" xfId="16428" xr:uid="{A1335F9C-B703-409E-ACCB-534EFC2BAED4}"/>
    <cellStyle name="Normal 59 3 3 2" xfId="20910" xr:uid="{11425BD8-A74D-428C-B9CB-A7BE5F1B7CA6}"/>
    <cellStyle name="Normal 59 3 3 2 2" xfId="33171" xr:uid="{FA690529-E47E-4E1F-85D7-7F0AAEA62CB5}"/>
    <cellStyle name="Normal 59 3 3 3" xfId="28868" xr:uid="{BDF5CE56-D1EA-41E3-9DFC-D68F8EC17E9E}"/>
    <cellStyle name="Normal 59 3 4" xfId="18193" xr:uid="{0E7A1952-6CFF-446F-9707-E8C6B4F8529F}"/>
    <cellStyle name="Normal 59 3 4 2" xfId="30454" xr:uid="{37D445CD-9368-4969-9541-D19AA28542E5}"/>
    <cellStyle name="Normal 59 3 5" xfId="13298" xr:uid="{63532342-EAD2-434D-BE2A-5D4841AEDD1B}"/>
    <cellStyle name="Normal 59 3 5 2" xfId="26147" xr:uid="{8A7F477B-B131-4454-AD40-D05083D2B90A}"/>
    <cellStyle name="Normal 59 3 6" xfId="24248" xr:uid="{7AF020ED-3938-4C63-AAD1-BCFFFDA61817}"/>
    <cellStyle name="Normal 59 3 6 2" xfId="35049" xr:uid="{C473F063-31CD-458F-8AC1-7EFBEF340004}"/>
    <cellStyle name="Normal 59 3 7" xfId="25801" xr:uid="{64618D5D-36A4-4A3E-9A3F-7087C64CC924}"/>
    <cellStyle name="Normal 59 4" xfId="12886" xr:uid="{C876E6AE-0C15-4855-9BD5-9CBD51DC194D}"/>
    <cellStyle name="Normal 59 4 2" xfId="14732" xr:uid="{0667CD14-F75A-4EA0-9BD4-7B8187B85CF4}"/>
    <cellStyle name="Normal 59 4 2 2" xfId="19497" xr:uid="{29803B31-1561-4989-B01D-23BEBE9B985D}"/>
    <cellStyle name="Normal 59 4 2 2 2" xfId="31758" xr:uid="{C5C10098-8966-4C4E-B9C5-E15990B6D701}"/>
    <cellStyle name="Normal 59 4 2 3" xfId="27455" xr:uid="{4BF7968C-AC5B-4F19-A970-62DF5A4FBAC1}"/>
    <cellStyle name="Normal 59 4 3" xfId="16913" xr:uid="{1D19AF0A-71B6-4380-9EAF-67D8D62DCBDB}"/>
    <cellStyle name="Normal 59 4 3 2" xfId="21218" xr:uid="{6D4B5228-BD23-4299-88E7-E4BC7FEFB603}"/>
    <cellStyle name="Normal 59 4 3 2 2" xfId="33479" xr:uid="{42D7C040-C5EB-4CD8-A926-93EFA121EFA6}"/>
    <cellStyle name="Normal 59 4 3 3" xfId="29176" xr:uid="{6A098408-6FF3-4BD9-8D5F-478E6D30AA83}"/>
    <cellStyle name="Normal 59 4 4" xfId="18543" xr:uid="{5B4C662C-8D93-4971-AE8B-E94E978104FC}"/>
    <cellStyle name="Normal 59 4 4 2" xfId="30804" xr:uid="{1743C0B9-699B-42B7-A070-9DA46FF2025F}"/>
    <cellStyle name="Normal 59 4 5" xfId="13745" xr:uid="{67BA10F7-17F4-4806-9616-E76F6A2637BC}"/>
    <cellStyle name="Normal 59 4 5 2" xfId="26499" xr:uid="{0912BC89-B9F2-43D2-B0C6-71F0564C4FD5}"/>
    <cellStyle name="Normal 59 4 6" xfId="25802" xr:uid="{593006A3-853F-47F5-AA71-F3372BC685D4}"/>
    <cellStyle name="Normal 59 5" xfId="15103" xr:uid="{731B28CE-D68E-47E4-8B0C-9930EC1B5AE8}"/>
    <cellStyle name="Normal 59 5 2" xfId="17237" xr:uid="{3F6C3CDC-91ED-4F7C-9A7B-F376B5244E51}"/>
    <cellStyle name="Normal 59 5 2 2" xfId="21542" xr:uid="{2D327EE5-A2E1-4F3B-878D-C492AB49CFB2}"/>
    <cellStyle name="Normal 59 5 2 2 2" xfId="33803" xr:uid="{067821F6-CE94-4C51-99F9-08A7E166BF05}"/>
    <cellStyle name="Normal 59 5 2 3" xfId="29500" xr:uid="{B0047CDD-409B-4F2F-859D-D8DB735E146F}"/>
    <cellStyle name="Normal 59 5 3" xfId="19822" xr:uid="{C661C0BE-6E5A-4CFD-95DC-A2477634ADC6}"/>
    <cellStyle name="Normal 59 5 3 2" xfId="32083" xr:uid="{7F0288F5-0960-44F4-AF73-FB5F4DF9635F}"/>
    <cellStyle name="Normal 59 5 4" xfId="27780" xr:uid="{6AE52E51-40FD-400F-B7C0-59A97CE5DCF0}"/>
    <cellStyle name="Normal 59 6" xfId="14189" xr:uid="{5F59E7F4-9B7C-4335-9493-5B319C268149}"/>
    <cellStyle name="Normal 59 6 2" xfId="18985" xr:uid="{32A9A5F5-3649-4B0B-AE69-348F6298DAFB}"/>
    <cellStyle name="Normal 59 6 2 2" xfId="31246" xr:uid="{22EA10D2-44D1-46E6-A8A4-322C23645F83}"/>
    <cellStyle name="Normal 59 6 3" xfId="26943" xr:uid="{B58C315B-AC33-448D-8F56-964FD7771432}"/>
    <cellStyle name="Normal 59 7" xfId="15896" xr:uid="{4F9A5640-F055-4E04-8B94-0CFEC7462601}"/>
    <cellStyle name="Normal 59 7 2" xfId="20535" xr:uid="{C4D2A459-1E71-46D1-9499-5C987E061986}"/>
    <cellStyle name="Normal 59 7 2 2" xfId="32796" xr:uid="{D0ADA3B0-69AB-49D7-A9D5-2AFC2890CCD5}"/>
    <cellStyle name="Normal 59 7 3" xfId="28493" xr:uid="{91F548DE-B0EF-4F54-AB54-8E6C28F8D4F0}"/>
    <cellStyle name="Normal 59 8" xfId="18029" xr:uid="{8E2E24ED-3411-44AB-881C-878FC738D757}"/>
    <cellStyle name="Normal 59 8 2" xfId="30292" xr:uid="{B1325A73-BCCA-46D5-98D2-4AC109E1E515}"/>
    <cellStyle name="Normal 59 9" xfId="13102" xr:uid="{7E33D383-BA7A-486C-AFF3-268652CC22C8}"/>
    <cellStyle name="Normal 59 9 2" xfId="25985" xr:uid="{948A2AD0-B09B-41D5-8731-3CCABF760B58}"/>
    <cellStyle name="Normal 6" xfId="1035" xr:uid="{ED549D0E-6338-47FD-A09D-BC875E7C8FB8}"/>
    <cellStyle name="Normal 6 10" xfId="1036" xr:uid="{A94F73EE-0B00-4846-AAD9-2858B1DF71B4}"/>
    <cellStyle name="Normal 6 10 2" xfId="1810" xr:uid="{56E32FA3-3502-4888-8D1E-AB154193166F}"/>
    <cellStyle name="Normal 6 10 2 2" xfId="24249" xr:uid="{FBBC5727-CB08-40B5-BB58-1C5A59313146}"/>
    <cellStyle name="Normal 6 10 3" xfId="24250" xr:uid="{17DF066E-4B10-40FA-A949-43F3B12F195E}"/>
    <cellStyle name="Normal 6 11" xfId="1037" xr:uid="{A0E17188-10D6-4144-9416-7564E9BCC732}"/>
    <cellStyle name="Normal 6 11 2" xfId="1811" xr:uid="{219CDE1D-CFA2-48D8-AAB1-2E61A2D457D6}"/>
    <cellStyle name="Normal 6 11 2 2" xfId="24251" xr:uid="{BA553EC6-EF1E-40D8-A045-A80CC451F163}"/>
    <cellStyle name="Normal 6 11 3" xfId="24252" xr:uid="{16144E10-175F-4F15-B105-D535D5523858}"/>
    <cellStyle name="Normal 6 12" xfId="1038" xr:uid="{1B9A0B04-A335-445D-BFE4-A21670FDA76E}"/>
    <cellStyle name="Normal 6 12 2" xfId="1812" xr:uid="{8D29EC07-6F67-4397-A826-72E2B5C18614}"/>
    <cellStyle name="Normal 6 12 2 2" xfId="24253" xr:uid="{A13FD7FC-5364-4BFB-A0BC-5D7A49869D75}"/>
    <cellStyle name="Normal 6 12 3" xfId="24254" xr:uid="{EC076910-AB2E-4BED-A78D-52C91F6F6D3C}"/>
    <cellStyle name="Normal 6 13" xfId="1039" xr:uid="{BE060B5F-6170-4216-917A-32EAFDE0160F}"/>
    <cellStyle name="Normal 6 13 2" xfId="1813" xr:uid="{73A3B5EE-F4D7-4084-8EE0-FF85FD042F5D}"/>
    <cellStyle name="Normal 6 13 2 2" xfId="24255" xr:uid="{17947FAE-83C3-4F13-9706-6669009CA7A4}"/>
    <cellStyle name="Normal 6 13 3" xfId="24256" xr:uid="{667D8195-1CBB-432A-9E1B-4A1520F0C0EF}"/>
    <cellStyle name="Normal 6 14" xfId="1040" xr:uid="{1B5598EB-2C57-4135-977C-EACF2D9D165C}"/>
    <cellStyle name="Normal 6 14 2" xfId="1814" xr:uid="{912BFC7B-4F3E-4A57-B902-985920AFA682}"/>
    <cellStyle name="Normal 6 14 2 2" xfId="24257" xr:uid="{5A5E430B-B4EC-408D-A2E8-564970243DFF}"/>
    <cellStyle name="Normal 6 14 3" xfId="24258" xr:uid="{ADFD513E-DAF5-4FBB-B1C7-4E06EC284A2B}"/>
    <cellStyle name="Normal 6 15" xfId="1041" xr:uid="{6D946999-335E-4CDB-813B-1A4034622ED6}"/>
    <cellStyle name="Normal 6 15 2" xfId="1815" xr:uid="{3123C55A-7D1B-428F-BF5F-853E25FC5598}"/>
    <cellStyle name="Normal 6 15 2 2" xfId="24259" xr:uid="{ECFE032F-3675-4964-8E42-BE27F3B9F074}"/>
    <cellStyle name="Normal 6 15 3" xfId="24260" xr:uid="{DADE65E9-357D-4E6B-840E-5E5CA582FFCA}"/>
    <cellStyle name="Normal 6 16" xfId="1042" xr:uid="{47E7ACD5-F669-4863-B456-DC57B493DEDA}"/>
    <cellStyle name="Normal 6 16 2" xfId="1816" xr:uid="{A2970AE4-8A61-4BD8-9AA1-426609E38C21}"/>
    <cellStyle name="Normal 6 16 2 2" xfId="24261" xr:uid="{04DF5711-C017-4AD1-8A91-C6525EF9313C}"/>
    <cellStyle name="Normal 6 16 3" xfId="24262" xr:uid="{60041290-6218-4AFD-8032-DB3E7B8E7290}"/>
    <cellStyle name="Normal 6 17" xfId="1043" xr:uid="{E66600BD-2C1C-48DC-8792-0C88B1A403C2}"/>
    <cellStyle name="Normal 6 17 2" xfId="1817" xr:uid="{AC4A4BAF-BB6C-4A83-BB2E-71234F997716}"/>
    <cellStyle name="Normal 6 17 2 2" xfId="24263" xr:uid="{4D258E10-6E0C-4B97-9C91-B28AD8E8F005}"/>
    <cellStyle name="Normal 6 17 3" xfId="24264" xr:uid="{E23D110E-C13D-4C3D-AD42-A7DECF8B8234}"/>
    <cellStyle name="Normal 6 18" xfId="1044" xr:uid="{B604C0AC-81F2-4F6A-BD90-0021FA7998A3}"/>
    <cellStyle name="Normal 6 18 2" xfId="1818" xr:uid="{1C07FF08-B070-47DF-B0AA-36C45D06F6D1}"/>
    <cellStyle name="Normal 6 18 2 2" xfId="24265" xr:uid="{5A158052-D5ED-44BD-9726-F297217DDA93}"/>
    <cellStyle name="Normal 6 18 3" xfId="24266" xr:uid="{0C35947C-CE8F-40E3-918D-195577B53A02}"/>
    <cellStyle name="Normal 6 19" xfId="1045" xr:uid="{B4926930-0B22-4590-A7BA-56E4AD473485}"/>
    <cellStyle name="Normal 6 19 2" xfId="1819" xr:uid="{7DDE2782-4084-4647-8E4A-F987D1ECA8C8}"/>
    <cellStyle name="Normal 6 19 2 2" xfId="24267" xr:uid="{3E4978E6-900D-4363-A183-F349A96C211B}"/>
    <cellStyle name="Normal 6 19 3" xfId="24268" xr:uid="{F922E9CA-8A2C-4C0C-8770-C8C4222A7E59}"/>
    <cellStyle name="Normal 6 2" xfId="1046" xr:uid="{A8F0D702-92D7-4380-8B14-B24E6F4A9D90}"/>
    <cellStyle name="Normal 6 2 2" xfId="1820" xr:uid="{FF3ABA0E-3919-4087-A29D-5914ECEDA941}"/>
    <cellStyle name="Normal 6 2 2 2" xfId="24269" xr:uid="{22599219-2E1E-4806-92A2-6E3DBA4CBCE8}"/>
    <cellStyle name="Normal 6 2 3" xfId="24270" xr:uid="{66FC8515-240F-4DC7-AB3E-D4C49BD8431F}"/>
    <cellStyle name="Normal 6 20" xfId="1821" xr:uid="{A29E87BF-8F8E-436F-841C-F9C12F5F1385}"/>
    <cellStyle name="Normal 6 20 2" xfId="24271" xr:uid="{4AC5C85B-5A38-46E7-97EE-195A36C652C3}"/>
    <cellStyle name="Normal 6 21" xfId="1822" xr:uid="{4CAD671C-A2ED-424F-B431-46AF9B733250}"/>
    <cellStyle name="Normal 6 21 2" xfId="24272" xr:uid="{6F417879-3A6B-44E6-9BDF-41FE9581CCB3}"/>
    <cellStyle name="Normal 6 22" xfId="1047" xr:uid="{61856C54-8045-4048-A33E-B7AF6F99D08C}"/>
    <cellStyle name="Normal 6 22 2" xfId="11934" xr:uid="{19C6C49C-0807-43F2-B798-CF1B51BEEF59}"/>
    <cellStyle name="Normal 6 23" xfId="11935" xr:uid="{30AF27C2-D501-4539-B569-90EB26B10470}"/>
    <cellStyle name="Normal 6 3" xfId="1048" xr:uid="{D8E0EF44-D717-422F-BFDA-32B5AFF44906}"/>
    <cellStyle name="Normal 6 3 2" xfId="1823" xr:uid="{EF8788AB-171C-4B75-AB2E-28129396E9AF}"/>
    <cellStyle name="Normal 6 3 2 2" xfId="24273" xr:uid="{3BA53510-18FB-4A8A-9AAB-722C9C17A729}"/>
    <cellStyle name="Normal 6 3 3" xfId="24274" xr:uid="{441E7ECB-46D2-45B3-94F9-66C448D62FD4}"/>
    <cellStyle name="Normal 6 4" xfId="1049" xr:uid="{4B1AF566-524D-4745-A0BB-904C5CA0F9A0}"/>
    <cellStyle name="Normal 6 4 2" xfId="1824" xr:uid="{6C6DD985-B4C7-4B6B-BE7E-4A208D758891}"/>
    <cellStyle name="Normal 6 4 2 2" xfId="24275" xr:uid="{0D523166-72A6-4664-B7B5-24C0CB704A04}"/>
    <cellStyle name="Normal 6 4 3" xfId="24276" xr:uid="{1D44FA42-FE7E-4FE7-A5C9-0895701536E1}"/>
    <cellStyle name="Normal 6 5" xfId="1050" xr:uid="{4860C42C-3C93-47E3-9B08-6BFD6A791743}"/>
    <cellStyle name="Normal 6 5 2" xfId="1825" xr:uid="{73A76511-593B-4866-9964-4BB27392432C}"/>
    <cellStyle name="Normal 6 5 2 2" xfId="24277" xr:uid="{9C5C7E21-35E0-4BDE-8C93-600F23C3D9B1}"/>
    <cellStyle name="Normal 6 5 3" xfId="24278" xr:uid="{4B5AC669-9925-4762-BF2E-0F969094B178}"/>
    <cellStyle name="Normal 6 6" xfId="1051" xr:uid="{A5EF37C5-C734-4A9B-9978-DA78FFB22DCE}"/>
    <cellStyle name="Normal 6 6 2" xfId="1826" xr:uid="{E493E059-A36B-406F-A1AF-37A9D9408353}"/>
    <cellStyle name="Normal 6 6 2 2" xfId="24279" xr:uid="{F773A096-B3B2-4BAF-AA0C-44BD41CD1E72}"/>
    <cellStyle name="Normal 6 6 3" xfId="24280" xr:uid="{FFA3CCDC-E823-4339-97DB-67B3BE32D318}"/>
    <cellStyle name="Normal 6 7" xfId="1052" xr:uid="{83632F58-371E-458B-91D0-55B437777247}"/>
    <cellStyle name="Normal 6 7 2" xfId="1827" xr:uid="{A6F5D18A-4CC6-4813-8DEC-8B3A42B09917}"/>
    <cellStyle name="Normal 6 7 2 2" xfId="24281" xr:uid="{3FCDEE8A-3E6C-4B61-B159-ECB944F3F11E}"/>
    <cellStyle name="Normal 6 7 3" xfId="24282" xr:uid="{4EB34A9F-64C0-4438-9C94-B9229BACD079}"/>
    <cellStyle name="Normal 6 8" xfId="1053" xr:uid="{D08FD0D8-94B0-4096-82C5-92DB37234474}"/>
    <cellStyle name="Normal 6 8 2" xfId="1828" xr:uid="{95D33723-1CE7-40F6-B007-90BB46E3D9AD}"/>
    <cellStyle name="Normal 6 8 2 2" xfId="24283" xr:uid="{FD03A25E-B3A7-4791-889A-63CEE75D8860}"/>
    <cellStyle name="Normal 6 8 3" xfId="24284" xr:uid="{D7CC7E28-4E59-4974-A732-76C3FD5867DE}"/>
    <cellStyle name="Normal 6 9" xfId="1054" xr:uid="{E84AA5F1-A84B-4097-96AE-D163798BEB0A}"/>
    <cellStyle name="Normal 6 9 2" xfId="1829" xr:uid="{2C370880-80DC-40C5-BCB0-9767F29CF8B9}"/>
    <cellStyle name="Normal 6 9 2 2" xfId="24285" xr:uid="{0393DF20-F5BD-4662-B6EF-414E44722570}"/>
    <cellStyle name="Normal 6 9 3" xfId="24286" xr:uid="{23C0C207-DC79-4C28-8D36-1049404FAD24}"/>
    <cellStyle name="Normal 6_U of O TV Equip and menu board package" xfId="1055" xr:uid="{7CFE96BD-2F51-4ECB-8B09-BADE603CF08A}"/>
    <cellStyle name="Normal 60" xfId="11936" xr:uid="{EFB6F504-7AF7-4A77-83DD-5F8388651067}"/>
    <cellStyle name="Normal 60 10" xfId="25176" xr:uid="{15E4D5F0-930A-4029-A46E-88B37E797BD6}"/>
    <cellStyle name="Normal 60 2" xfId="12887" xr:uid="{B813DF15-5609-4BEA-A2D0-8CCA47DCEABF}"/>
    <cellStyle name="Normal 60 2 2" xfId="14192" xr:uid="{17614ACA-C7A2-4458-B3D6-030E0241B87C}"/>
    <cellStyle name="Normal 60 2 2 2" xfId="18988" xr:uid="{E299A157-2B21-4361-8F2C-54AC098A2088}"/>
    <cellStyle name="Normal 60 2 2 2 2" xfId="31249" xr:uid="{7D80B05A-647F-4716-949F-15D701854AA7}"/>
    <cellStyle name="Normal 60 2 2 3" xfId="24287" xr:uid="{250E7FAD-B715-4ACD-B725-EDAB9AE405AD}"/>
    <cellStyle name="Normal 60 2 2 3 2" xfId="35050" xr:uid="{2F8F996F-F60C-43DE-83CA-52E64F0B02DD}"/>
    <cellStyle name="Normal 60 2 2 4" xfId="26946" xr:uid="{6B1D1A23-C213-466C-ADBF-EBFC504130F5}"/>
    <cellStyle name="Normal 60 2 3" xfId="15891" xr:uid="{2FF6D44B-2F52-4A76-96AC-53D09EA9CAC2}"/>
    <cellStyle name="Normal 60 2 3 2" xfId="20530" xr:uid="{677A55ED-2B82-4451-8E5F-5CAE443C2C70}"/>
    <cellStyle name="Normal 60 2 3 2 2" xfId="32791" xr:uid="{9B60CE2C-6EE9-487A-BF89-E66CB434978E}"/>
    <cellStyle name="Normal 60 2 3 3" xfId="28488" xr:uid="{7EE03F60-0E08-443D-BE66-B5A441E098C3}"/>
    <cellStyle name="Normal 60 2 4" xfId="18032" xr:uid="{6D62EBEB-4B18-44C4-9FBA-0AC5E00B4046}"/>
    <cellStyle name="Normal 60 2 4 2" xfId="30295" xr:uid="{AB00D142-DCCC-40FC-AF70-72BBEFF5FA50}"/>
    <cellStyle name="Normal 60 2 5" xfId="13105" xr:uid="{DD9B4782-5597-4A4F-B8CF-BB2FA1D0D57E}"/>
    <cellStyle name="Normal 60 2 5 2" xfId="25988" xr:uid="{3BC30AE1-F4FB-4B5A-AD58-6B36ABC707C2}"/>
    <cellStyle name="Normal 60 2 6" xfId="24288" xr:uid="{DB327418-5CC8-47C6-BA30-560CCDF82364}"/>
    <cellStyle name="Normal 60 2 6 2" xfId="35051" xr:uid="{7AADC044-23CF-47A0-962C-A7DDF4858DB1}"/>
    <cellStyle name="Normal 60 2 7" xfId="25803" xr:uid="{C9BC89FD-3F36-4D08-B2B9-AB7C270F8A38}"/>
    <cellStyle name="Normal 60 3" xfId="12888" xr:uid="{35B42EDB-CEA2-4FFC-8A96-AD5DE80CEFE8}"/>
    <cellStyle name="Normal 60 3 2" xfId="14367" xr:uid="{DCE4F39E-3DCF-4BD0-84F3-A38C42C74ADB}"/>
    <cellStyle name="Normal 60 3 2 2" xfId="19148" xr:uid="{CB3F5272-4955-4921-86AE-1C382C18914C}"/>
    <cellStyle name="Normal 60 3 2 2 2" xfId="31409" xr:uid="{A48C240B-8A31-43D1-9D8B-D426AB23668E}"/>
    <cellStyle name="Normal 60 3 2 3" xfId="27106" xr:uid="{D19542E6-A67A-4973-BA82-3098063CC623}"/>
    <cellStyle name="Normal 60 3 3" xfId="16529" xr:uid="{3D3E719A-DF68-4B82-9FF7-7C7684C35B7F}"/>
    <cellStyle name="Normal 60 3 3 2" xfId="21000" xr:uid="{84AF385B-7DB8-4D2A-B861-D9A2AE6C20AD}"/>
    <cellStyle name="Normal 60 3 3 2 2" xfId="33261" xr:uid="{AA0EDD9B-E0BA-4475-B17C-981F5DD44503}"/>
    <cellStyle name="Normal 60 3 3 3" xfId="28958" xr:uid="{DA3CAE1F-114B-449E-BF7B-AD4BB93C56F7}"/>
    <cellStyle name="Normal 60 3 4" xfId="18194" xr:uid="{FE84440B-5C86-4A53-834C-9F7D7AE539D2}"/>
    <cellStyle name="Normal 60 3 4 2" xfId="30455" xr:uid="{6F6C5081-EC89-4E74-99B0-8A102F28B946}"/>
    <cellStyle name="Normal 60 3 5" xfId="13299" xr:uid="{20D11553-3249-4B1F-A68F-903F4F6EE7F6}"/>
    <cellStyle name="Normal 60 3 5 2" xfId="26148" xr:uid="{713FE64F-FF55-4703-BDC4-498E5E2CA0BB}"/>
    <cellStyle name="Normal 60 3 6" xfId="24289" xr:uid="{80C047AF-6589-4C7C-A724-8487A30BF843}"/>
    <cellStyle name="Normal 60 3 6 2" xfId="35052" xr:uid="{7B96AB27-09B2-408C-A49A-76F5703083A7}"/>
    <cellStyle name="Normal 60 3 7" xfId="25804" xr:uid="{05C20594-24BF-4B0E-9B66-F6A788180B72}"/>
    <cellStyle name="Normal 60 4" xfId="15106" xr:uid="{EB90B841-5AA0-49C0-A893-D5345358F8FF}"/>
    <cellStyle name="Normal 60 4 2" xfId="17238" xr:uid="{979782BE-0C27-4326-BBA6-A2721B6A5812}"/>
    <cellStyle name="Normal 60 4 2 2" xfId="21543" xr:uid="{ABF7767B-C57A-4C3B-AB09-098705760BBD}"/>
    <cellStyle name="Normal 60 4 2 2 2" xfId="33804" xr:uid="{A19DD854-84AA-4264-A2A7-4DE1BADA78A2}"/>
    <cellStyle name="Normal 60 4 2 3" xfId="29501" xr:uid="{60A982AB-8EC7-444A-B451-4A5A77499E4E}"/>
    <cellStyle name="Normal 60 4 3" xfId="19823" xr:uid="{3E71B143-23A8-41DD-9FBF-1E0DFA9D12D0}"/>
    <cellStyle name="Normal 60 4 3 2" xfId="32084" xr:uid="{98E0CEB8-B6C7-4531-B274-7B2CB17AD845}"/>
    <cellStyle name="Normal 60 4 4" xfId="27781" xr:uid="{FB9D23E4-7F99-42B6-BAC8-7DF61C3FA71B}"/>
    <cellStyle name="Normal 60 5" xfId="14191" xr:uid="{72D81D5B-A5A5-42C8-BB63-6244E08E7A75}"/>
    <cellStyle name="Normal 60 5 2" xfId="18987" xr:uid="{E772A073-4C04-4B2A-8D7C-A454389A1423}"/>
    <cellStyle name="Normal 60 5 2 2" xfId="31248" xr:uid="{EDEA6D34-6971-487E-AB3A-BEB07E18EB37}"/>
    <cellStyle name="Normal 60 5 3" xfId="26945" xr:uid="{4A9CF852-6062-4B25-B6AF-09BEDDEC1F5A}"/>
    <cellStyle name="Normal 60 6" xfId="15897" xr:uid="{C5FB721B-9988-4B02-93C8-E89201AE7741}"/>
    <cellStyle name="Normal 60 6 2" xfId="20536" xr:uid="{818F66AB-F5D5-45CD-8F47-6923544FC78F}"/>
    <cellStyle name="Normal 60 6 2 2" xfId="32797" xr:uid="{64E5371D-8041-4EBD-A156-2871567EBF4B}"/>
    <cellStyle name="Normal 60 6 3" xfId="28494" xr:uid="{51819F35-8F30-49BB-A032-65A6710BD0A2}"/>
    <cellStyle name="Normal 60 7" xfId="18031" xr:uid="{0E66E289-E166-4193-9EC6-0DE555A1D17D}"/>
    <cellStyle name="Normal 60 7 2" xfId="30294" xr:uid="{D932B8B9-15B2-45DB-B513-E0B8D1D3F45B}"/>
    <cellStyle name="Normal 60 8" xfId="13104" xr:uid="{B1CF87F4-7EA1-49F0-AD7A-052113B7CE05}"/>
    <cellStyle name="Normal 60 8 2" xfId="25987" xr:uid="{68FD848B-DA48-4BBF-A623-AFDC7F6679C5}"/>
    <cellStyle name="Normal 60 9" xfId="24290" xr:uid="{C0AE96B7-B340-4DA4-B401-00A91A07F139}"/>
    <cellStyle name="Normal 60 9 2" xfId="35053" xr:uid="{0965C4DC-06F2-49A4-B2E8-41B551FB8282}"/>
    <cellStyle name="Normal 61" xfId="11937" xr:uid="{518994DE-E7A3-41E5-974C-69261A7BDD76}"/>
    <cellStyle name="Normal 61 10" xfId="25177" xr:uid="{9BA81316-6E3E-4E34-9B5E-4E6D2E6CCC21}"/>
    <cellStyle name="Normal 61 2" xfId="12889" xr:uid="{495AE919-6AA1-4111-BC74-ABA63C839166}"/>
    <cellStyle name="Normal 61 2 2" xfId="14194" xr:uid="{08AD6FA3-7D66-4EA5-AEFB-EF4EDE1B3843}"/>
    <cellStyle name="Normal 61 2 2 2" xfId="18990" xr:uid="{291613B7-7791-45CE-AD3F-8A485EAEA8A8}"/>
    <cellStyle name="Normal 61 2 2 2 2" xfId="31251" xr:uid="{95D35BA2-E588-46CF-848B-28D16180B3AD}"/>
    <cellStyle name="Normal 61 2 2 3" xfId="24291" xr:uid="{18E92F4A-90E6-42AB-AA34-B91D95736999}"/>
    <cellStyle name="Normal 61 2 2 3 2" xfId="35054" xr:uid="{5870D863-75C6-4D4B-A992-5D460EB51058}"/>
    <cellStyle name="Normal 61 2 2 4" xfId="26948" xr:uid="{73D06DC4-A735-419A-A7A4-4230406D106F}"/>
    <cellStyle name="Normal 61 2 3" xfId="16629" xr:uid="{3D300C09-6038-412F-BCA2-5A0752D99731}"/>
    <cellStyle name="Normal 61 2 3 2" xfId="21061" xr:uid="{30A5E8DE-ACBD-44E2-B8BB-F8A9EFB4A200}"/>
    <cellStyle name="Normal 61 2 3 2 2" xfId="33322" xr:uid="{9BD0D734-3854-4A86-AD98-F638CABE965B}"/>
    <cellStyle name="Normal 61 2 3 3" xfId="29019" xr:uid="{5FB30B1A-4E5C-4544-8072-9A55BDCCE3E4}"/>
    <cellStyle name="Normal 61 2 4" xfId="18034" xr:uid="{BB442591-BD54-449F-AD13-CD896B1A57DF}"/>
    <cellStyle name="Normal 61 2 4 2" xfId="30297" xr:uid="{A5269608-E759-4344-B8A5-573E1716F1ED}"/>
    <cellStyle name="Normal 61 2 5" xfId="13107" xr:uid="{E702FA19-A402-46FA-B3BA-9F6186A4632C}"/>
    <cellStyle name="Normal 61 2 5 2" xfId="25990" xr:uid="{50103971-0D51-4510-B12D-806FC695E425}"/>
    <cellStyle name="Normal 61 2 6" xfId="24292" xr:uid="{4BAB217B-2A3F-41BE-92B0-FBDB8E8A6403}"/>
    <cellStyle name="Normal 61 2 6 2" xfId="35055" xr:uid="{CE0E8D27-E062-4FAF-96BC-66262D534D40}"/>
    <cellStyle name="Normal 61 2 7" xfId="25805" xr:uid="{7D5E7D1D-729F-4391-970F-3099DE80F9FB}"/>
    <cellStyle name="Normal 61 3" xfId="12890" xr:uid="{B98D22BE-6D64-48CE-A2D3-3B4482996A75}"/>
    <cellStyle name="Normal 61 3 2" xfId="14368" xr:uid="{67B75427-BA6E-49DD-8371-431CA641D479}"/>
    <cellStyle name="Normal 61 3 2 2" xfId="19149" xr:uid="{21EFE175-718C-4CB6-9E2E-FB5EBF6C0439}"/>
    <cellStyle name="Normal 61 3 2 2 2" xfId="31410" xr:uid="{75965141-97E4-4563-891D-8F74E6F987D7}"/>
    <cellStyle name="Normal 61 3 2 3" xfId="27107" xr:uid="{2A40C75D-2545-4869-AEF1-C73FA198659D}"/>
    <cellStyle name="Normal 61 3 3" xfId="16528" xr:uid="{DF481A3B-C058-4A4E-B144-78AACF26CE63}"/>
    <cellStyle name="Normal 61 3 3 2" xfId="20999" xr:uid="{316990AB-D65F-4A09-86CB-9FF1F2EAB0F6}"/>
    <cellStyle name="Normal 61 3 3 2 2" xfId="33260" xr:uid="{7097CC67-B2F3-46E9-9153-46F9F2AD7FAF}"/>
    <cellStyle name="Normal 61 3 3 3" xfId="28957" xr:uid="{FAEF3C50-2BDD-4414-98E2-124F6567C1B4}"/>
    <cellStyle name="Normal 61 3 4" xfId="18195" xr:uid="{1BABAC4E-2EB5-4D55-837D-06A1E128B295}"/>
    <cellStyle name="Normal 61 3 4 2" xfId="30456" xr:uid="{8E74200F-56FE-4030-A5F0-C4C124131711}"/>
    <cellStyle name="Normal 61 3 5" xfId="13300" xr:uid="{B2E6AEE3-AE03-46BD-B63B-E8BA8D58667D}"/>
    <cellStyle name="Normal 61 3 5 2" xfId="26149" xr:uid="{ADDA9FEE-3F9C-4C03-845C-AD4F370E5EAD}"/>
    <cellStyle name="Normal 61 3 6" xfId="24293" xr:uid="{10F2CBBB-F18D-44ED-9D05-E5B8DE7ECDC1}"/>
    <cellStyle name="Normal 61 3 6 2" xfId="35056" xr:uid="{412E0857-9961-40EA-A2DA-B55AF16F4CEA}"/>
    <cellStyle name="Normal 61 3 7" xfId="25806" xr:uid="{3CA2DF57-4A07-41D6-A01C-072E6C44704C}"/>
    <cellStyle name="Normal 61 4" xfId="15107" xr:uid="{4CFBB200-F938-48BF-86D7-A17E678AE19A}"/>
    <cellStyle name="Normal 61 4 2" xfId="17239" xr:uid="{8D050F64-6DF4-4E06-9030-C34DD8958668}"/>
    <cellStyle name="Normal 61 4 2 2" xfId="21544" xr:uid="{4FD2C98F-EF9A-42DD-A91D-A651F2C0C6FB}"/>
    <cellStyle name="Normal 61 4 2 2 2" xfId="33805" xr:uid="{45BEFC57-AF2D-419E-82FB-DC62D1D2E9EC}"/>
    <cellStyle name="Normal 61 4 2 3" xfId="29502" xr:uid="{7FFA34D4-840F-4CC8-B03A-C8BF8C13B942}"/>
    <cellStyle name="Normal 61 4 3" xfId="19824" xr:uid="{ED5927C1-E18B-42E4-B53E-2F9DAA7FB2BE}"/>
    <cellStyle name="Normal 61 4 3 2" xfId="32085" xr:uid="{17BD9DCD-A639-445F-AECA-D9989ACFA6B3}"/>
    <cellStyle name="Normal 61 4 4" xfId="27782" xr:uid="{63189618-32BB-40F6-8076-EAE56DF4A9C6}"/>
    <cellStyle name="Normal 61 5" xfId="14193" xr:uid="{1DCD8172-D0D2-49D4-A311-728934462591}"/>
    <cellStyle name="Normal 61 5 2" xfId="18989" xr:uid="{ED2ABD88-31B8-403B-B6A1-71466F8613DF}"/>
    <cellStyle name="Normal 61 5 2 2" xfId="31250" xr:uid="{69FE0964-C097-4EB2-9827-6DE9C70EF2A8}"/>
    <cellStyle name="Normal 61 5 3" xfId="26947" xr:uid="{90651C7D-523B-4D41-9434-17171DB6ED68}"/>
    <cellStyle name="Normal 61 6" xfId="15898" xr:uid="{51B61646-05CF-43C8-BCE0-F39CA7D7880B}"/>
    <cellStyle name="Normal 61 6 2" xfId="20537" xr:uid="{F8958212-2133-4390-82CB-CF1482D24594}"/>
    <cellStyle name="Normal 61 6 2 2" xfId="32798" xr:uid="{735F6586-06B9-4968-BEAD-A4F833ABA028}"/>
    <cellStyle name="Normal 61 6 3" xfId="28495" xr:uid="{3EB36195-BC9E-4993-8AFC-B30610D3FF99}"/>
    <cellStyle name="Normal 61 7" xfId="18033" xr:uid="{FE26DE98-5F10-4358-8BF8-21C7AAFF420D}"/>
    <cellStyle name="Normal 61 7 2" xfId="30296" xr:uid="{F002AB9F-FE20-4CED-A54F-B6AE0209F71F}"/>
    <cellStyle name="Normal 61 8" xfId="13106" xr:uid="{8B128917-C59A-4ABA-B8EC-7FF27E64FB8A}"/>
    <cellStyle name="Normal 61 8 2" xfId="25989" xr:uid="{6287CB2F-3AB8-4A8E-9016-404DFAD4C306}"/>
    <cellStyle name="Normal 61 9" xfId="24294" xr:uid="{3634EBCD-7A53-4A2C-984C-A7C733FD9C41}"/>
    <cellStyle name="Normal 61 9 2" xfId="35057" xr:uid="{C61B9D4A-2EAA-452E-B65C-5B7A74F4DF68}"/>
    <cellStyle name="Normal 62" xfId="11938" xr:uid="{965AAF64-8669-4080-A0B6-9D801AB5ADCF}"/>
    <cellStyle name="Normal 62 10" xfId="25178" xr:uid="{E8896DD1-3BDD-46F6-B6EA-5D5EA840D183}"/>
    <cellStyle name="Normal 62 2" xfId="12891" xr:uid="{41E9379D-F1F1-4270-BE60-3EAF37256578}"/>
    <cellStyle name="Normal 62 2 2" xfId="14196" xr:uid="{DDDF7263-6AFD-4C02-9FFE-0DD4A966FB04}"/>
    <cellStyle name="Normal 62 2 2 2" xfId="18992" xr:uid="{7EFA1E64-76CD-48E5-A591-A6B2A33B4C20}"/>
    <cellStyle name="Normal 62 2 2 2 2" xfId="31253" xr:uid="{6E67EE84-434E-449B-839C-6550D86D2149}"/>
    <cellStyle name="Normal 62 2 2 3" xfId="24295" xr:uid="{C5C8FA67-E333-4BB1-8775-10BB9D566633}"/>
    <cellStyle name="Normal 62 2 2 3 2" xfId="35058" xr:uid="{56C7B3B9-D7E0-43C0-AE99-FBD226C7019D}"/>
    <cellStyle name="Normal 62 2 2 4" xfId="26950" xr:uid="{0E2B91E9-EF25-48F8-B64A-25A90F7E726B}"/>
    <cellStyle name="Normal 62 2 3" xfId="16427" xr:uid="{2CA4D11F-3B80-478B-A3EE-0A713967AEE2}"/>
    <cellStyle name="Normal 62 2 3 2" xfId="20909" xr:uid="{B7478211-C375-4DF7-B2DB-7D19B8E31F03}"/>
    <cellStyle name="Normal 62 2 3 2 2" xfId="33170" xr:uid="{BBD583BA-2EB3-4719-8940-7AA382D6EBC6}"/>
    <cellStyle name="Normal 62 2 3 3" xfId="28867" xr:uid="{25DE2267-BC22-4FEC-A9BA-499E82F7ACC9}"/>
    <cellStyle name="Normal 62 2 4" xfId="18036" xr:uid="{B576DC79-132A-426D-8313-388C1BA03837}"/>
    <cellStyle name="Normal 62 2 4 2" xfId="30299" xr:uid="{AABAE403-F9E4-4589-BFFA-5562E1111788}"/>
    <cellStyle name="Normal 62 2 5" xfId="13109" xr:uid="{D8A8A408-750D-42F3-8539-6C6019D631A3}"/>
    <cellStyle name="Normal 62 2 5 2" xfId="25992" xr:uid="{056BC233-9936-4C76-AE35-4265A2E27B6F}"/>
    <cellStyle name="Normal 62 2 6" xfId="24296" xr:uid="{A99D1F74-3712-490F-81B0-677C2721EE28}"/>
    <cellStyle name="Normal 62 2 6 2" xfId="35059" xr:uid="{A65D4E70-09A4-4061-A429-67C2DDE7F714}"/>
    <cellStyle name="Normal 62 2 7" xfId="25807" xr:uid="{C4E2552A-9842-45E9-9FDE-5070AC99EE09}"/>
    <cellStyle name="Normal 62 3" xfId="12892" xr:uid="{9CA8BBE2-9AAA-4489-BED3-3B5A7DCD5F50}"/>
    <cellStyle name="Normal 62 3 2" xfId="14369" xr:uid="{2D6C3434-1A93-4EB7-8F34-A4DB2EDBF744}"/>
    <cellStyle name="Normal 62 3 2 2" xfId="19150" xr:uid="{91200D8C-EA0F-4565-B7E9-D6442C37C39A}"/>
    <cellStyle name="Normal 62 3 2 2 2" xfId="31411" xr:uid="{06DD0082-0846-4528-8005-19663C423BD2}"/>
    <cellStyle name="Normal 62 3 2 3" xfId="27108" xr:uid="{3A4F6A35-E102-4301-8C3E-C68ABDCDB072}"/>
    <cellStyle name="Normal 62 3 3" xfId="16471" xr:uid="{494A1A30-ABB7-4D4F-AFF2-CB604E48BC59}"/>
    <cellStyle name="Normal 62 3 3 2" xfId="20950" xr:uid="{891E64D1-D718-4090-A7ED-62F5390CB48B}"/>
    <cellStyle name="Normal 62 3 3 2 2" xfId="33211" xr:uid="{F620CB78-BC5E-466C-9E8A-DECC7FA345D2}"/>
    <cellStyle name="Normal 62 3 3 3" xfId="28908" xr:uid="{8B8AB3C4-0252-4E13-B2C2-8EDD518E855B}"/>
    <cellStyle name="Normal 62 3 4" xfId="18196" xr:uid="{4EF0C49F-B61F-4460-BDB8-ACFD91D1F659}"/>
    <cellStyle name="Normal 62 3 4 2" xfId="30457" xr:uid="{B05C8DB6-78DA-4F95-89CC-755A9AF1EC11}"/>
    <cellStyle name="Normal 62 3 5" xfId="13301" xr:uid="{F055757F-2CBD-4C11-B805-05B97B504EED}"/>
    <cellStyle name="Normal 62 3 5 2" xfId="26150" xr:uid="{9EDC35B1-8F03-4490-A5E0-4DE6C9492DCD}"/>
    <cellStyle name="Normal 62 3 6" xfId="24297" xr:uid="{213B91A1-5C5C-4A88-BB0D-54D59B4CD7B8}"/>
    <cellStyle name="Normal 62 3 6 2" xfId="35060" xr:uid="{B06A9BE3-1487-4885-95C4-53BEA873DD43}"/>
    <cellStyle name="Normal 62 3 7" xfId="25808" xr:uid="{F927B2F8-E68E-423F-83D6-7BB8C6C66CF9}"/>
    <cellStyle name="Normal 62 4" xfId="15108" xr:uid="{FB6E283A-D673-4F54-83A0-EE3DB68FCCCF}"/>
    <cellStyle name="Normal 62 4 2" xfId="17240" xr:uid="{803DFA96-7DAD-4BA8-9A62-657065F57F78}"/>
    <cellStyle name="Normal 62 4 2 2" xfId="21545" xr:uid="{5AED22D7-E027-40C5-97C2-451B4A7F0187}"/>
    <cellStyle name="Normal 62 4 2 2 2" xfId="33806" xr:uid="{66B650DE-67EB-48B6-AF6C-173E344DAE6B}"/>
    <cellStyle name="Normal 62 4 2 3" xfId="29503" xr:uid="{6D056DC1-3AC4-40EC-9064-5CD8A747BC9F}"/>
    <cellStyle name="Normal 62 4 3" xfId="19825" xr:uid="{149F2664-3F78-49E1-8E8E-550A6F3A1825}"/>
    <cellStyle name="Normal 62 4 3 2" xfId="32086" xr:uid="{58507F5E-27AF-4656-B6EF-48C541CD10B8}"/>
    <cellStyle name="Normal 62 4 4" xfId="27783" xr:uid="{C169BAE1-C04C-4575-983F-2E506D442408}"/>
    <cellStyle name="Normal 62 5" xfId="14195" xr:uid="{13DF0C90-A4A6-4824-A6DC-0ADAB3E131AA}"/>
    <cellStyle name="Normal 62 5 2" xfId="18991" xr:uid="{3550A7C8-6255-4F6E-A18A-681CC434366F}"/>
    <cellStyle name="Normal 62 5 2 2" xfId="31252" xr:uid="{016BE696-9E83-4C71-8DF4-F9765C5042EC}"/>
    <cellStyle name="Normal 62 5 3" xfId="26949" xr:uid="{D8337329-FA9B-46FF-AF4B-AEB6C066A9BC}"/>
    <cellStyle name="Normal 62 6" xfId="15899" xr:uid="{7687031E-9537-4C23-88B4-91DB1C270B54}"/>
    <cellStyle name="Normal 62 6 2" xfId="20538" xr:uid="{F1694702-8CF9-439B-BD8E-1197D7877DAE}"/>
    <cellStyle name="Normal 62 6 2 2" xfId="32799" xr:uid="{D490607F-BF1A-493C-B539-584CAA76557E}"/>
    <cellStyle name="Normal 62 6 3" xfId="28496" xr:uid="{705D6835-CD12-43F8-A564-D853B77B443F}"/>
    <cellStyle name="Normal 62 7" xfId="18035" xr:uid="{99D168AA-6113-49D8-952A-C67F54779C07}"/>
    <cellStyle name="Normal 62 7 2" xfId="30298" xr:uid="{0A5794BA-D88E-470F-AF47-E53A52F2502D}"/>
    <cellStyle name="Normal 62 8" xfId="13108" xr:uid="{01A2DE84-6119-4733-BBD3-7CD5D95CEC1A}"/>
    <cellStyle name="Normal 62 8 2" xfId="25991" xr:uid="{6D30704F-DE58-418A-B9DF-E90C1B2D7A3F}"/>
    <cellStyle name="Normal 62 9" xfId="24298" xr:uid="{06F0FD83-1444-4294-ACC3-53A0F5056D2C}"/>
    <cellStyle name="Normal 62 9 2" xfId="35061" xr:uid="{94577D00-4726-4E57-B359-941C6FBAA55A}"/>
    <cellStyle name="Normal 63" xfId="11939" xr:uid="{001627A1-AE4A-4E5F-85F9-84D50C751C54}"/>
    <cellStyle name="Normal 63 10" xfId="25179" xr:uid="{B5D93396-3771-4383-8821-083317CE2613}"/>
    <cellStyle name="Normal 63 2" xfId="12893" xr:uid="{2A69E528-EDAC-4113-8F04-29AA55F3EEDD}"/>
    <cellStyle name="Normal 63 2 2" xfId="14198" xr:uid="{27DB0C33-9124-4D87-A919-91E39845049B}"/>
    <cellStyle name="Normal 63 2 2 2" xfId="18994" xr:uid="{ABADEA58-DCEA-4E9B-98E3-DCB0E4A45F2D}"/>
    <cellStyle name="Normal 63 2 2 2 2" xfId="31255" xr:uid="{1D6D13CD-6749-485A-AD3E-FC1C54F61260}"/>
    <cellStyle name="Normal 63 2 2 3" xfId="24299" xr:uid="{7DF7C9DF-220C-4219-BE54-01D2B5E19791}"/>
    <cellStyle name="Normal 63 2 2 3 2" xfId="35062" xr:uid="{250116A6-339E-41D3-B51B-ACA5F88DD248}"/>
    <cellStyle name="Normal 63 2 2 4" xfId="26952" xr:uid="{D4570102-1CC3-42B8-A6E0-8F541E3510E5}"/>
    <cellStyle name="Normal 63 2 3" xfId="15892" xr:uid="{1DAA0DFF-9456-4532-8F08-1AB56427011B}"/>
    <cellStyle name="Normal 63 2 3 2" xfId="20531" xr:uid="{93FC03FD-1234-4FA2-A635-3DFC8D8583BC}"/>
    <cellStyle name="Normal 63 2 3 2 2" xfId="32792" xr:uid="{9E97CDC8-BD12-4663-A666-391F5C7D1123}"/>
    <cellStyle name="Normal 63 2 3 3" xfId="28489" xr:uid="{705EBEDC-8049-4748-9207-C12F9B2C34DA}"/>
    <cellStyle name="Normal 63 2 4" xfId="18038" xr:uid="{89B6159E-39AF-4740-A3C3-BCFCF31E9E2F}"/>
    <cellStyle name="Normal 63 2 4 2" xfId="30301" xr:uid="{A91CC148-0EE2-4117-8395-08B944DACB51}"/>
    <cellStyle name="Normal 63 2 5" xfId="13111" xr:uid="{D6E8A69F-031C-4C3C-86C5-F944A8F04912}"/>
    <cellStyle name="Normal 63 2 5 2" xfId="25994" xr:uid="{08D05A6C-D718-4BAD-AD74-569CB3E8C66B}"/>
    <cellStyle name="Normal 63 2 6" xfId="24300" xr:uid="{89EE7992-436F-4135-8F37-E25F19645FDE}"/>
    <cellStyle name="Normal 63 2 6 2" xfId="35063" xr:uid="{59565FD0-2F60-4980-8748-996E78F113EB}"/>
    <cellStyle name="Normal 63 2 7" xfId="25809" xr:uid="{E203CDEA-16CC-4833-96A6-9055140C820D}"/>
    <cellStyle name="Normal 63 3" xfId="12894" xr:uid="{48276888-2C5B-401A-9705-4D54A96ABED6}"/>
    <cellStyle name="Normal 63 3 2" xfId="14370" xr:uid="{6B6D1EAB-066E-4E32-8E36-97E85D234DEC}"/>
    <cellStyle name="Normal 63 3 2 2" xfId="19151" xr:uid="{6019E94B-7085-4E3E-847C-79712D094CC7}"/>
    <cellStyle name="Normal 63 3 2 2 2" xfId="31412" xr:uid="{882FB9DA-EF59-444B-8E22-E2B360B7E8D8}"/>
    <cellStyle name="Normal 63 3 2 3" xfId="27109" xr:uid="{C4E1A2A6-F22B-417A-8F12-A5C8C681A48D}"/>
    <cellStyle name="Normal 63 3 3" xfId="16527" xr:uid="{6FFA4E20-0D35-42D1-87A1-97200FDF3BF9}"/>
    <cellStyle name="Normal 63 3 3 2" xfId="20998" xr:uid="{F5AF90AF-5184-4A51-8BD7-873364C68030}"/>
    <cellStyle name="Normal 63 3 3 2 2" xfId="33259" xr:uid="{717DA9C6-C218-4E0C-BB39-6FB72C13331D}"/>
    <cellStyle name="Normal 63 3 3 3" xfId="28956" xr:uid="{F8EABB25-D5A9-4B21-9C83-929B71907612}"/>
    <cellStyle name="Normal 63 3 4" xfId="18197" xr:uid="{310FFADD-2C04-4B49-B9B2-E6579770AB15}"/>
    <cellStyle name="Normal 63 3 4 2" xfId="30458" xr:uid="{C63504EB-7167-4EED-8C58-7C31BA8EBAF5}"/>
    <cellStyle name="Normal 63 3 5" xfId="13302" xr:uid="{A4980639-C9DA-4C6B-A949-E378FCDD39BB}"/>
    <cellStyle name="Normal 63 3 5 2" xfId="26151" xr:uid="{AA3C1986-E7EF-4DF9-894D-73CF2979A279}"/>
    <cellStyle name="Normal 63 3 6" xfId="24301" xr:uid="{2CDACE67-71CC-4107-9691-474E1C6690EE}"/>
    <cellStyle name="Normal 63 3 6 2" xfId="35064" xr:uid="{AB955FA0-CA40-4E9D-B149-8CD33D99766B}"/>
    <cellStyle name="Normal 63 3 7" xfId="25810" xr:uid="{A28D3CBB-49FE-4B59-A337-777F3CD699D8}"/>
    <cellStyle name="Normal 63 4" xfId="15109" xr:uid="{D8520467-26A7-4BF4-9D23-6E02E0F56529}"/>
    <cellStyle name="Normal 63 4 2" xfId="17241" xr:uid="{4E04A621-D06B-4C57-A054-FB11D687486A}"/>
    <cellStyle name="Normal 63 4 2 2" xfId="21546" xr:uid="{CE504F50-A8F4-4DEB-BA1D-78FDE2EFFBF8}"/>
    <cellStyle name="Normal 63 4 2 2 2" xfId="33807" xr:uid="{02DC6913-FD82-4391-AEF1-884562D1B21D}"/>
    <cellStyle name="Normal 63 4 2 3" xfId="29504" xr:uid="{15A9FE0B-C452-42F4-8D2D-C6C6484F1563}"/>
    <cellStyle name="Normal 63 4 3" xfId="19826" xr:uid="{A91D7094-2449-443E-A102-4B815F52F5AC}"/>
    <cellStyle name="Normal 63 4 3 2" xfId="32087" xr:uid="{F37735D2-73A4-4C1F-B690-CA5CC833CFF8}"/>
    <cellStyle name="Normal 63 4 4" xfId="27784" xr:uid="{97E8040D-678D-4E8F-8CA3-BDD063BA34A5}"/>
    <cellStyle name="Normal 63 5" xfId="14197" xr:uid="{B146A6C4-DF37-4807-8656-B2B322ADB870}"/>
    <cellStyle name="Normal 63 5 2" xfId="18993" xr:uid="{1227633B-2091-4349-9A58-568D6C7799C4}"/>
    <cellStyle name="Normal 63 5 2 2" xfId="31254" xr:uid="{814F7DB4-9FA0-4C6C-8677-C6B6D1BD7966}"/>
    <cellStyle name="Normal 63 5 3" xfId="26951" xr:uid="{E6FA22E0-8F76-4D75-87B3-48635BC3E832}"/>
    <cellStyle name="Normal 63 6" xfId="15900" xr:uid="{D73BF640-E9EC-48E7-AB39-8A5C3A70F098}"/>
    <cellStyle name="Normal 63 6 2" xfId="20539" xr:uid="{CBD679E9-950A-4C56-A30D-4D4D21EE8227}"/>
    <cellStyle name="Normal 63 6 2 2" xfId="32800" xr:uid="{BB4409C3-8EDC-4A3F-A552-6A824D536437}"/>
    <cellStyle name="Normal 63 6 3" xfId="28497" xr:uid="{D4A32804-9007-4B65-B599-4D23E000C7A1}"/>
    <cellStyle name="Normal 63 7" xfId="18037" xr:uid="{8F65649C-6789-4315-966A-604BE810DAAA}"/>
    <cellStyle name="Normal 63 7 2" xfId="30300" xr:uid="{0834D3FE-3E6F-47AE-A7FD-15354EFAC5F2}"/>
    <cellStyle name="Normal 63 8" xfId="13110" xr:uid="{161F9627-8F10-4201-9E19-0D408A576248}"/>
    <cellStyle name="Normal 63 8 2" xfId="25993" xr:uid="{7BA5A664-9FF4-461A-AFFE-4EE2F6F30870}"/>
    <cellStyle name="Normal 63 9" xfId="24302" xr:uid="{71284E31-66B1-417A-ADDE-561C4498D1BC}"/>
    <cellStyle name="Normal 63 9 2" xfId="35065" xr:uid="{7BF8C2CA-B04A-4144-8543-B759C77DC9AC}"/>
    <cellStyle name="Normal 64" xfId="11940" xr:uid="{276F403A-1A0C-40FD-9447-B9CFB2FEA9A2}"/>
    <cellStyle name="Normal 64 10" xfId="25180" xr:uid="{90014E67-5DAF-42DA-BEC7-B7558EE63D20}"/>
    <cellStyle name="Normal 64 2" xfId="12895" xr:uid="{1EF2B21A-E0BF-45A2-8C44-0B8A101DA745}"/>
    <cellStyle name="Normal 64 2 2" xfId="14200" xr:uid="{1D9F4E18-73BF-4FA6-AFA1-FF23BB136D93}"/>
    <cellStyle name="Normal 64 2 2 2" xfId="18996" xr:uid="{AF2A480A-DB69-41EA-8D9C-5B20E188E06D}"/>
    <cellStyle name="Normal 64 2 2 2 2" xfId="31257" xr:uid="{65486678-1E47-4039-8921-5CFFF0F7F7EF}"/>
    <cellStyle name="Normal 64 2 2 3" xfId="24303" xr:uid="{7537E997-F574-423D-BC8E-1448708032F6}"/>
    <cellStyle name="Normal 64 2 2 3 2" xfId="35066" xr:uid="{6CA3730D-38D3-4326-9E2B-2CB6E7D19565}"/>
    <cellStyle name="Normal 64 2 2 4" xfId="26954" xr:uid="{773E1C67-3DE9-4732-9A61-E81086C1952F}"/>
    <cellStyle name="Normal 64 2 3" xfId="15856" xr:uid="{D5989BE1-ADE9-459F-9BC1-87D09BA7DA38}"/>
    <cellStyle name="Normal 64 2 3 2" xfId="20495" xr:uid="{DA778642-7265-4F80-AB68-DFFD283A2F67}"/>
    <cellStyle name="Normal 64 2 3 2 2" xfId="32756" xr:uid="{DCDE6E3B-6ACC-4CDE-96F9-C487A8FB9515}"/>
    <cellStyle name="Normal 64 2 3 3" xfId="28453" xr:uid="{58B211E6-365A-4BCB-A8CF-DE5D7929D959}"/>
    <cellStyle name="Normal 64 2 4" xfId="18040" xr:uid="{58E952D5-0E6D-4621-9BAE-A3CB99E4F9B0}"/>
    <cellStyle name="Normal 64 2 4 2" xfId="30303" xr:uid="{20D86BBF-EF47-4ECB-B340-AD63CF9BBA6F}"/>
    <cellStyle name="Normal 64 2 5" xfId="13113" xr:uid="{2D9255F5-4292-45F3-B1C2-2AD2D53DCBE7}"/>
    <cellStyle name="Normal 64 2 5 2" xfId="25996" xr:uid="{A180ACBB-254C-4F06-876B-801CA65472C6}"/>
    <cellStyle name="Normal 64 2 6" xfId="24304" xr:uid="{B687B7D3-5DD4-44C1-9C1B-7D20074C3B87}"/>
    <cellStyle name="Normal 64 2 6 2" xfId="35067" xr:uid="{E0278263-0E00-4105-8DBD-CA9970EFA287}"/>
    <cellStyle name="Normal 64 2 7" xfId="25811" xr:uid="{91409780-8922-4AF4-810B-46F8F1E2F4A7}"/>
    <cellStyle name="Normal 64 3" xfId="12896" xr:uid="{62DC6125-AD71-4B90-A954-490308578368}"/>
    <cellStyle name="Normal 64 3 2" xfId="14371" xr:uid="{A1514A33-4CDD-48F4-BCA7-0268E5B0BAB5}"/>
    <cellStyle name="Normal 64 3 2 2" xfId="19152" xr:uid="{FF335300-4390-4B85-997A-E1CDDC307A7A}"/>
    <cellStyle name="Normal 64 3 2 2 2" xfId="31413" xr:uid="{EBDDBEA0-4DA1-4D14-857B-A7887A474488}"/>
    <cellStyle name="Normal 64 3 2 3" xfId="27110" xr:uid="{1B2D7EA7-4C28-41E1-A9B8-96E0F610A1F3}"/>
    <cellStyle name="Normal 64 3 3" xfId="16470" xr:uid="{DAE60FEC-38F1-474F-B604-E5694F4A2AE3}"/>
    <cellStyle name="Normal 64 3 3 2" xfId="20949" xr:uid="{B4C40DD6-D174-4515-8899-D6A3D30B5DB9}"/>
    <cellStyle name="Normal 64 3 3 2 2" xfId="33210" xr:uid="{964CC877-3132-44C9-B135-2BDC89EAE405}"/>
    <cellStyle name="Normal 64 3 3 3" xfId="28907" xr:uid="{760A4568-B694-4000-8851-A1E0D96DC0F4}"/>
    <cellStyle name="Normal 64 3 4" xfId="18198" xr:uid="{DDDC3A3E-E526-41FA-B3FB-060F3A9015C4}"/>
    <cellStyle name="Normal 64 3 4 2" xfId="30459" xr:uid="{E0CC2EDF-7225-41B3-9E3F-5708FAE18E52}"/>
    <cellStyle name="Normal 64 3 5" xfId="13303" xr:uid="{0C9D3F7D-6E71-4086-82EC-0BBD6449E794}"/>
    <cellStyle name="Normal 64 3 5 2" xfId="26152" xr:uid="{601B081D-2E13-49BA-B81B-CC56CA859A95}"/>
    <cellStyle name="Normal 64 3 6" xfId="24305" xr:uid="{1ED17AC5-3F7E-4A82-BB37-6456F841626D}"/>
    <cellStyle name="Normal 64 3 6 2" xfId="35068" xr:uid="{0061245A-3206-4A56-BC9D-BC03CED9A6A0}"/>
    <cellStyle name="Normal 64 3 7" xfId="25812" xr:uid="{B70E198A-D5EC-4A5B-9384-0F9FE8CF4FA8}"/>
    <cellStyle name="Normal 64 4" xfId="15110" xr:uid="{CAA8CE0A-01A6-44CF-88A4-0AADB5437A1A}"/>
    <cellStyle name="Normal 64 4 2" xfId="17242" xr:uid="{06625DED-8918-41BF-AE48-B5275C3EE6E2}"/>
    <cellStyle name="Normal 64 4 2 2" xfId="21547" xr:uid="{8A273885-37E0-405E-933E-D844E2E985C8}"/>
    <cellStyle name="Normal 64 4 2 2 2" xfId="33808" xr:uid="{A9B10B6D-5971-4472-87F8-670A9295DC80}"/>
    <cellStyle name="Normal 64 4 2 3" xfId="29505" xr:uid="{83FBADA5-3471-46A2-A69C-3BBDF7924BFF}"/>
    <cellStyle name="Normal 64 4 3" xfId="19827" xr:uid="{C2A12175-F3FE-499B-815C-74F4E5C45D76}"/>
    <cellStyle name="Normal 64 4 3 2" xfId="32088" xr:uid="{66CB6366-D36A-46BC-833B-3081CF7A95D5}"/>
    <cellStyle name="Normal 64 4 4" xfId="27785" xr:uid="{AF08EA42-7B99-4A97-B890-0F7025B841C3}"/>
    <cellStyle name="Normal 64 5" xfId="14199" xr:uid="{7D65B0E7-92BE-405A-A4BB-167E7EB24103}"/>
    <cellStyle name="Normal 64 5 2" xfId="18995" xr:uid="{C2A6F407-9AC8-4A4B-9857-B7B57B149CF2}"/>
    <cellStyle name="Normal 64 5 2 2" xfId="31256" xr:uid="{9B9FC76B-F701-474B-B89A-669196438FCF}"/>
    <cellStyle name="Normal 64 5 3" xfId="26953" xr:uid="{F5BF6031-4880-4C91-B760-F6E48450CD8E}"/>
    <cellStyle name="Normal 64 6" xfId="15901" xr:uid="{005C212C-4477-4A6B-A89E-F3CE2B2F7CCB}"/>
    <cellStyle name="Normal 64 6 2" xfId="20540" xr:uid="{C9DEFE19-A5EC-454C-BB63-5A3A554A3C2E}"/>
    <cellStyle name="Normal 64 6 2 2" xfId="32801" xr:uid="{C2371210-6854-477A-B85D-5D1AF8BA6728}"/>
    <cellStyle name="Normal 64 6 3" xfId="28498" xr:uid="{7D2286B8-41A3-4F77-9066-F3FF3F844BF9}"/>
    <cellStyle name="Normal 64 7" xfId="18039" xr:uid="{FDF55866-005A-4F41-A63F-10F1001B2D69}"/>
    <cellStyle name="Normal 64 7 2" xfId="30302" xr:uid="{008FE39F-B760-49A3-8A72-62F39A819D6C}"/>
    <cellStyle name="Normal 64 8" xfId="13112" xr:uid="{778CB045-B67C-4E65-B2C4-19E671289AF1}"/>
    <cellStyle name="Normal 64 8 2" xfId="25995" xr:uid="{A8D4CDAC-BCE9-4C60-A69C-9085CCD1D8DD}"/>
    <cellStyle name="Normal 64 9" xfId="24306" xr:uid="{79A4629C-5983-4E93-AAD4-8723E8E8E914}"/>
    <cellStyle name="Normal 64 9 2" xfId="35069" xr:uid="{871FE9F2-3488-410D-9EC1-91976B6077AE}"/>
    <cellStyle name="Normal 65" xfId="11941" xr:uid="{27F0DCDE-29D6-4C1E-AFF2-F2086CDAC92E}"/>
    <cellStyle name="Normal 65 10" xfId="25181" xr:uid="{E5A27A00-0B3D-4A46-9F65-7C88FDA32F4A}"/>
    <cellStyle name="Normal 65 2" xfId="12897" xr:uid="{F17E8CFC-7383-4BFA-94AB-1409D13D5A48}"/>
    <cellStyle name="Normal 65 2 2" xfId="14202" xr:uid="{C3895A27-7C11-465F-93F2-C0E99DAD2384}"/>
    <cellStyle name="Normal 65 2 2 2" xfId="18998" xr:uid="{5545A547-8DCB-402C-92F7-250425765B9C}"/>
    <cellStyle name="Normal 65 2 2 2 2" xfId="31259" xr:uid="{05859BD3-4431-441F-B512-AB89556C3539}"/>
    <cellStyle name="Normal 65 2 2 3" xfId="24307" xr:uid="{3954EE53-F8D5-4801-9E23-2ABDDE9BA3B8}"/>
    <cellStyle name="Normal 65 2 2 3 2" xfId="35070" xr:uid="{523BF75D-EB7A-476C-B21B-9D62BFEC1262}"/>
    <cellStyle name="Normal 65 2 2 4" xfId="26956" xr:uid="{313FB461-979A-447A-8023-2997609AAAE7}"/>
    <cellStyle name="Normal 65 2 3" xfId="16628" xr:uid="{C1F4B711-268D-41B6-B22D-2B99FD3FB1A4}"/>
    <cellStyle name="Normal 65 2 3 2" xfId="21060" xr:uid="{6DF9FA58-A1AE-411F-8D41-F7ED84F0CDA5}"/>
    <cellStyle name="Normal 65 2 3 2 2" xfId="33321" xr:uid="{6D8149A7-5891-459B-AAD0-ED7502AD9DEC}"/>
    <cellStyle name="Normal 65 2 3 3" xfId="29018" xr:uid="{EBB9F8F2-4661-4ACE-83E2-A486AC4C6C36}"/>
    <cellStyle name="Normal 65 2 4" xfId="18042" xr:uid="{34D55544-8396-4501-A9EA-019927E73C4A}"/>
    <cellStyle name="Normal 65 2 4 2" xfId="30305" xr:uid="{D76D96BB-77AC-4E20-A36B-E6C4639A8A37}"/>
    <cellStyle name="Normal 65 2 5" xfId="13115" xr:uid="{3B9DB6F5-B832-48AA-A991-D6B0DCC485D0}"/>
    <cellStyle name="Normal 65 2 5 2" xfId="25998" xr:uid="{EEA9A113-FD80-4A18-B2B0-F061EBDBC546}"/>
    <cellStyle name="Normal 65 2 6" xfId="24308" xr:uid="{B35A11A6-71D4-4EC5-A7E7-B1527418DF89}"/>
    <cellStyle name="Normal 65 2 6 2" xfId="35071" xr:uid="{838F5833-AD57-45D9-A4E4-82DF54BDBFEE}"/>
    <cellStyle name="Normal 65 2 7" xfId="25813" xr:uid="{D0B09F39-773D-4D1E-BA06-B7E994EE384D}"/>
    <cellStyle name="Normal 65 3" xfId="12898" xr:uid="{771922CA-D70F-4187-B347-A5D1907FAE1C}"/>
    <cellStyle name="Normal 65 3 2" xfId="14372" xr:uid="{5F82FBCD-FEEC-494C-9D32-021C203FCABA}"/>
    <cellStyle name="Normal 65 3 2 2" xfId="19153" xr:uid="{656F7465-330E-42B1-88D3-D7FC5764F400}"/>
    <cellStyle name="Normal 65 3 2 2 2" xfId="31414" xr:uid="{D3AB96D6-413D-451B-81CB-4DCAEED4B532}"/>
    <cellStyle name="Normal 65 3 2 3" xfId="27111" xr:uid="{7D5DC47E-0770-4BD6-BE67-2E8C05B79AF0}"/>
    <cellStyle name="Normal 65 3 3" xfId="16720" xr:uid="{7D838ECA-2B59-4D64-98BE-7A103245EA5E}"/>
    <cellStyle name="Normal 65 3 3 2" xfId="21095" xr:uid="{C0284F6D-87CD-4E97-92EA-3CE7C25BE67E}"/>
    <cellStyle name="Normal 65 3 3 2 2" xfId="33356" xr:uid="{51AD9294-D215-4C16-B1C6-A618CB22B17D}"/>
    <cellStyle name="Normal 65 3 3 3" xfId="29053" xr:uid="{882B9762-8F25-494E-82EF-433F2F61B71C}"/>
    <cellStyle name="Normal 65 3 4" xfId="18199" xr:uid="{471AF554-CA13-4436-8B01-7AE69F729A4F}"/>
    <cellStyle name="Normal 65 3 4 2" xfId="30460" xr:uid="{A77871C0-B9A2-425B-B8A1-08B87B2DF389}"/>
    <cellStyle name="Normal 65 3 5" xfId="13304" xr:uid="{A9E06217-637B-4BA3-BECC-D67B6F4A4481}"/>
    <cellStyle name="Normal 65 3 5 2" xfId="26153" xr:uid="{04B17345-DA69-457F-8309-03BEC2706B21}"/>
    <cellStyle name="Normal 65 3 6" xfId="24309" xr:uid="{323515C1-84A1-4B6E-9D5E-FF8EC19FBC11}"/>
    <cellStyle name="Normal 65 3 6 2" xfId="35072" xr:uid="{80F2237F-A70F-4507-BADF-339A8F24A468}"/>
    <cellStyle name="Normal 65 3 7" xfId="25814" xr:uid="{008522C8-0B1B-4C52-BA83-20E8D801A698}"/>
    <cellStyle name="Normal 65 4" xfId="15111" xr:uid="{1DD59400-8661-4937-81CB-7C461FAC47A8}"/>
    <cellStyle name="Normal 65 4 2" xfId="17243" xr:uid="{CB711F4D-3DBF-4B48-B561-9BE164422D8E}"/>
    <cellStyle name="Normal 65 4 2 2" xfId="21548" xr:uid="{55F273EF-1E2C-4D15-ACE8-2D17EDF044FB}"/>
    <cellStyle name="Normal 65 4 2 2 2" xfId="33809" xr:uid="{B3D1C4F1-2FDE-439C-AAF6-91BC0B8EF663}"/>
    <cellStyle name="Normal 65 4 2 3" xfId="29506" xr:uid="{ADA27032-ED9C-4B08-BD27-29784BCEF34E}"/>
    <cellStyle name="Normal 65 4 3" xfId="19828" xr:uid="{0D1B0F57-AB05-458D-8C8C-3468486FABA8}"/>
    <cellStyle name="Normal 65 4 3 2" xfId="32089" xr:uid="{04DA5403-CCC0-45D7-A6B4-F91A490F2492}"/>
    <cellStyle name="Normal 65 4 4" xfId="27786" xr:uid="{B04D455F-3F5F-4F0F-9C8C-CF67F33D1805}"/>
    <cellStyle name="Normal 65 5" xfId="14201" xr:uid="{B7B8DAB6-1FF9-4A8D-8CB1-92D423AD78BA}"/>
    <cellStyle name="Normal 65 5 2" xfId="18997" xr:uid="{9926E023-0F8E-45EF-8F3D-2B86C640F4D7}"/>
    <cellStyle name="Normal 65 5 2 2" xfId="31258" xr:uid="{248311FB-F0D8-42A5-9542-A97261BC4B5D}"/>
    <cellStyle name="Normal 65 5 3" xfId="26955" xr:uid="{42120705-018E-496C-8651-3D0CC039D03B}"/>
    <cellStyle name="Normal 65 6" xfId="15902" xr:uid="{E568C66C-6189-4F08-B881-BEED8B81FBC4}"/>
    <cellStyle name="Normal 65 6 2" xfId="20541" xr:uid="{D2959646-FAA6-4B6C-AC4D-9F81DA403F9F}"/>
    <cellStyle name="Normal 65 6 2 2" xfId="32802" xr:uid="{D617140C-E852-4F63-91F4-97134E78995A}"/>
    <cellStyle name="Normal 65 6 3" xfId="28499" xr:uid="{C7B524A5-4026-410F-8433-2A8BB0CCC93F}"/>
    <cellStyle name="Normal 65 7" xfId="18041" xr:uid="{11CB4CC8-1E43-4D62-BFB5-4D31260FE6DF}"/>
    <cellStyle name="Normal 65 7 2" xfId="30304" xr:uid="{A7735398-6A84-44FB-B97B-667A9D87664D}"/>
    <cellStyle name="Normal 65 8" xfId="13114" xr:uid="{38EBD8A9-6F15-4E7A-9BF7-38315225A7EC}"/>
    <cellStyle name="Normal 65 8 2" xfId="25997" xr:uid="{1069ADDA-0CF1-4279-B575-1DB9536235BE}"/>
    <cellStyle name="Normal 65 9" xfId="24310" xr:uid="{2D563CD6-592F-4996-AA7B-1AAF66BE5EA9}"/>
    <cellStyle name="Normal 65 9 2" xfId="35073" xr:uid="{73FC95BD-8E44-4784-9E18-336247D5C513}"/>
    <cellStyle name="Normal 66" xfId="1920" xr:uid="{3BCF447E-0CF8-4F9A-8DFD-ED776F70AC58}"/>
    <cellStyle name="Normal 66 10" xfId="24826" xr:uid="{AB28F213-9C30-4708-9440-15DAFBFBAE1A}"/>
    <cellStyle name="Normal 66 2" xfId="12899" xr:uid="{B53F1FC0-C3F2-40CF-BC95-FB7B1263E539}"/>
    <cellStyle name="Normal 66 2 2" xfId="14204" xr:uid="{769AB551-0FEC-4126-85F6-EF0BA24797C6}"/>
    <cellStyle name="Normal 66 2 2 2" xfId="19000" xr:uid="{61054BCB-F2EA-4F24-9E93-90923F22B9BF}"/>
    <cellStyle name="Normal 66 2 2 2 2" xfId="31261" xr:uid="{E6477247-53CD-4175-B2F4-080C56975CBC}"/>
    <cellStyle name="Normal 66 2 2 3" xfId="24311" xr:uid="{41FB5644-6D8A-411C-9B47-3C9199482C00}"/>
    <cellStyle name="Normal 66 2 2 3 2" xfId="35074" xr:uid="{E2DCB90F-67A0-46EB-812A-735DC0F35AD8}"/>
    <cellStyle name="Normal 66 2 2 4" xfId="26958" xr:uid="{D1E6AFFB-04B4-4422-B5A9-7B9DE941BB39}"/>
    <cellStyle name="Normal 66 2 3" xfId="16590" xr:uid="{6F0B8712-9716-4A34-8522-EC03FF46408E}"/>
    <cellStyle name="Normal 66 2 3 2" xfId="21023" xr:uid="{7A5CBEAA-FD56-4D26-9731-59BC47EB01A7}"/>
    <cellStyle name="Normal 66 2 3 2 2" xfId="33284" xr:uid="{5FEC1D53-9C4E-4C1C-88C5-58CF9D0D6AAD}"/>
    <cellStyle name="Normal 66 2 3 3" xfId="28981" xr:uid="{234413DC-D75B-4205-8A62-933600325378}"/>
    <cellStyle name="Normal 66 2 4" xfId="18044" xr:uid="{F699C2CC-A2C7-4D95-BF47-6B3FB20798E5}"/>
    <cellStyle name="Normal 66 2 4 2" xfId="30307" xr:uid="{531A85BD-B297-42EA-A568-641E994C73F6}"/>
    <cellStyle name="Normal 66 2 5" xfId="13117" xr:uid="{0562F98D-3362-452B-8383-BD5F951BE8E8}"/>
    <cellStyle name="Normal 66 2 5 2" xfId="26000" xr:uid="{B5D199C3-433D-4BA4-88DB-CEE84C28B918}"/>
    <cellStyle name="Normal 66 2 6" xfId="24312" xr:uid="{D22C47DB-0C02-480A-AAB5-BAFBD4CA36AA}"/>
    <cellStyle name="Normal 66 2 6 2" xfId="35075" xr:uid="{59D1B176-ABF5-48E4-A8E8-92EF7E2F9334}"/>
    <cellStyle name="Normal 66 2 7" xfId="25815" xr:uid="{E9B96A86-4F18-4056-8C27-C3A2E6C34A6C}"/>
    <cellStyle name="Normal 66 3" xfId="12900" xr:uid="{D36BFF4D-C725-4DDA-8AF1-61DA4803C070}"/>
    <cellStyle name="Normal 66 3 2" xfId="14373" xr:uid="{9EBB183D-6854-4275-8269-E556D1ECD706}"/>
    <cellStyle name="Normal 66 3 2 2" xfId="19154" xr:uid="{C42104F1-2D2A-4973-ACB8-487E7E476485}"/>
    <cellStyle name="Normal 66 3 2 2 2" xfId="31415" xr:uid="{F8E59CB0-88E7-46DE-88DF-87B9F5B4A971}"/>
    <cellStyle name="Normal 66 3 2 3" xfId="27112" xr:uid="{092D43D7-FCD5-465B-A2CD-3A285C43EEC5}"/>
    <cellStyle name="Normal 66 3 3" xfId="16549" xr:uid="{17FBB32D-E29B-4E45-8628-FB9EB4956E96}"/>
    <cellStyle name="Normal 66 3 3 2" xfId="21005" xr:uid="{95778D32-341A-4CC2-8B8E-7AF20B9A1E20}"/>
    <cellStyle name="Normal 66 3 3 2 2" xfId="33266" xr:uid="{B459AA01-3ADA-4AD3-9B79-6843F6E66248}"/>
    <cellStyle name="Normal 66 3 3 3" xfId="28963" xr:uid="{1DADEA1F-E958-4314-9438-35F485A4F11B}"/>
    <cellStyle name="Normal 66 3 4" xfId="18200" xr:uid="{BA7B7F0A-C35C-4DA2-BB1F-680187D49F25}"/>
    <cellStyle name="Normal 66 3 4 2" xfId="30461" xr:uid="{7031EA71-671C-4817-866A-E92947210C1B}"/>
    <cellStyle name="Normal 66 3 5" xfId="13305" xr:uid="{D7AC6E9C-8AD6-470F-8E7D-7996257A96C4}"/>
    <cellStyle name="Normal 66 3 5 2" xfId="26154" xr:uid="{3E80D099-3226-4B21-94CA-032FD87FBC01}"/>
    <cellStyle name="Normal 66 3 6" xfId="24313" xr:uid="{938C063F-4CF1-4AA6-8C46-E6B3934B7B7E}"/>
    <cellStyle name="Normal 66 3 6 2" xfId="35076" xr:uid="{901055DB-A711-4B8D-BC2B-9517F2C70B6E}"/>
    <cellStyle name="Normal 66 3 7" xfId="25816" xr:uid="{8A6DF221-82A9-4F76-B777-7C2888FC0F02}"/>
    <cellStyle name="Normal 66 4" xfId="15112" xr:uid="{DF25B576-346B-45C8-BE3C-4A73F377F104}"/>
    <cellStyle name="Normal 66 4 2" xfId="17244" xr:uid="{F91B5268-9562-4E8D-8EEB-EBAE44D50BB9}"/>
    <cellStyle name="Normal 66 4 2 2" xfId="21549" xr:uid="{8F09BF43-D2CE-4C16-A7AA-A32DC381A9E8}"/>
    <cellStyle name="Normal 66 4 2 2 2" xfId="33810" xr:uid="{C276D234-6D1F-4054-9F53-19D2E4DBA49C}"/>
    <cellStyle name="Normal 66 4 2 3" xfId="29507" xr:uid="{EB745957-8311-44DB-990C-767DF7EFD9EE}"/>
    <cellStyle name="Normal 66 4 3" xfId="19829" xr:uid="{017AA07C-DDF7-4698-9D4B-95F9D6344B0F}"/>
    <cellStyle name="Normal 66 4 3 2" xfId="32090" xr:uid="{D520A401-9525-4813-9B24-38F5A2AD52CF}"/>
    <cellStyle name="Normal 66 4 4" xfId="27787" xr:uid="{62F16DF7-FF49-4676-881C-24C208BE6304}"/>
    <cellStyle name="Normal 66 5" xfId="14203" xr:uid="{858E84D9-A169-4ACD-A404-3366733DB725}"/>
    <cellStyle name="Normal 66 5 2" xfId="18999" xr:uid="{2BC840CE-5872-437B-8D70-2FC2AFA927A3}"/>
    <cellStyle name="Normal 66 5 2 2" xfId="31260" xr:uid="{08CD3F13-146E-4EE9-A3E4-01CD6058E04C}"/>
    <cellStyle name="Normal 66 5 3" xfId="26957" xr:uid="{68F8D1A0-8A09-4DB1-B5A3-BA51D52D8BA9}"/>
    <cellStyle name="Normal 66 6" xfId="15903" xr:uid="{9F82E395-021C-4D3E-B59C-99FF2665F3E1}"/>
    <cellStyle name="Normal 66 6 2" xfId="20542" xr:uid="{7C270AA1-3890-48B7-BC0A-83CFE547B331}"/>
    <cellStyle name="Normal 66 6 2 2" xfId="32803" xr:uid="{0CD19078-1F60-4602-8216-7115E2CE0BFE}"/>
    <cellStyle name="Normal 66 6 3" xfId="28500" xr:uid="{1D7C034A-B46E-42E1-934E-2D2417EB7A28}"/>
    <cellStyle name="Normal 66 7" xfId="18043" xr:uid="{FB4D82A3-862E-4D20-8A4D-CEFDE3066B97}"/>
    <cellStyle name="Normal 66 7 2" xfId="30306" xr:uid="{71357EB2-9658-48FD-B96D-73A983F149E7}"/>
    <cellStyle name="Normal 66 8" xfId="13116" xr:uid="{E20BA311-9B4C-4117-8297-B5095AC61D8A}"/>
    <cellStyle name="Normal 66 8 2" xfId="25999" xr:uid="{98931437-590B-4F4B-9263-C425406CF360}"/>
    <cellStyle name="Normal 66 9" xfId="24314" xr:uid="{A9AC68AE-D21E-42D5-97D3-0BE6AFFC6C3C}"/>
    <cellStyle name="Normal 66 9 2" xfId="35077" xr:uid="{54E442B1-BF7F-458C-860B-AC82DDE842E8}"/>
    <cellStyle name="Normal 67" xfId="1919" xr:uid="{E3C9DC57-7FF5-426F-82E5-E0CEE2CE45F2}"/>
    <cellStyle name="Normal 67 10" xfId="24825" xr:uid="{AEE55300-77F1-4079-984F-52BAE1E31DCB}"/>
    <cellStyle name="Normal 67 2" xfId="12901" xr:uid="{AF834C26-32A2-4E93-9A1C-4E519E6567DB}"/>
    <cellStyle name="Normal 67 2 2" xfId="14206" xr:uid="{07A38761-E2E5-4855-A492-F2D82748EEBE}"/>
    <cellStyle name="Normal 67 2 2 2" xfId="19002" xr:uid="{CCAE77C2-ED76-4C8B-984F-D8B44A563CFA}"/>
    <cellStyle name="Normal 67 2 2 2 2" xfId="31263" xr:uid="{265AB378-4C76-4B77-B827-12C05C654827}"/>
    <cellStyle name="Normal 67 2 2 3" xfId="24315" xr:uid="{F5530B5D-BEC9-4FA6-94AD-8E9FFEB8E7E7}"/>
    <cellStyle name="Normal 67 2 2 3 2" xfId="35078" xr:uid="{5B2EE7DE-8C38-462D-9D8C-609DF50E69AA}"/>
    <cellStyle name="Normal 67 2 2 4" xfId="26960" xr:uid="{BA6655AE-9BA4-4F23-B69B-DBF3A3BB38AA}"/>
    <cellStyle name="Normal 67 2 3" xfId="16828" xr:uid="{F5CCFC14-ECFC-45B9-AC53-008204059B69}"/>
    <cellStyle name="Normal 67 2 3 2" xfId="21133" xr:uid="{C62DD57C-337A-413A-9BB2-3DA3F8AAE19A}"/>
    <cellStyle name="Normal 67 2 3 2 2" xfId="33394" xr:uid="{9EF5306D-44B3-453C-B7DE-E96E390BF58D}"/>
    <cellStyle name="Normal 67 2 3 3" xfId="29091" xr:uid="{0515F6E3-B75E-47F7-8DD7-707DE5539108}"/>
    <cellStyle name="Normal 67 2 4" xfId="18046" xr:uid="{B1B9FEF3-F106-411A-B364-B93999FAAA7F}"/>
    <cellStyle name="Normal 67 2 4 2" xfId="30309" xr:uid="{6FE1EC8C-71CB-4EFB-9D30-AD66054F419E}"/>
    <cellStyle name="Normal 67 2 5" xfId="13119" xr:uid="{9C7C9D33-5EDE-465F-A54F-70515C327AEB}"/>
    <cellStyle name="Normal 67 2 5 2" xfId="26002" xr:uid="{BB748BAD-4CDE-4494-ADE9-79568782207A}"/>
    <cellStyle name="Normal 67 2 6" xfId="24316" xr:uid="{343287D2-4706-4C36-A5FE-67D6244B6123}"/>
    <cellStyle name="Normal 67 2 6 2" xfId="35079" xr:uid="{BEBC1EE1-06D2-4355-AECF-955A6803F89E}"/>
    <cellStyle name="Normal 67 2 7" xfId="25817" xr:uid="{84D76030-D7A4-4E62-B4DA-DE73A1E7A762}"/>
    <cellStyle name="Normal 67 3" xfId="12902" xr:uid="{95DCFC70-5861-4822-AC03-A5518808FAEC}"/>
    <cellStyle name="Normal 67 3 2" xfId="14374" xr:uid="{4C77CFC7-9A30-4B33-9E62-F9D2BE20204D}"/>
    <cellStyle name="Normal 67 3 2 2" xfId="19155" xr:uid="{A24DA117-2C35-4307-8769-38FB9FDA8A6B}"/>
    <cellStyle name="Normal 67 3 2 2 2" xfId="31416" xr:uid="{E409FDC2-37FA-4369-B7AB-A4B677CFEF37}"/>
    <cellStyle name="Normal 67 3 2 3" xfId="27113" xr:uid="{40BB717F-30E6-4069-A0A0-194E71C58DCF}"/>
    <cellStyle name="Normal 67 3 3" xfId="16526" xr:uid="{D461051A-73B2-4649-A2D0-3B8EDB6631F3}"/>
    <cellStyle name="Normal 67 3 3 2" xfId="20997" xr:uid="{0223F5F3-EEBE-41F5-B59B-4E7BCDC75FE8}"/>
    <cellStyle name="Normal 67 3 3 2 2" xfId="33258" xr:uid="{C24A8602-DFA6-484B-BA1A-BE21BCA7778B}"/>
    <cellStyle name="Normal 67 3 3 3" xfId="28955" xr:uid="{7183AE14-2DD8-43AD-91E0-B40D64F7C919}"/>
    <cellStyle name="Normal 67 3 4" xfId="18201" xr:uid="{71483406-2B94-46E4-AAF6-4566DDBE7F5F}"/>
    <cellStyle name="Normal 67 3 4 2" xfId="30462" xr:uid="{22115FE3-9959-449D-9697-1926469372DE}"/>
    <cellStyle name="Normal 67 3 5" xfId="13306" xr:uid="{61AEA3F1-8567-465F-912C-25F6DAFE0468}"/>
    <cellStyle name="Normal 67 3 5 2" xfId="26155" xr:uid="{C229C951-A728-4EF5-84E2-1C5FACEE5B49}"/>
    <cellStyle name="Normal 67 3 6" xfId="24317" xr:uid="{1BCCAF44-E700-4829-A749-D64244F37FE3}"/>
    <cellStyle name="Normal 67 3 6 2" xfId="35080" xr:uid="{7FC13289-B60A-4DF3-B7CE-B28DEF8ACC98}"/>
    <cellStyle name="Normal 67 3 7" xfId="25818" xr:uid="{4AC59CA8-B853-40FB-881F-B760AE93FA61}"/>
    <cellStyle name="Normal 67 4" xfId="15113" xr:uid="{F5EA1D1F-C132-4244-9ECD-34202791FE11}"/>
    <cellStyle name="Normal 67 4 2" xfId="17245" xr:uid="{CEF4D43E-CE7A-451C-81B3-9CD0EE09751F}"/>
    <cellStyle name="Normal 67 4 2 2" xfId="21550" xr:uid="{2CA1FDC6-59AD-4A9F-B19D-DB0676C327A0}"/>
    <cellStyle name="Normal 67 4 2 2 2" xfId="33811" xr:uid="{01A4AA6A-987A-414A-BC13-D909773EB476}"/>
    <cellStyle name="Normal 67 4 2 3" xfId="29508" xr:uid="{DD37FF4D-154F-4938-9148-9F586B1A7F9B}"/>
    <cellStyle name="Normal 67 4 3" xfId="19830" xr:uid="{25126422-5634-4918-B5E9-1054E1CB202C}"/>
    <cellStyle name="Normal 67 4 3 2" xfId="32091" xr:uid="{C79FA046-AFF0-4845-A699-BE2315964F14}"/>
    <cellStyle name="Normal 67 4 4" xfId="27788" xr:uid="{71569212-D4FC-4D5E-9E62-2A00FA4F994B}"/>
    <cellStyle name="Normal 67 5" xfId="14205" xr:uid="{8783ED7C-C0BE-4776-BEDD-956BDC5248AE}"/>
    <cellStyle name="Normal 67 5 2" xfId="19001" xr:uid="{4488E4A8-8BE9-44EB-8CF2-9FCB9E0AD108}"/>
    <cellStyle name="Normal 67 5 2 2" xfId="31262" xr:uid="{6F756AC4-B292-470E-A743-1E60A97A0221}"/>
    <cellStyle name="Normal 67 5 3" xfId="26959" xr:uid="{96F5D494-B077-4BBA-B8F9-662BA8ACB75D}"/>
    <cellStyle name="Normal 67 6" xfId="15904" xr:uid="{AFDB1780-D470-4F6E-BEC2-FC8B5052F0AF}"/>
    <cellStyle name="Normal 67 6 2" xfId="20543" xr:uid="{247CF7E3-3B20-4EE3-9540-65E29B3189B9}"/>
    <cellStyle name="Normal 67 6 2 2" xfId="32804" xr:uid="{C3D4F743-E0DA-4964-AAC8-7AA17764FB64}"/>
    <cellStyle name="Normal 67 6 3" xfId="28501" xr:uid="{7362D43F-F91E-4CFD-BCEB-27B54B86FD37}"/>
    <cellStyle name="Normal 67 7" xfId="18045" xr:uid="{CD678319-E316-45E6-BA0D-E50E0DE9E6BB}"/>
    <cellStyle name="Normal 67 7 2" xfId="30308" xr:uid="{933DA33C-E621-4EFB-8B03-8E008E3696C4}"/>
    <cellStyle name="Normal 67 8" xfId="13118" xr:uid="{B63EFF5E-6D23-4FE2-934D-E912B7FD847F}"/>
    <cellStyle name="Normal 67 8 2" xfId="26001" xr:uid="{434642EF-063B-4378-9A4A-F5A6290C1FB8}"/>
    <cellStyle name="Normal 67 9" xfId="24318" xr:uid="{CB5DC99A-0A8C-4F2E-B329-3FB2E4CE0F79}"/>
    <cellStyle name="Normal 67 9 2" xfId="35081" xr:uid="{06BA9F3D-3840-479D-9279-13D00C2614BA}"/>
    <cellStyle name="Normal 68" xfId="25" xr:uid="{00000000-0005-0000-0000-000025000000}"/>
    <cellStyle name="Normal 68 10" xfId="24815" xr:uid="{84254C01-BCF5-42C3-B136-47C148929114}"/>
    <cellStyle name="Normal 68 11" xfId="1901" xr:uid="{67085FED-5997-46A2-8444-7C756E2B4DA6}"/>
    <cellStyle name="Normal 68 2" xfId="60" xr:uid="{A14D7A04-AED7-498D-B9D0-79ED3B431867}"/>
    <cellStyle name="Normal 68 2 2" xfId="14207" xr:uid="{C0287D3D-2D9B-4CB5-ABB6-15231D755655}"/>
    <cellStyle name="Normal 68 2 2 2" xfId="19003" xr:uid="{34C96481-EB83-429D-8883-7AECCBFA95A2}"/>
    <cellStyle name="Normal 68 2 2 2 2" xfId="31264" xr:uid="{BEB3B2F8-B772-49B1-980A-56B76509D5F2}"/>
    <cellStyle name="Normal 68 2 2 3" xfId="24319" xr:uid="{DE0010FA-8D8B-48A1-8249-7311EE3D420A}"/>
    <cellStyle name="Normal 68 2 2 3 2" xfId="35082" xr:uid="{28427ACB-2409-472E-A481-00ED87DCE48F}"/>
    <cellStyle name="Normal 68 2 2 4" xfId="26961" xr:uid="{EA006DC3-5B07-402E-8197-6B2F3CCC4E55}"/>
    <cellStyle name="Normal 68 2 3" xfId="15850" xr:uid="{F6413A50-4953-4D9E-8F10-86DB3D8061D0}"/>
    <cellStyle name="Normal 68 2 3 2" xfId="20489" xr:uid="{C5C6D7F4-500E-40BD-94B6-6098D11C134A}"/>
    <cellStyle name="Normal 68 2 3 2 2" xfId="32750" xr:uid="{D5B89DE6-882C-4AE2-8814-641A58AC4527}"/>
    <cellStyle name="Normal 68 2 3 3" xfId="28447" xr:uid="{E4370C7D-7E61-46DC-A37B-82F244FE2200}"/>
    <cellStyle name="Normal 68 2 4" xfId="18047" xr:uid="{368D8C48-2C17-4CE7-BDAC-062CA1CA30D2}"/>
    <cellStyle name="Normal 68 2 4 2" xfId="30310" xr:uid="{84853F90-D039-4D6F-8D98-0FF228DEC6FF}"/>
    <cellStyle name="Normal 68 2 5" xfId="13120" xr:uid="{38C1A626-0F68-43B1-B05B-5D0EFA3E60B8}"/>
    <cellStyle name="Normal 68 2 5 2" xfId="26003" xr:uid="{8339FFC6-C792-4F9A-8000-88B9C0C17803}"/>
    <cellStyle name="Normal 68 2 6" xfId="24320" xr:uid="{A7B6DFF2-5AE5-4DD2-9ABE-74C3A1F4F3DC}"/>
    <cellStyle name="Normal 68 2 6 2" xfId="35083" xr:uid="{E1EC484E-3B42-42CF-8E94-0FD1F81A77D9}"/>
    <cellStyle name="Normal 68 2 7" xfId="25222" xr:uid="{527C40E6-D789-4933-9229-C7902C66EC37}"/>
    <cellStyle name="Normal 68 2 8" xfId="12240" xr:uid="{A165234B-2F93-4F8A-9412-61ECDF201FE3}"/>
    <cellStyle name="Normal 68 3" xfId="12903" xr:uid="{05606C27-B7D1-4C62-A2C6-175349960637}"/>
    <cellStyle name="Normal 68 3 2" xfId="14375" xr:uid="{980B47C3-CF22-447B-B719-21CD275B0B5D}"/>
    <cellStyle name="Normal 68 3 2 2" xfId="19156" xr:uid="{543B638C-6E7A-4ED3-BB83-B5AD0F1C03AA}"/>
    <cellStyle name="Normal 68 3 2 2 2" xfId="31417" xr:uid="{32BAB5A1-E888-4122-A4D4-39253577E0A6}"/>
    <cellStyle name="Normal 68 3 2 3" xfId="27114" xr:uid="{4CF18453-784D-43FF-8B1E-5F5A0322E314}"/>
    <cellStyle name="Normal 68 3 3" xfId="16469" xr:uid="{F9A3FD1F-8173-4CE1-8E75-88C269D2A3EE}"/>
    <cellStyle name="Normal 68 3 3 2" xfId="20948" xr:uid="{0639A3C3-BE54-4178-B33E-81EA74F1F6A2}"/>
    <cellStyle name="Normal 68 3 3 2 2" xfId="33209" xr:uid="{03124F3A-5F01-4074-AB6F-60DE9CB4F4A0}"/>
    <cellStyle name="Normal 68 3 3 3" xfId="28906" xr:uid="{724370C8-FBD9-4229-978D-67683168A1FE}"/>
    <cellStyle name="Normal 68 3 4" xfId="18202" xr:uid="{D5C749FF-2789-4796-851D-814B52ECA4AB}"/>
    <cellStyle name="Normal 68 3 4 2" xfId="30463" xr:uid="{48AFEEF3-DC4B-4CE4-9F15-080876543FF2}"/>
    <cellStyle name="Normal 68 3 5" xfId="13307" xr:uid="{9F80992A-971F-4E78-9F51-A105A72776BF}"/>
    <cellStyle name="Normal 68 3 5 2" xfId="26156" xr:uid="{62A9E65C-6EF2-4B94-97F1-FD30E43DA6FC}"/>
    <cellStyle name="Normal 68 3 6" xfId="24321" xr:uid="{93F21EE5-7282-4088-B015-5D30EDD4846F}"/>
    <cellStyle name="Normal 68 3 6 2" xfId="35084" xr:uid="{517CEAB5-0450-4773-9D13-617E112298F7}"/>
    <cellStyle name="Normal 68 3 7" xfId="25819" xr:uid="{59C6FBBB-0DAB-4F1B-A54F-805581B9762F}"/>
    <cellStyle name="Normal 68 4" xfId="12950" xr:uid="{CF0D246B-029E-4992-9FB1-EA64BAC60788}"/>
    <cellStyle name="Normal 68 4 2" xfId="17251" xr:uid="{9C010BD5-ADA4-4450-9BE1-6DCDD743B0BA}"/>
    <cellStyle name="Normal 68 4 2 2" xfId="21556" xr:uid="{F151264C-7913-4BC8-A8AB-5F4F0C4ED9B8}"/>
    <cellStyle name="Normal 68 4 2 2 2" xfId="33817" xr:uid="{B5137470-89C9-45B7-AF06-999327806720}"/>
    <cellStyle name="Normal 68 4 2 3" xfId="29514" xr:uid="{A3D20060-FFE2-43C7-B096-C061D72D0A89}"/>
    <cellStyle name="Normal 68 4 3" xfId="19836" xr:uid="{401F1E69-A424-401F-A16E-800BD1C801FA}"/>
    <cellStyle name="Normal 68 4 3 2" xfId="32097" xr:uid="{2B1CEB8C-0663-4CA6-AABC-29537B32C31D}"/>
    <cellStyle name="Normal 68 4 4" xfId="15122" xr:uid="{C56486D6-767B-4AD2-85C6-62A1392939B1}"/>
    <cellStyle name="Normal 68 4 4 2" xfId="27794" xr:uid="{DE5EC965-3254-4D27-A645-668699C6AB72}"/>
    <cellStyle name="Normal 68 4 5" xfId="25837" xr:uid="{40AC0408-178B-4072-AC94-A5EFAEFB9A73}"/>
    <cellStyle name="Normal 68 5" xfId="14130" xr:uid="{A5FAC052-4FD0-4D37-A4BB-12DCF2830952}"/>
    <cellStyle name="Normal 68 5 2" xfId="18926" xr:uid="{161494B5-8C34-418B-A7F9-9D247417F439}"/>
    <cellStyle name="Normal 68 5 2 2" xfId="31187" xr:uid="{ACE6BB02-363F-4C3C-AF7B-3EAC03B22425}"/>
    <cellStyle name="Normal 68 5 3" xfId="26884" xr:uid="{B2575EB7-A586-4D8D-9821-4B5AA90BA874}"/>
    <cellStyle name="Normal 68 6" xfId="15913" xr:uid="{A867AAAB-1E2C-440C-80BC-57C03BCB79F4}"/>
    <cellStyle name="Normal 68 6 2" xfId="20552" xr:uid="{ECA3962C-6BD4-4797-A769-3ACEF865B0C2}"/>
    <cellStyle name="Normal 68 6 2 2" xfId="32813" xr:uid="{06CA7794-3AD9-4C67-8671-B25880BC0B4D}"/>
    <cellStyle name="Normal 68 6 3" xfId="28510" xr:uid="{F8DC6F12-E78C-4B30-9870-B30D67F832C5}"/>
    <cellStyle name="Normal 68 7" xfId="17970" xr:uid="{047258E7-330E-472C-9A68-4401695D0DB8}"/>
    <cellStyle name="Normal 68 7 2" xfId="30233" xr:uid="{AEB87CF5-9EB6-4743-963C-4CA1F05ED825}"/>
    <cellStyle name="Normal 68 8" xfId="13040" xr:uid="{19DCE4C4-5556-42A6-891A-339B084BF64E}"/>
    <cellStyle name="Normal 68 8 2" xfId="25926" xr:uid="{EC82067E-CCA8-49C8-BABE-4A98677F3FD7}"/>
    <cellStyle name="Normal 68 9" xfId="24322" xr:uid="{BC84DED9-5EAB-4B8C-BA91-571F4AF8D1C2}"/>
    <cellStyle name="Normal 68 9 2" xfId="35085" xr:uid="{7AF0FA8F-8693-49DF-9F04-0D18EDF09587}"/>
    <cellStyle name="Normal 69" xfId="26" xr:uid="{00000000-0005-0000-0000-000026000000}"/>
    <cellStyle name="Normal 69 10" xfId="24816" xr:uid="{57563053-BA05-434C-A9C1-6571B634A210}"/>
    <cellStyle name="Normal 69 11" xfId="1902" xr:uid="{09110A37-9CF4-4BFF-BC3D-C8A019CBD627}"/>
    <cellStyle name="Normal 69 2" xfId="12241" xr:uid="{4AA6906B-1B39-4EC2-BB3B-2E5AAA1AF51D}"/>
    <cellStyle name="Normal 69 2 2" xfId="14208" xr:uid="{0C4098C6-4D42-4B8F-93FA-7FE571D31742}"/>
    <cellStyle name="Normal 69 2 2 2" xfId="19004" xr:uid="{3D730990-9FE4-4EEC-9395-1272C306A197}"/>
    <cellStyle name="Normal 69 2 2 2 2" xfId="31265" xr:uid="{C4946958-5DE4-4CBC-BE02-76596B334049}"/>
    <cellStyle name="Normal 69 2 2 3" xfId="24323" xr:uid="{BDA979D3-FF6A-4E3A-A74C-CA7846BD79AC}"/>
    <cellStyle name="Normal 69 2 2 3 2" xfId="35086" xr:uid="{3288F256-E629-43BB-B6FF-0D042A6B2AAE}"/>
    <cellStyle name="Normal 69 2 2 4" xfId="26962" xr:uid="{B4EA13BA-6673-40DC-BDA5-3DFEA66C36B8}"/>
    <cellStyle name="Normal 69 2 3" xfId="16656" xr:uid="{8BD18E83-98A0-4E26-BFFB-CE12FA406FEC}"/>
    <cellStyle name="Normal 69 2 3 2" xfId="21064" xr:uid="{8333B23B-B9DB-42D9-BDFC-DFE0B9B247B7}"/>
    <cellStyle name="Normal 69 2 3 2 2" xfId="33325" xr:uid="{0645FF5F-152C-43FB-B54F-2B11AAF6B64D}"/>
    <cellStyle name="Normal 69 2 3 3" xfId="29022" xr:uid="{06ED0ACE-9CF7-4DB5-B7E7-E8B36387B5E3}"/>
    <cellStyle name="Normal 69 2 4" xfId="18048" xr:uid="{D36B969F-37F1-4E76-8121-E7BDD5A9AE1B}"/>
    <cellStyle name="Normal 69 2 4 2" xfId="30311" xr:uid="{EBF3D56A-45F9-4D9A-9B7E-5B9385DFF2F6}"/>
    <cellStyle name="Normal 69 2 5" xfId="13121" xr:uid="{A186B694-128D-426C-959D-94F2A4092149}"/>
    <cellStyle name="Normal 69 2 5 2" xfId="26004" xr:uid="{A5585C51-48AE-4354-A095-7A7A03D4E0B0}"/>
    <cellStyle name="Normal 69 2 6" xfId="24324" xr:uid="{F254D7A7-02AB-4209-B298-F9EAA2983B64}"/>
    <cellStyle name="Normal 69 2 6 2" xfId="35087" xr:uid="{A60AB998-6B8C-4951-B145-C816F09426AC}"/>
    <cellStyle name="Normal 69 2 7" xfId="25223" xr:uid="{6089ABDF-5BA7-4649-BC5B-16836ABF7B50}"/>
    <cellStyle name="Normal 69 3" xfId="12904" xr:uid="{C0B0051C-4F89-480C-83A2-48DB4E4E9AA1}"/>
    <cellStyle name="Normal 69 3 2" xfId="14376" xr:uid="{42375D1F-6D74-45D1-BB3C-B9BDDCEAB5A7}"/>
    <cellStyle name="Normal 69 3 2 2" xfId="19157" xr:uid="{65C35596-A7A3-4894-BAA4-0569F1C5E4BC}"/>
    <cellStyle name="Normal 69 3 2 2 2" xfId="31418" xr:uid="{A0CE4EA7-ED6E-4EE6-96DE-6263502F811B}"/>
    <cellStyle name="Normal 69 3 2 3" xfId="27115" xr:uid="{97E13FF1-3195-4242-930C-672C9876395A}"/>
    <cellStyle name="Normal 69 3 3" xfId="16525" xr:uid="{1D91D96A-F8BD-42A0-9327-246CEEF01F22}"/>
    <cellStyle name="Normal 69 3 3 2" xfId="20996" xr:uid="{5867CFCA-CCC4-49EB-B205-57125A0988A5}"/>
    <cellStyle name="Normal 69 3 3 2 2" xfId="33257" xr:uid="{E5FBBB24-3146-4385-BD9F-1A969EEC7E8F}"/>
    <cellStyle name="Normal 69 3 3 3" xfId="28954" xr:uid="{77D707E6-6392-4C17-9991-7F3107279C29}"/>
    <cellStyle name="Normal 69 3 4" xfId="18203" xr:uid="{EE16C3C6-61D1-4333-9B36-7F43C1C9DFCB}"/>
    <cellStyle name="Normal 69 3 4 2" xfId="30464" xr:uid="{218C8997-5066-4E9E-9918-DC208DE35CBD}"/>
    <cellStyle name="Normal 69 3 5" xfId="13308" xr:uid="{70B0FE35-D464-4F76-8457-03B1C1D79399}"/>
    <cellStyle name="Normal 69 3 5 2" xfId="26157" xr:uid="{A653662E-B935-4558-892B-A8BAFBF47B18}"/>
    <cellStyle name="Normal 69 3 6" xfId="24325" xr:uid="{5E3DE559-4FDC-4077-ADA7-BAC98CB38C81}"/>
    <cellStyle name="Normal 69 3 6 2" xfId="35088" xr:uid="{90A38BB1-975F-4FF9-BFFA-ED854BBADB1D}"/>
    <cellStyle name="Normal 69 3 7" xfId="25820" xr:uid="{AD2BBD22-99C6-4392-861C-2D691E06C5D4}"/>
    <cellStyle name="Normal 69 4" xfId="12951" xr:uid="{BF9FC5B4-FAD9-4735-8353-6B5A7FD3FE2A}"/>
    <cellStyle name="Normal 69 4 2" xfId="17252" xr:uid="{80695977-CACB-4132-9922-92ED94DEB2D4}"/>
    <cellStyle name="Normal 69 4 2 2" xfId="21557" xr:uid="{38FC3892-C4ED-4C67-A148-930F5EE8B0FE}"/>
    <cellStyle name="Normal 69 4 2 2 2" xfId="33818" xr:uid="{ECD1B1EF-5E98-4C63-8415-BCA424CB9501}"/>
    <cellStyle name="Normal 69 4 2 3" xfId="29515" xr:uid="{5769F327-9D67-4E76-BFD3-76E0238BE18D}"/>
    <cellStyle name="Normal 69 4 3" xfId="19837" xr:uid="{83D45034-EBC7-4989-8BC6-185938B8DCB5}"/>
    <cellStyle name="Normal 69 4 3 2" xfId="32098" xr:uid="{6EBFE217-CFEF-417C-8D28-2035CF72ACBC}"/>
    <cellStyle name="Normal 69 4 4" xfId="15123" xr:uid="{B3608071-0DE0-400A-87C5-0DE12BB93779}"/>
    <cellStyle name="Normal 69 4 4 2" xfId="27795" xr:uid="{CD793BDA-8A56-4DE3-9FFF-A1DE51A9DC7E}"/>
    <cellStyle name="Normal 69 4 5" xfId="25838" xr:uid="{4CEABDB5-300F-4C43-A777-47C7E11EEBC6}"/>
    <cellStyle name="Normal 69 5" xfId="14131" xr:uid="{8C463221-FC7A-41BB-937D-703CBA49A473}"/>
    <cellStyle name="Normal 69 5 2" xfId="18927" xr:uid="{484BE94C-C29F-4587-A180-E9A5D1EB998B}"/>
    <cellStyle name="Normal 69 5 2 2" xfId="31188" xr:uid="{111EC574-2CC0-4DA1-8D4A-F0694ED5FDD5}"/>
    <cellStyle name="Normal 69 5 3" xfId="26885" xr:uid="{B64ACD7B-9282-44A7-9685-E24C70880322}"/>
    <cellStyle name="Normal 69 6" xfId="15914" xr:uid="{A371071E-729F-4A3C-91A7-D8B03210EDDB}"/>
    <cellStyle name="Normal 69 6 2" xfId="20553" xr:uid="{A18C1FCC-2148-4F9C-AEB2-447B8D3C46E7}"/>
    <cellStyle name="Normal 69 6 2 2" xfId="32814" xr:uid="{DB2FC3C3-1D79-4F42-AB61-D012EB451F19}"/>
    <cellStyle name="Normal 69 6 3" xfId="28511" xr:uid="{8097981B-82F3-4AE3-BAE7-4A1035D15716}"/>
    <cellStyle name="Normal 69 7" xfId="17971" xr:uid="{67AECD1F-7D1C-486F-9BDE-21A9CF56807A}"/>
    <cellStyle name="Normal 69 7 2" xfId="30234" xr:uid="{5720ED8B-F85C-4BE9-A872-455D3F9B43CF}"/>
    <cellStyle name="Normal 69 8" xfId="13041" xr:uid="{5AB4BDC8-5DFD-45B9-9750-2DC570B9F6B9}"/>
    <cellStyle name="Normal 69 8 2" xfId="25927" xr:uid="{90EDE3E5-821B-4755-8372-B6EF79DDE5D5}"/>
    <cellStyle name="Normal 69 9" xfId="24326" xr:uid="{518CFE82-E25C-4E9A-A7D2-7CFB79562970}"/>
    <cellStyle name="Normal 69 9 2" xfId="35089" xr:uid="{07228F13-50C9-4EDA-9764-F92D1CC69AD4}"/>
    <cellStyle name="Normal 7" xfId="1056" xr:uid="{5A24A4F8-8DCA-492A-BC5A-8D38BA8F4C06}"/>
    <cellStyle name="Normal 7 10" xfId="1057" xr:uid="{9D35FDE6-46BA-4075-BF7A-E6211543DAFB}"/>
    <cellStyle name="Normal 7 10 2" xfId="1830" xr:uid="{5996AF21-E49C-4264-8091-A51357AD5D80}"/>
    <cellStyle name="Normal 7 10 2 2" xfId="24327" xr:uid="{07B1EB22-972E-4BA2-953B-2CC0169E5DDD}"/>
    <cellStyle name="Normal 7 10 3" xfId="24328" xr:uid="{49D82C3B-E90F-4E7B-A72B-2D5759F3F3A8}"/>
    <cellStyle name="Normal 7 11" xfId="1058" xr:uid="{4A0A24A2-E29C-4EE7-A0A6-5C33C6019FD6}"/>
    <cellStyle name="Normal 7 11 2" xfId="1831" xr:uid="{C3130ED5-73EB-4EFF-A906-CD1C213C1617}"/>
    <cellStyle name="Normal 7 11 2 2" xfId="24329" xr:uid="{3A44F7D6-C110-4D49-B565-B15E391FE959}"/>
    <cellStyle name="Normal 7 11 3" xfId="24330" xr:uid="{43747C80-C7EC-46EB-95CC-68A9FAAF1541}"/>
    <cellStyle name="Normal 7 12" xfId="1059" xr:uid="{09E11C0A-C421-409D-A42F-BC898C3B319D}"/>
    <cellStyle name="Normal 7 12 2" xfId="1832" xr:uid="{FCB5A6EF-A9B9-405A-AB07-DE6E65E1AB2D}"/>
    <cellStyle name="Normal 7 12 2 2" xfId="24331" xr:uid="{67639675-631E-4A17-B0A4-A70289298567}"/>
    <cellStyle name="Normal 7 12 3" xfId="24332" xr:uid="{589F7100-0BED-4742-9FB6-753F58E49F0F}"/>
    <cellStyle name="Normal 7 13" xfId="1060" xr:uid="{66F7C31B-FBBF-4113-8D8D-95F412DA9D7C}"/>
    <cellStyle name="Normal 7 13 2" xfId="1833" xr:uid="{132F4F94-FFAF-4E5A-AD15-88DDFFF13A00}"/>
    <cellStyle name="Normal 7 13 2 2" xfId="24333" xr:uid="{9FF09B41-6A16-4346-BC6E-2400F1DAEE77}"/>
    <cellStyle name="Normal 7 13 3" xfId="24334" xr:uid="{CE3A3E19-3318-41E8-9801-6B735DAA06A7}"/>
    <cellStyle name="Normal 7 14" xfId="1061" xr:uid="{954FB93A-B611-4103-BA01-9404833CCB1C}"/>
    <cellStyle name="Normal 7 14 2" xfId="1834" xr:uid="{96CED74F-06BD-4F2C-A8E4-95D4CFD2A57B}"/>
    <cellStyle name="Normal 7 14 2 2" xfId="24335" xr:uid="{216EDB32-0494-4BE2-9CEF-7A7DABE8D6C5}"/>
    <cellStyle name="Normal 7 14 3" xfId="24336" xr:uid="{BB61BE1E-11B2-4394-920F-3E38F21E57C4}"/>
    <cellStyle name="Normal 7 15" xfId="1062" xr:uid="{6EC9D125-51EB-4EEA-BCB7-C616D0B5FA3F}"/>
    <cellStyle name="Normal 7 15 2" xfId="1835" xr:uid="{69840101-5D42-432B-B8E9-875AAAC2C21D}"/>
    <cellStyle name="Normal 7 15 2 2" xfId="24337" xr:uid="{45F8CB1C-57D5-421D-81C9-371692A9B812}"/>
    <cellStyle name="Normal 7 15 3" xfId="24338" xr:uid="{91922437-F3CE-455A-8232-CD686ADE47D6}"/>
    <cellStyle name="Normal 7 16" xfId="1063" xr:uid="{7EDA9A57-B0A0-463F-A54C-B787E1B47C98}"/>
    <cellStyle name="Normal 7 16 2" xfId="1836" xr:uid="{6A8215C4-3EFB-4429-BD1F-5548982E09A8}"/>
    <cellStyle name="Normal 7 16 2 2" xfId="24339" xr:uid="{C704AA81-F1B1-4462-AC44-9D0D6E279916}"/>
    <cellStyle name="Normal 7 16 3" xfId="24340" xr:uid="{46473D20-5EBA-44D9-9F93-F89CB3224554}"/>
    <cellStyle name="Normal 7 17" xfId="1064" xr:uid="{CDF465E1-5801-43F0-AA40-E2DF22AE958A}"/>
    <cellStyle name="Normal 7 17 2" xfId="1837" xr:uid="{97958433-DE92-4DEF-85CB-140C13D0E8AA}"/>
    <cellStyle name="Normal 7 17 2 2" xfId="24341" xr:uid="{76F3330F-1D01-46E2-B37F-41CE0BC8332B}"/>
    <cellStyle name="Normal 7 17 3" xfId="24342" xr:uid="{D83ADD53-BAE7-403B-96D5-F44A5EA0BC66}"/>
    <cellStyle name="Normal 7 18" xfId="1065" xr:uid="{3DC6402A-E3E5-4DA9-BA4C-C1DE49418CD8}"/>
    <cellStyle name="Normal 7 18 2" xfId="1838" xr:uid="{CFA3A5F8-1CE0-4638-A21E-9154CCC36683}"/>
    <cellStyle name="Normal 7 18 2 2" xfId="24343" xr:uid="{1F5D26B4-A87D-49A6-A8DA-87699136241F}"/>
    <cellStyle name="Normal 7 18 3" xfId="24344" xr:uid="{B7835B25-A260-4BE3-B3B5-691BA408E2AA}"/>
    <cellStyle name="Normal 7 19" xfId="1066" xr:uid="{C50F38F3-FF22-4A42-80EC-21063020E24C}"/>
    <cellStyle name="Normal 7 19 2" xfId="1839" xr:uid="{87FB9401-80E8-470A-9221-DF37A9083AFD}"/>
    <cellStyle name="Normal 7 19 2 2" xfId="24345" xr:uid="{8836A2BC-AF85-41C8-99DE-B077F7B6CCA9}"/>
    <cellStyle name="Normal 7 19 3" xfId="24346" xr:uid="{D21F0282-FD64-4BA4-8701-8C3ACB1B2B6E}"/>
    <cellStyle name="Normal 7 2" xfId="1067" xr:uid="{570D6F14-C6F5-473B-B500-80362D12BFB9}"/>
    <cellStyle name="Normal 7 2 2" xfId="1840" xr:uid="{02EC2E3B-4990-4B24-B897-3915CE87CE34}"/>
    <cellStyle name="Normal 7 2 2 2" xfId="24347" xr:uid="{64EC2322-A77D-436B-943E-AF8F2CFD583D}"/>
    <cellStyle name="Normal 7 2 3" xfId="24348" xr:uid="{9FA641AD-7D87-4E20-ACC6-F59611FBBB47}"/>
    <cellStyle name="Normal 7 20" xfId="1841" xr:uid="{C7AD3E96-5470-4B60-A3D0-173770D7BF73}"/>
    <cellStyle name="Normal 7 20 2" xfId="24349" xr:uid="{D870CB15-0CE2-4B29-BC6C-941A845E31CA}"/>
    <cellStyle name="Normal 7 21" xfId="1842" xr:uid="{A4EB01A6-E05B-4612-AB87-19895CAAEC24}"/>
    <cellStyle name="Normal 7 21 2" xfId="24350" xr:uid="{F31DD123-3F19-4212-90FF-F10860D680AA}"/>
    <cellStyle name="Normal 7 22" xfId="1068" xr:uid="{44207B65-57EC-4575-8E32-C881AB01F925}"/>
    <cellStyle name="Normal 7 22 2" xfId="11942" xr:uid="{D917A052-DE56-4255-A1D7-2828E0C0544D}"/>
    <cellStyle name="Normal 7 23" xfId="24351" xr:uid="{D154A056-E8C6-4C9E-ACAD-E1AC8055BA13}"/>
    <cellStyle name="Normal 7 3" xfId="1069" xr:uid="{D9293C1A-979C-4BA7-87AA-181EA5EDC055}"/>
    <cellStyle name="Normal 7 3 2" xfId="1843" xr:uid="{083351FC-97CA-4781-9BEB-AC0025A198F4}"/>
    <cellStyle name="Normal 7 3 2 2" xfId="24352" xr:uid="{A9D0BCA8-89D5-4212-9D57-7E5F4C91FACA}"/>
    <cellStyle name="Normal 7 3 3" xfId="24353" xr:uid="{27F52C6F-AB94-4902-9499-E31342694DA8}"/>
    <cellStyle name="Normal 7 4" xfId="1070" xr:uid="{64B9F98B-1585-4140-9F23-75B3142E2DF3}"/>
    <cellStyle name="Normal 7 4 2" xfId="1844" xr:uid="{A4A698CB-E227-4BBE-BC0A-C6753D921B0E}"/>
    <cellStyle name="Normal 7 4 2 2" xfId="24354" xr:uid="{ABA9AA0D-A51F-4F19-B8D4-550AAEE7F0F3}"/>
    <cellStyle name="Normal 7 4 3" xfId="24355" xr:uid="{C1637313-F33F-45FF-849A-56E912B9FB11}"/>
    <cellStyle name="Normal 7 5" xfId="1071" xr:uid="{54FA9BFE-9AAB-4B6C-B574-BADBD5D28F3C}"/>
    <cellStyle name="Normal 7 5 2" xfId="1845" xr:uid="{BEF83F99-68B5-497B-A2D4-57548BE673EB}"/>
    <cellStyle name="Normal 7 5 2 2" xfId="24356" xr:uid="{16126DFA-11E1-4F72-9169-546F4A187130}"/>
    <cellStyle name="Normal 7 5 3" xfId="24357" xr:uid="{C72E00D0-5732-4B0A-9FE8-9E7508F8D8A0}"/>
    <cellStyle name="Normal 7 6" xfId="1072" xr:uid="{7B54A09B-8A44-4578-A65C-841B8EBBB2C8}"/>
    <cellStyle name="Normal 7 6 2" xfId="1846" xr:uid="{06C17F17-0EA6-4AAF-8F10-CD0AE1552210}"/>
    <cellStyle name="Normal 7 6 2 2" xfId="24358" xr:uid="{AE5EE65B-5033-4480-8826-02FBD4308710}"/>
    <cellStyle name="Normal 7 6 3" xfId="24359" xr:uid="{BEE235C1-99C0-4731-9077-252B528764AA}"/>
    <cellStyle name="Normal 7 7" xfId="1073" xr:uid="{5200D869-03F9-4573-BC6F-91E0356E758F}"/>
    <cellStyle name="Normal 7 7 2" xfId="1847" xr:uid="{D6099250-E9E4-46DA-9754-ADD5D7747FB0}"/>
    <cellStyle name="Normal 7 7 2 2" xfId="24360" xr:uid="{A5F59536-D86C-46A1-9399-2EC3F24C9BFE}"/>
    <cellStyle name="Normal 7 7 3" xfId="24361" xr:uid="{39DF4DF7-AA19-4428-A266-1F1CB09C8040}"/>
    <cellStyle name="Normal 7 8" xfId="1074" xr:uid="{DE443054-F713-412C-A60F-EDCDD4211664}"/>
    <cellStyle name="Normal 7 8 2" xfId="1848" xr:uid="{458039D5-C1B4-4434-8DAC-9A308C374A7E}"/>
    <cellStyle name="Normal 7 8 2 2" xfId="24362" xr:uid="{1F76280D-D52C-4761-92A5-256708A4B1DE}"/>
    <cellStyle name="Normal 7 8 3" xfId="24363" xr:uid="{F2C6DB52-D682-4572-9CDF-D11F6AE62950}"/>
    <cellStyle name="Normal 7 9" xfId="1075" xr:uid="{03AABB33-E453-4410-93B6-621F1843B990}"/>
    <cellStyle name="Normal 7 9 2" xfId="1849" xr:uid="{F7A3E660-3BD8-4B7F-822D-2A528479FAFF}"/>
    <cellStyle name="Normal 7 9 2 2" xfId="24364" xr:uid="{D4743A66-D990-48EF-AA7C-FA1D715092E9}"/>
    <cellStyle name="Normal 7 9 3" xfId="24365" xr:uid="{75DA0F41-63F2-4A38-BEE8-2A698DD4EA22}"/>
    <cellStyle name="Normal 7_U of O TV Equip and menu board package" xfId="1076" xr:uid="{DDB3774E-F370-4276-A663-1B2C47B8F6B9}"/>
    <cellStyle name="Normal 70" xfId="27" xr:uid="{00000000-0005-0000-0000-000027000000}"/>
    <cellStyle name="Normal 70 10" xfId="24817" xr:uid="{9E8FC517-352D-4F3E-9835-7CB5E289DCBD}"/>
    <cellStyle name="Normal 70 11" xfId="1903" xr:uid="{54A5A1A5-B1C3-44C3-BE38-8CD1BDABDCA8}"/>
    <cellStyle name="Normal 70 2" xfId="12242" xr:uid="{4C162693-7AE6-4CEB-917E-983B06C51876}"/>
    <cellStyle name="Normal 70 2 2" xfId="14209" xr:uid="{DE955FAD-EC1D-41E5-9404-752B685BCEC4}"/>
    <cellStyle name="Normal 70 2 2 2" xfId="19005" xr:uid="{5AA89045-F9EA-47C0-BFC9-A48D6D84359C}"/>
    <cellStyle name="Normal 70 2 2 2 2" xfId="31266" xr:uid="{8E2C6F0D-864B-41C2-9216-6E45D87E112F}"/>
    <cellStyle name="Normal 70 2 2 3" xfId="24366" xr:uid="{5675B1C3-B988-4297-9630-903929B9A94B}"/>
    <cellStyle name="Normal 70 2 2 3 2" xfId="35090" xr:uid="{D98EBC35-0BCD-4800-9D4A-A9C09B3053ED}"/>
    <cellStyle name="Normal 70 2 2 4" xfId="26963" xr:uid="{353ABEC9-855D-4706-BF81-6B4595DEC45B}"/>
    <cellStyle name="Normal 70 2 3" xfId="15894" xr:uid="{72D8B8FC-5E04-4BDD-96D8-5B816880D745}"/>
    <cellStyle name="Normal 70 2 3 2" xfId="20533" xr:uid="{F957C5AB-F7A9-4637-90DB-75C00640B426}"/>
    <cellStyle name="Normal 70 2 3 2 2" xfId="32794" xr:uid="{2B815244-05AC-4322-BFA4-9197E5F13BDD}"/>
    <cellStyle name="Normal 70 2 3 3" xfId="28491" xr:uid="{185B905D-0650-46EC-925E-D325ADEA463B}"/>
    <cellStyle name="Normal 70 2 4" xfId="18049" xr:uid="{4199BF37-64FE-478A-87C6-C3E02A7F1DB9}"/>
    <cellStyle name="Normal 70 2 4 2" xfId="30312" xr:uid="{C3A8933F-5CC1-4354-809F-DE63F8A1F231}"/>
    <cellStyle name="Normal 70 2 5" xfId="13122" xr:uid="{3C373F20-AD3A-4B38-A5FD-C13223F00BEA}"/>
    <cellStyle name="Normal 70 2 5 2" xfId="26005" xr:uid="{4DDC431D-1990-48D1-9C66-C904E3AC7D24}"/>
    <cellStyle name="Normal 70 2 6" xfId="24367" xr:uid="{4109A19C-71B1-4DA4-A234-04ECEA3FBA54}"/>
    <cellStyle name="Normal 70 2 6 2" xfId="35091" xr:uid="{2C559195-F8B9-42AC-9A5D-B71D13CEAC49}"/>
    <cellStyle name="Normal 70 2 7" xfId="25224" xr:uid="{FB1AD4CC-1C02-4046-9841-0E230187F25C}"/>
    <cellStyle name="Normal 70 3" xfId="12905" xr:uid="{D0940369-C3B5-4016-BF16-1715C89AF61E}"/>
    <cellStyle name="Normal 70 3 2" xfId="14377" xr:uid="{1DA458F5-81E4-40F9-962C-0103EE29D758}"/>
    <cellStyle name="Normal 70 3 2 2" xfId="19158" xr:uid="{1FE4C3BA-4C5F-415F-8D77-4E6CF6D56D0D}"/>
    <cellStyle name="Normal 70 3 2 2 2" xfId="31419" xr:uid="{395D42A4-0B1B-4EB2-B5BB-6357CEE5A88F}"/>
    <cellStyle name="Normal 70 3 2 3" xfId="27116" xr:uid="{4124A20B-339F-46E9-8415-34431F7362C1}"/>
    <cellStyle name="Normal 70 3 3" xfId="16468" xr:uid="{87582489-129B-4AA4-89A7-BAA2F35161CA}"/>
    <cellStyle name="Normal 70 3 3 2" xfId="20947" xr:uid="{A340B2E6-FDBB-4320-B64F-6DA8F0B04386}"/>
    <cellStyle name="Normal 70 3 3 2 2" xfId="33208" xr:uid="{F721CBCD-049D-4CDA-8369-4E0B41DA7DE1}"/>
    <cellStyle name="Normal 70 3 3 3" xfId="28905" xr:uid="{86E2C217-4503-4CE5-94B7-19B630703AE1}"/>
    <cellStyle name="Normal 70 3 4" xfId="18204" xr:uid="{90BAE75E-73CF-4015-908B-07C52AC6FAB0}"/>
    <cellStyle name="Normal 70 3 4 2" xfId="30465" xr:uid="{FCB60430-89E2-4D85-B817-36931DD4C9FD}"/>
    <cellStyle name="Normal 70 3 5" xfId="13309" xr:uid="{B4F11D09-6852-445E-801E-EDEEF999AA4B}"/>
    <cellStyle name="Normal 70 3 5 2" xfId="26158" xr:uid="{C95A0BC0-BDB0-4127-8D84-F01D095C931E}"/>
    <cellStyle name="Normal 70 3 6" xfId="24368" xr:uid="{9E04B1A2-251F-4A79-AC08-2180D514FCF7}"/>
    <cellStyle name="Normal 70 3 6 2" xfId="35092" xr:uid="{18E4E681-80C3-47E2-A31E-2F8B19A0E603}"/>
    <cellStyle name="Normal 70 3 7" xfId="25821" xr:uid="{CE0228B4-B83C-4BB9-B16D-1F4019A1BE5D}"/>
    <cellStyle name="Normal 70 4" xfId="12952" xr:uid="{5195BC21-5525-43D9-B91E-74467D6446D9}"/>
    <cellStyle name="Normal 70 4 2" xfId="17253" xr:uid="{C55FC867-E028-4BE9-9710-CE5777812343}"/>
    <cellStyle name="Normal 70 4 2 2" xfId="21558" xr:uid="{0AC64C62-BF49-407A-8B49-8B15C3CDDA96}"/>
    <cellStyle name="Normal 70 4 2 2 2" xfId="33819" xr:uid="{D2E574EF-1FD6-4569-BB33-163E7CC8B96C}"/>
    <cellStyle name="Normal 70 4 2 3" xfId="29516" xr:uid="{601D7919-16C6-49D1-B121-B21617124248}"/>
    <cellStyle name="Normal 70 4 3" xfId="19838" xr:uid="{9E41EF9F-01E6-4578-859F-2E80BEC97940}"/>
    <cellStyle name="Normal 70 4 3 2" xfId="32099" xr:uid="{C8EA1E5B-77C8-4FBD-B44E-7B2C4ECC40BD}"/>
    <cellStyle name="Normal 70 4 4" xfId="15124" xr:uid="{A03CA847-80C4-4809-AE84-6D5F4DD2A442}"/>
    <cellStyle name="Normal 70 4 4 2" xfId="27796" xr:uid="{66D1355D-6440-49A4-996C-6222649A4478}"/>
    <cellStyle name="Normal 70 4 5" xfId="25839" xr:uid="{58E3B076-6511-4E8F-9D75-38AFBF083756}"/>
    <cellStyle name="Normal 70 5" xfId="14132" xr:uid="{ADEDA63B-6175-4AA9-A410-FD3E5981D289}"/>
    <cellStyle name="Normal 70 5 2" xfId="18928" xr:uid="{FC3B51A3-4D29-460E-8442-749B1CC509AC}"/>
    <cellStyle name="Normal 70 5 2 2" xfId="31189" xr:uid="{2D4AE622-B006-4E24-86E3-597717946CBD}"/>
    <cellStyle name="Normal 70 5 3" xfId="26886" xr:uid="{5E839CDD-8DB9-4BA5-8385-40E02186C383}"/>
    <cellStyle name="Normal 70 6" xfId="15915" xr:uid="{5359CEDC-A87D-4756-9FDA-36C42D8AC68A}"/>
    <cellStyle name="Normal 70 6 2" xfId="20554" xr:uid="{0BE61000-3204-4D34-9C36-ADBF08575B0A}"/>
    <cellStyle name="Normal 70 6 2 2" xfId="32815" xr:uid="{3D747828-290C-4B85-8E81-B35DFB5AACFC}"/>
    <cellStyle name="Normal 70 6 3" xfId="28512" xr:uid="{C03D7E82-DE35-40BB-B7D4-E19C82A1CF14}"/>
    <cellStyle name="Normal 70 7" xfId="17972" xr:uid="{5518CD80-376B-433F-9BA0-6B54EC59CF13}"/>
    <cellStyle name="Normal 70 7 2" xfId="30235" xr:uid="{06063933-16E0-4D81-B2C2-ED072DD9F5EA}"/>
    <cellStyle name="Normal 70 8" xfId="13042" xr:uid="{E3E77D85-41C2-4709-A022-7688F15CB3C0}"/>
    <cellStyle name="Normal 70 8 2" xfId="25928" xr:uid="{F93AABBE-3109-4671-B24C-2E683B63F6F3}"/>
    <cellStyle name="Normal 70 9" xfId="24369" xr:uid="{00877149-DC77-4BA7-9DA3-474FC66ABBC7}"/>
    <cellStyle name="Normal 70 9 2" xfId="35093" xr:uid="{347D384A-8E24-4A1A-B601-EF2FDD6F6731}"/>
    <cellStyle name="Normal 71" xfId="38" xr:uid="{00000000-0005-0000-0000-000028000000}"/>
    <cellStyle name="Normal 71 10" xfId="24818" xr:uid="{7273CF08-73FB-43F8-90C6-44A9D0CC4A42}"/>
    <cellStyle name="Normal 71 11" xfId="1904" xr:uid="{9EA878AE-097D-4B3E-9707-CA65FB549BB7}"/>
    <cellStyle name="Normal 71 2" xfId="12243" xr:uid="{6AA70699-4EB4-4C68-93E4-C8AA4EDB4EFB}"/>
    <cellStyle name="Normal 71 2 2" xfId="14210" xr:uid="{201C6D7F-A7A2-4389-B62E-1235C6182411}"/>
    <cellStyle name="Normal 71 2 2 2" xfId="19006" xr:uid="{1B6BE245-DC5D-44FF-91AA-EB8FFD42D33E}"/>
    <cellStyle name="Normal 71 2 2 2 2" xfId="31267" xr:uid="{62A9491C-22A3-4519-8635-855BBA294372}"/>
    <cellStyle name="Normal 71 2 2 3" xfId="24370" xr:uid="{B3954B68-2CF6-441C-9821-ECF20ED27F67}"/>
    <cellStyle name="Normal 71 2 2 3 2" xfId="35094" xr:uid="{EECE33C1-E112-4E65-A51A-06634D62B03E}"/>
    <cellStyle name="Normal 71 2 2 4" xfId="26964" xr:uid="{7B2D8BE2-039B-45DD-A666-D841EB0D3F69}"/>
    <cellStyle name="Normal 71 2 3" xfId="15905" xr:uid="{9C1E1DD1-427F-4CA5-940A-F1995A7E6F40}"/>
    <cellStyle name="Normal 71 2 3 2" xfId="20544" xr:uid="{51F2BB1F-5D81-4ED9-BE30-152CB3798539}"/>
    <cellStyle name="Normal 71 2 3 2 2" xfId="32805" xr:uid="{A4EE49AF-B54E-4041-A543-1B043D4DB20D}"/>
    <cellStyle name="Normal 71 2 3 3" xfId="28502" xr:uid="{36C558B7-8244-4318-A471-9EE52E734584}"/>
    <cellStyle name="Normal 71 2 4" xfId="18050" xr:uid="{3EA994D3-4F82-40DD-AAFA-914BC2D8E848}"/>
    <cellStyle name="Normal 71 2 4 2" xfId="30313" xr:uid="{5F8A3162-3E3F-41F5-B238-A8F944988CE3}"/>
    <cellStyle name="Normal 71 2 5" xfId="13123" xr:uid="{5A968FED-081B-4589-839A-3F18AFA92770}"/>
    <cellStyle name="Normal 71 2 5 2" xfId="26006" xr:uid="{AAA7AEC9-9E11-4B99-A9E6-98A43D01E960}"/>
    <cellStyle name="Normal 71 2 6" xfId="24371" xr:uid="{B08418BA-CF73-4686-969D-AF0995342828}"/>
    <cellStyle name="Normal 71 2 6 2" xfId="35095" xr:uid="{3A739207-DBAB-4C57-82FC-DD11B642309B}"/>
    <cellStyle name="Normal 71 2 7" xfId="25225" xr:uid="{809F72C8-6DFB-4616-92A7-4972B751DAB3}"/>
    <cellStyle name="Normal 71 3" xfId="12906" xr:uid="{4E779371-B029-4E25-A5E4-C96B0E8BA3A1}"/>
    <cellStyle name="Normal 71 3 2" xfId="14378" xr:uid="{3BBE3809-AF31-4AF8-BC2C-225AB3616C8F}"/>
    <cellStyle name="Normal 71 3 2 2" xfId="19159" xr:uid="{05B08138-C8F4-42B2-A8BC-124C7BC0BEBA}"/>
    <cellStyle name="Normal 71 3 2 2 2" xfId="31420" xr:uid="{3C8E1787-B816-420D-901E-684664A4D87C}"/>
    <cellStyle name="Normal 71 3 2 3" xfId="27117" xr:uid="{CDC2B67B-0B1B-4B4F-A262-F977B171FECE}"/>
    <cellStyle name="Normal 71 3 3" xfId="16524" xr:uid="{DC0EAD8F-0683-4A22-8339-138E9CC80466}"/>
    <cellStyle name="Normal 71 3 3 2" xfId="20995" xr:uid="{E99CFCA7-B52A-4180-8EDD-09745EDADC49}"/>
    <cellStyle name="Normal 71 3 3 2 2" xfId="33256" xr:uid="{58B46705-A2E5-4966-85AD-C5F1C0C9C578}"/>
    <cellStyle name="Normal 71 3 3 3" xfId="28953" xr:uid="{7B5AA9E8-C25F-4655-BFD4-E3D6C1FE7A0F}"/>
    <cellStyle name="Normal 71 3 4" xfId="18205" xr:uid="{344812FB-1AD8-4C2B-9D53-09D402A9E8D0}"/>
    <cellStyle name="Normal 71 3 4 2" xfId="30466" xr:uid="{64DBC947-AFC5-48AA-9058-8878BB686E08}"/>
    <cellStyle name="Normal 71 3 5" xfId="13310" xr:uid="{17FA4360-F183-4677-B53B-639F41A422CD}"/>
    <cellStyle name="Normal 71 3 5 2" xfId="26159" xr:uid="{BF10CBDB-0F2C-43BB-9EB4-13E4FBF92AA0}"/>
    <cellStyle name="Normal 71 3 6" xfId="24372" xr:uid="{7A554B81-5FA0-4AD0-A50B-4E029ED9A7A9}"/>
    <cellStyle name="Normal 71 3 6 2" xfId="35096" xr:uid="{EBAC0877-17C6-43C3-AEB6-01499A3FEA5A}"/>
    <cellStyle name="Normal 71 3 7" xfId="25822" xr:uid="{738A1BFF-8714-4509-BF9C-8D1A2ECF63E7}"/>
    <cellStyle name="Normal 71 4" xfId="12953" xr:uid="{976595E4-7A0C-4B03-980D-6E79B68ABDA0}"/>
    <cellStyle name="Normal 71 4 2" xfId="17254" xr:uid="{A860E1BB-E31F-4DD1-8DA0-70F8CA3CEA8B}"/>
    <cellStyle name="Normal 71 4 2 2" xfId="21559" xr:uid="{4B59F650-008C-400F-A87B-5DB340910958}"/>
    <cellStyle name="Normal 71 4 2 2 2" xfId="33820" xr:uid="{F2B54ED2-6620-4C07-ABE9-4F40AE1975B9}"/>
    <cellStyle name="Normal 71 4 2 3" xfId="29517" xr:uid="{F1ED50F4-DB0C-47E2-A43B-5728B9F44915}"/>
    <cellStyle name="Normal 71 4 3" xfId="19839" xr:uid="{D8FD9B3D-DE22-46BF-97CA-1A588D221FAE}"/>
    <cellStyle name="Normal 71 4 3 2" xfId="32100" xr:uid="{68C5725D-4800-4F45-99D8-2AB3789A7422}"/>
    <cellStyle name="Normal 71 4 4" xfId="15125" xr:uid="{38BABF84-A90C-4BA3-A0B7-5B6A12656438}"/>
    <cellStyle name="Normal 71 4 4 2" xfId="27797" xr:uid="{DED1D12D-5A37-45E5-891D-8084FF44CA72}"/>
    <cellStyle name="Normal 71 4 5" xfId="24373" xr:uid="{2A383CBA-C83F-4CB4-9A4C-8C1BC86AC8AF}"/>
    <cellStyle name="Normal 71 4 5 2" xfId="35097" xr:uid="{736F62EE-458F-4F70-95B3-D30ADDA7A56D}"/>
    <cellStyle name="Normal 71 4 6" xfId="25840" xr:uid="{A20C6867-B433-4768-9286-9C9B4CC84438}"/>
    <cellStyle name="Normal 71 5" xfId="14133" xr:uid="{D4C7ACC8-3C38-40A2-99F6-2589B6F436B5}"/>
    <cellStyle name="Normal 71 5 2" xfId="18929" xr:uid="{F51A2F3E-6108-44C3-8C75-2A110523BBC5}"/>
    <cellStyle name="Normal 71 5 2 2" xfId="31190" xr:uid="{78D5EE98-AA80-473E-9A57-F56CF71ED3A9}"/>
    <cellStyle name="Normal 71 5 3" xfId="26887" xr:uid="{89BA821F-554B-4275-A810-4D876C4511B6}"/>
    <cellStyle name="Normal 71 6" xfId="12956" xr:uid="{112898B9-6F5C-4EAE-A0FE-C5CA84440EC6}"/>
    <cellStyle name="Normal 71 6 2" xfId="50" xr:uid="{12B4DA7B-331C-49D4-A5CD-D29EE9BF8CAF}"/>
    <cellStyle name="Normal 71 6 2 2" xfId="69" xr:uid="{DD6B09E0-8FEC-4A38-AA68-6A68654D81EE}"/>
    <cellStyle name="Normal 71 6 2 2 2" xfId="24656" xr:uid="{0394E9D0-2B69-47B0-B273-C8E691C8F82E}"/>
    <cellStyle name="Normal 71 6 2 2 2 2" xfId="35156" xr:uid="{B6D77FA5-941A-47AB-B7ED-02ECAF25C4B8}"/>
    <cellStyle name="Normal 71 6 2 2 2 2 2 2" xfId="35166" xr:uid="{026AB736-5CDF-46B6-959E-0AC2E4E9E0B3}"/>
    <cellStyle name="Normal 71 6 2 2 3" xfId="24659" xr:uid="{0B4AAF29-2AF8-4F6B-A2A6-3D6D4E2BEDE9}"/>
    <cellStyle name="Normal 71 6 2 2 3 2" xfId="35159" xr:uid="{40D91C7C-58DC-4973-8DE0-829996CFA07E}"/>
    <cellStyle name="Normal 71 6 2 2 4" xfId="35155" xr:uid="{6D3519B9-0796-48EF-B3C5-90BC189D9ECD}"/>
    <cellStyle name="Normal 71 6 2 2 5" xfId="24655" xr:uid="{977DF7F8-611C-49F1-AFAB-1145B26252F9}"/>
    <cellStyle name="Normal 71 6 2 3" xfId="76" xr:uid="{4E1993AD-199D-4EEB-8CC3-CB71F5E3EF08}"/>
    <cellStyle name="Normal 71 6 2 3 2" xfId="78" xr:uid="{0F9971BE-6A57-424D-877C-3E84D9CC42B0}"/>
    <cellStyle name="Normal 71 6 2 3 2 2" xfId="35162" xr:uid="{39CF4BA7-844B-4820-B254-1DDAEB4A65BE}"/>
    <cellStyle name="Normal 71 6 2 3 3" xfId="24664" xr:uid="{56E767CA-CAF6-4222-BE18-892538FE9D31}"/>
    <cellStyle name="Normal 71 6 2 4" xfId="32816" xr:uid="{F563A0DD-DCA4-4F3B-AA1C-50BC4F5DFBE3}"/>
    <cellStyle name="Normal 71 6 2 5" xfId="20555" xr:uid="{FDCCA200-EC8C-4305-B06A-1D4CF348B25D}"/>
    <cellStyle name="Normal 71 6 2 5 2" xfId="35164" xr:uid="{483D3F8A-D983-4D9A-9D54-04DBBA77B7F9}"/>
    <cellStyle name="Normal 71 6 3" xfId="13" xr:uid="{00000000-0005-0000-0000-000029000000}"/>
    <cellStyle name="Normal 71 6 3 2" xfId="19" xr:uid="{00000000-0005-0000-0000-00002A000000}"/>
    <cellStyle name="Normal 71 6 3 2 2" xfId="58" xr:uid="{70ACF8B6-0016-499B-8D05-ADA182AE9ECE}"/>
    <cellStyle name="Normal 71 6 3 2 2 2" xfId="24665" xr:uid="{619184E1-3F44-494F-ADCB-34E669DF1621}"/>
    <cellStyle name="Normal 71 6 3 2 3" xfId="28513" xr:uid="{2543BD03-B14A-4C86-9626-F1628440B1D4}"/>
    <cellStyle name="Normal 71 6 3 3" xfId="15916" xr:uid="{C11BD5C4-132C-4955-B22A-3B5B9ED58DAA}"/>
    <cellStyle name="Normal 71 6 4" xfId="25843" xr:uid="{0C48CE5E-FA0A-4EAA-A3DF-2D6C9EB840D0}"/>
    <cellStyle name="Normal 71 7" xfId="17973" xr:uid="{E077A2DB-F725-4600-9A1D-C7AF9349F9D4}"/>
    <cellStyle name="Normal 71 7 2" xfId="30236" xr:uid="{313757A7-81B4-44DD-BBD3-3E7F5AA0CFCF}"/>
    <cellStyle name="Normal 71 8" xfId="13043" xr:uid="{86FECD25-3AD0-4696-A8E9-D3595A345925}"/>
    <cellStyle name="Normal 71 8 2" xfId="25929" xr:uid="{963F337F-1BC4-4AE7-A0DC-B129748BFCD0}"/>
    <cellStyle name="Normal 71 9" xfId="24374" xr:uid="{09362C36-24B3-4CCF-A552-4EBAEA372DAA}"/>
    <cellStyle name="Normal 71 9 2" xfId="35098" xr:uid="{8C75CA73-CB4E-4187-B46D-1F0927FDEA78}"/>
    <cellStyle name="Normal 72" xfId="1895" xr:uid="{6636E867-63CB-4C32-9AB2-170F164AAE23}"/>
    <cellStyle name="Normal 72 10" xfId="24809" xr:uid="{7AB24BAA-7074-4751-97CF-C911091402E6}"/>
    <cellStyle name="Normal 72 2" xfId="1912" xr:uid="{7853071B-3F61-4FDE-BC3C-027400913F27}"/>
    <cellStyle name="Normal 72 2 2" xfId="14211" xr:uid="{22EAB35B-EFCA-4D56-8E37-2ED415365812}"/>
    <cellStyle name="Normal 72 2 2 2" xfId="19007" xr:uid="{0543F99B-4AAE-41BD-A1FA-3B6DAAE39855}"/>
    <cellStyle name="Normal 72 2 2 2 2" xfId="31268" xr:uid="{E49F7F76-76B2-4B69-9DA2-2D0422BB6194}"/>
    <cellStyle name="Normal 72 2 2 3" xfId="24375" xr:uid="{2569B484-A05C-4548-A63F-4A90C8109657}"/>
    <cellStyle name="Normal 72 2 2 3 2" xfId="35099" xr:uid="{A1E08FBB-C45B-4CA5-8FB2-4467E52F3B8C}"/>
    <cellStyle name="Normal 72 2 2 4" xfId="26965" xr:uid="{408DF94F-90E5-4772-B0BA-6C9B402F992C}"/>
    <cellStyle name="Normal 72 2 3" xfId="16436" xr:uid="{35692C19-501F-4F00-8302-9805A0131490}"/>
    <cellStyle name="Normal 72 2 3 2" xfId="20915" xr:uid="{DAEE7C53-E8C4-4931-90E5-647B5B089F61}"/>
    <cellStyle name="Normal 72 2 3 2 2" xfId="33176" xr:uid="{6157DE15-C22E-455C-9528-05CDE82EFBC9}"/>
    <cellStyle name="Normal 72 2 3 3" xfId="28873" xr:uid="{A7D8AE75-90F6-42D1-B30A-EF7B8315FBF7}"/>
    <cellStyle name="Normal 72 2 4" xfId="18051" xr:uid="{A5DE762E-6A40-4E3C-9D6A-CC2EB69F2847}"/>
    <cellStyle name="Normal 72 2 4 2" xfId="30314" xr:uid="{2F1C920B-7344-49AF-826C-8C2D5FB3AF19}"/>
    <cellStyle name="Normal 72 2 5" xfId="10" xr:uid="{00000000-0005-0000-0000-00002B000000}"/>
    <cellStyle name="Normal 72 2 5 2" xfId="26007" xr:uid="{07A27888-6922-4296-ABFD-AAA8B7390ADA}"/>
    <cellStyle name="Normal 72 2 5 3" xfId="13124" xr:uid="{A8383E77-DAFE-4A13-B08A-E97CA4CF78BA}"/>
    <cellStyle name="Normal 72 2 6" xfId="24376" xr:uid="{7B7A4004-C9ED-4B18-8192-43F253BD5A03}"/>
    <cellStyle name="Normal 72 2 6 2" xfId="35100" xr:uid="{972CEF06-920D-43ED-BB8F-ABF3A4A123ED}"/>
    <cellStyle name="Normal 72 2 7" xfId="24822" xr:uid="{3DDE4B11-8FCF-4203-8366-F3C5E6975056}"/>
    <cellStyle name="Normal 72 3" xfId="12231" xr:uid="{F90F4899-7280-440D-8267-D0F1BB76BCC8}"/>
    <cellStyle name="Normal 72 3 2" xfId="14379" xr:uid="{97B98F84-04BA-4180-93F7-879261DA1D57}"/>
    <cellStyle name="Normal 72 3 2 2" xfId="19160" xr:uid="{6CE077EF-84C5-41E6-85B9-E0D0FA13B10B}"/>
    <cellStyle name="Normal 72 3 2 2 2" xfId="31421" xr:uid="{90E9CB5F-FE86-4783-98E9-5427F0746A6B}"/>
    <cellStyle name="Normal 72 3 2 3" xfId="27118" xr:uid="{0C5190D7-CB4F-415C-A8E8-1BD58695B0EE}"/>
    <cellStyle name="Normal 72 3 3" xfId="16467" xr:uid="{737C7E81-D2E7-4497-8723-B67DD84E75DE}"/>
    <cellStyle name="Normal 72 3 3 2" xfId="20946" xr:uid="{BDC5CF94-F18A-4DE9-B466-9465F5EDA01E}"/>
    <cellStyle name="Normal 72 3 3 2 2" xfId="33207" xr:uid="{DD9CD88F-1BBF-49C5-9935-017A858F4101}"/>
    <cellStyle name="Normal 72 3 3 3" xfId="28904" xr:uid="{79A1653A-B9E8-4746-AF61-74D81F374BEF}"/>
    <cellStyle name="Normal 72 3 4" xfId="18206" xr:uid="{4B44F798-90E8-4313-A0B0-584E6B87A204}"/>
    <cellStyle name="Normal 72 3 4 2" xfId="30467" xr:uid="{9C645E64-F566-4AB9-A1B6-CF8CA390FADF}"/>
    <cellStyle name="Normal 72 3 5" xfId="13311" xr:uid="{944D4373-2ADC-4D5A-9FF1-4BD952BFDF10}"/>
    <cellStyle name="Normal 72 3 5 2" xfId="26160" xr:uid="{8DDE4678-2654-46C4-BC92-45D36BF51D15}"/>
    <cellStyle name="Normal 72 3 6" xfId="24377" xr:uid="{4CEDF2CB-5DA2-4338-95DF-BCE4C960FAB0}"/>
    <cellStyle name="Normal 72 3 6 2" xfId="35101" xr:uid="{D89CAEDC-F871-4A53-AE3B-D31405563440}"/>
    <cellStyle name="Normal 72 3 7" xfId="25213" xr:uid="{E7F20A35-EFB5-4EA7-92DB-C2751E8F087C}"/>
    <cellStyle name="Normal 72 4" xfId="12941" xr:uid="{ABA90328-839B-4081-BAE3-FC0E06A5FBDF}"/>
    <cellStyle name="Normal 72 4 2" xfId="17255" xr:uid="{157755A6-CA0F-44F4-A51D-5582330A2114}"/>
    <cellStyle name="Normal 72 4 2 2" xfId="21560" xr:uid="{4E380E20-D5BD-4266-A37A-6955FBF3BA2C}"/>
    <cellStyle name="Normal 72 4 2 2 2" xfId="33821" xr:uid="{BED00354-CBFD-4ED5-A7DF-E93EEABF022C}"/>
    <cellStyle name="Normal 72 4 2 3" xfId="29518" xr:uid="{A3102784-C985-41E0-8EAA-889C9A4E2DE8}"/>
    <cellStyle name="Normal 72 4 3" xfId="19840" xr:uid="{959F3AC2-E8DC-4D72-B744-A1B73B8A665B}"/>
    <cellStyle name="Normal 72 4 3 2" xfId="32101" xr:uid="{F660FC02-8537-48C5-A54F-F76759B6E1FD}"/>
    <cellStyle name="Normal 72 4 4" xfId="15126" xr:uid="{2DA5F782-7595-45E1-9E3B-78B64303EC7D}"/>
    <cellStyle name="Normal 72 4 4 2" xfId="27798" xr:uid="{ECB399C1-43C1-425C-B879-135275B333A1}"/>
    <cellStyle name="Normal 72 4 5" xfId="25828" xr:uid="{86EBF16F-3253-4EF6-94C7-1AA0172B8D13}"/>
    <cellStyle name="Normal 72 5" xfId="14124" xr:uid="{932E97AA-1AE9-41F0-B0CF-A829F241C134}"/>
    <cellStyle name="Normal 72 5 2" xfId="18920" xr:uid="{7F83DF65-E567-4EC9-B49E-9B0EE674A868}"/>
    <cellStyle name="Normal 72 5 2 2" xfId="31181" xr:uid="{38A61DB9-2EA6-4FF9-9EA7-E8CFCC064ACC}"/>
    <cellStyle name="Normal 72 5 3" xfId="26878" xr:uid="{8E8A4AB1-1DEC-4846-A2C2-FF8AAD8F2CEF}"/>
    <cellStyle name="Normal 72 6" xfId="15917" xr:uid="{AA620A4C-3329-47BC-81B1-AFA5BB284CF9}"/>
    <cellStyle name="Normal 72 6 2" xfId="20556" xr:uid="{CB783CCE-7938-4D1E-8DE7-DB2B53286DC1}"/>
    <cellStyle name="Normal 72 6 2 2" xfId="32817" xr:uid="{FDB7F79E-8AD6-48E5-BDBD-414C7F4B33C6}"/>
    <cellStyle name="Normal 72 6 3" xfId="28514" xr:uid="{7DDB9BAA-A2D8-4004-BDFA-74A9F63BE975}"/>
    <cellStyle name="Normal 72 7" xfId="17964" xr:uid="{0B776127-DB83-4ED0-B652-671E06B6F01C}"/>
    <cellStyle name="Normal 72 7 2" xfId="30227" xr:uid="{6DE74CA0-8BBA-4E01-B048-575FE69BDC45}"/>
    <cellStyle name="Normal 72 8" xfId="13034" xr:uid="{42C1F3B6-F665-4BC0-BD63-379F400DF2C8}"/>
    <cellStyle name="Normal 72 8 2" xfId="25920" xr:uid="{B1D4B449-3308-463D-8A77-E105164D1BCE}"/>
    <cellStyle name="Normal 72 9" xfId="24378" xr:uid="{994C7701-606F-445B-B3CF-4447B4C18B66}"/>
    <cellStyle name="Normal 72 9 2" xfId="35102" xr:uid="{CC593729-290B-4FAE-A312-E8853D500189}"/>
    <cellStyle name="Normal 73" xfId="1894" xr:uid="{A77ED195-E1AB-4B54-9ACD-81CEB26BA450}"/>
    <cellStyle name="Normal 73 10" xfId="24808" xr:uid="{58657A1A-CAD5-4898-90E6-67B47F68A5BE}"/>
    <cellStyle name="Normal 73 2" xfId="12230" xr:uid="{CF5662AC-0BDF-4CBD-A18B-C1A673D97FDB}"/>
    <cellStyle name="Normal 73 2 2" xfId="14212" xr:uid="{B5DFDC2C-4D6B-4244-9DE5-124300531D53}"/>
    <cellStyle name="Normal 73 2 2 2" xfId="19008" xr:uid="{EBDF8FF9-A7AB-4589-8633-8BE6532BC8DF}"/>
    <cellStyle name="Normal 73 2 2 2 2" xfId="31269" xr:uid="{BFEA19BB-10F2-410E-A556-A0E4D3288236}"/>
    <cellStyle name="Normal 73 2 2 3" xfId="24379" xr:uid="{FC0125D4-747F-43E0-A73C-A83BB7B3FAE7}"/>
    <cellStyle name="Normal 73 2 2 3 2" xfId="35103" xr:uid="{0D20840F-DAC4-4CB3-AAF7-3A94B2DCA544}"/>
    <cellStyle name="Normal 73 2 2 4" xfId="26966" xr:uid="{6F6BC1A7-FB4C-47EB-B5E3-10C29971E96A}"/>
    <cellStyle name="Normal 73 2 3" xfId="16690" xr:uid="{CFE87834-BC34-421E-88C9-98A6E8C145E2}"/>
    <cellStyle name="Normal 73 2 3 2" xfId="21094" xr:uid="{BD78BB2F-6D75-45C4-B504-94F9A8C16FC4}"/>
    <cellStyle name="Normal 73 2 3 2 2" xfId="33355" xr:uid="{D4FC26D1-3A0F-4BDE-A36C-83891B8A8F0F}"/>
    <cellStyle name="Normal 73 2 3 3" xfId="29052" xr:uid="{3974694F-3D20-4369-ADAB-F98C59E18968}"/>
    <cellStyle name="Normal 73 2 4" xfId="18052" xr:uid="{38B9BB70-9913-4E6F-BEE9-9AE9D8FD18C1}"/>
    <cellStyle name="Normal 73 2 4 2" xfId="30315" xr:uid="{1F454153-3B02-408F-8E40-CB3A44DE13C8}"/>
    <cellStyle name="Normal 73 2 5" xfId="11" xr:uid="{00000000-0005-0000-0000-00002C000000}"/>
    <cellStyle name="Normal 73 2 5 2" xfId="26008" xr:uid="{FCA664CB-60C5-4790-8D9A-D89375FD8D7D}"/>
    <cellStyle name="Normal 73 2 5 3" xfId="13125" xr:uid="{74578FCD-56AC-4512-BF8F-FCB2C4CD73D6}"/>
    <cellStyle name="Normal 73 2 6" xfId="24380" xr:uid="{045C8EAB-7DB7-4434-ABEB-AAAC59DEA1F1}"/>
    <cellStyle name="Normal 73 2 6 2" xfId="35104" xr:uid="{E5FE7F96-7BA1-4E3C-8332-8E08F965BFF7}"/>
    <cellStyle name="Normal 73 2 7" xfId="25212" xr:uid="{D2B76536-C80F-40F8-8710-DEED7D5758C0}"/>
    <cellStyle name="Normal 73 3" xfId="12907" xr:uid="{C83B92BF-F3AB-40B7-B8B1-2BE9D0E24EE4}"/>
    <cellStyle name="Normal 73 3 2" xfId="14380" xr:uid="{A4BBBCDE-F3B2-4CB2-8101-99039085023B}"/>
    <cellStyle name="Normal 73 3 2 2" xfId="19161" xr:uid="{C3A3703B-98A2-4DC5-9AE6-78CBE77091E9}"/>
    <cellStyle name="Normal 73 3 2 2 2" xfId="31422" xr:uid="{531B7ABC-DE08-48D3-B374-A56207D91D6F}"/>
    <cellStyle name="Normal 73 3 2 3" xfId="27119" xr:uid="{CFD3B83A-B4ED-469E-A327-D8C9FB67BA6F}"/>
    <cellStyle name="Normal 73 3 3" xfId="16814" xr:uid="{4D42B2C2-7007-466F-B27F-7573CD815057}"/>
    <cellStyle name="Normal 73 3 3 2" xfId="21119" xr:uid="{CE114981-2D53-422C-84CA-4E69093960AF}"/>
    <cellStyle name="Normal 73 3 3 2 2" xfId="33380" xr:uid="{FE793A0B-9CF8-48CB-9688-DFC72380D629}"/>
    <cellStyle name="Normal 73 3 3 3" xfId="29077" xr:uid="{D060A432-C3F4-4D61-81CE-2661B238877B}"/>
    <cellStyle name="Normal 73 3 4" xfId="18207" xr:uid="{8FADE6A3-BE93-4E5F-A6B7-88C51DE284C1}"/>
    <cellStyle name="Normal 73 3 4 2" xfId="30468" xr:uid="{0604386E-DE5B-415E-97E7-000F7E470071}"/>
    <cellStyle name="Normal 73 3 5" xfId="13312" xr:uid="{BF889215-808D-4540-B622-7C8BEEAD5F87}"/>
    <cellStyle name="Normal 73 3 5 2" xfId="26161" xr:uid="{68A4B47B-9874-4FA2-B8EC-CF653A291805}"/>
    <cellStyle name="Normal 73 3 6" xfId="24381" xr:uid="{2080B4A6-CFD9-426F-840E-501A941DEBF5}"/>
    <cellStyle name="Normal 73 3 6 2" xfId="35105" xr:uid="{8D06F117-1F6C-4132-8F7B-E97358847715}"/>
    <cellStyle name="Normal 73 3 7" xfId="25823" xr:uid="{28B6D3B7-5EA8-4104-961C-FF8482CF4007}"/>
    <cellStyle name="Normal 73 4" xfId="12940" xr:uid="{B855DA8B-8047-47E2-8F4E-D918955373A1}"/>
    <cellStyle name="Normal 73 4 2" xfId="17257" xr:uid="{76256E73-88B8-41D2-943E-49CCE82A2138}"/>
    <cellStyle name="Normal 73 4 2 2" xfId="21562" xr:uid="{338AC04D-9E93-4458-A09E-1BB3CB361727}"/>
    <cellStyle name="Normal 73 4 2 2 2" xfId="33823" xr:uid="{28FD2EAE-0741-41D8-BC27-7416B47F3C8A}"/>
    <cellStyle name="Normal 73 4 2 3" xfId="29520" xr:uid="{F60A9242-C872-4B19-AFF2-3AF2BEC3B600}"/>
    <cellStyle name="Normal 73 4 3" xfId="19842" xr:uid="{6C2BFE7D-7BD1-4B8C-9986-1BFF78A68755}"/>
    <cellStyle name="Normal 73 4 3 2" xfId="32103" xr:uid="{B7B04DB9-CE72-4AE6-B88D-D969115382F5}"/>
    <cellStyle name="Normal 73 4 4" xfId="15128" xr:uid="{608EC797-4664-4253-B764-D46A27D716C0}"/>
    <cellStyle name="Normal 73 4 4 2" xfId="27800" xr:uid="{9D1391BE-CE10-45A3-AA10-BAFE68DDB0EE}"/>
    <cellStyle name="Normal 73 4 5" xfId="25827" xr:uid="{9553CCA9-F12C-464B-968B-AD65E9BB4E90}"/>
    <cellStyle name="Normal 73 5" xfId="14123" xr:uid="{5C3B6152-DB40-46FE-9C08-2AB9583DE4EC}"/>
    <cellStyle name="Normal 73 5 2" xfId="18919" xr:uid="{D7F81620-E1F1-41BA-9B9D-6A59F6496C4A}"/>
    <cellStyle name="Normal 73 5 2 2" xfId="31180" xr:uid="{A17CABB5-5EB4-4894-BF04-F8190C2EA4D8}"/>
    <cellStyle name="Normal 73 5 3" xfId="26877" xr:uid="{A98062A2-48FB-4665-91F2-E5F5F033EBAC}"/>
    <cellStyle name="Normal 73 6" xfId="15919" xr:uid="{008A60CF-EE66-4BCF-A6F2-37F4119BD907}"/>
    <cellStyle name="Normal 73 6 2" xfId="20558" xr:uid="{22BF37F7-7511-4643-BD93-EF12D43FBA6F}"/>
    <cellStyle name="Normal 73 6 2 2" xfId="32819" xr:uid="{451B2877-CA93-458A-8883-009AA1A19F11}"/>
    <cellStyle name="Normal 73 6 3" xfId="28516" xr:uid="{0742C20A-B2D3-4CDE-8387-9F33AC6E6216}"/>
    <cellStyle name="Normal 73 7" xfId="17963" xr:uid="{79C3B170-6403-48C6-92BE-AE897CB938F8}"/>
    <cellStyle name="Normal 73 7 2" xfId="30226" xr:uid="{D47B5023-C22C-4385-86F0-1A71832BD2AC}"/>
    <cellStyle name="Normal 73 8" xfId="8" xr:uid="{00000000-0005-0000-0000-00002D000000}"/>
    <cellStyle name="Normal 73 8 2" xfId="25919" xr:uid="{9CF86256-0D78-4B71-B22F-BD437D3AA3D8}"/>
    <cellStyle name="Normal 73 8 3" xfId="13033" xr:uid="{C30CD85F-43FF-4E61-9B36-68CE218FFE67}"/>
    <cellStyle name="Normal 73 9" xfId="24382" xr:uid="{855D8F00-FA63-47B0-8866-F0560418C715}"/>
    <cellStyle name="Normal 73 9 2" xfId="35106" xr:uid="{26B1FCD9-3CD7-477A-857D-E4F64470EC42}"/>
    <cellStyle name="Normal 74" xfId="1896" xr:uid="{870BAAB7-5D12-4134-9DC9-C8527B8443AD}"/>
    <cellStyle name="Normal 74 10" xfId="24810" xr:uid="{6B2CD04E-4D45-44A2-A24E-C6B4459D551A}"/>
    <cellStyle name="Normal 74 2" xfId="1913" xr:uid="{56FFE0AD-E0D7-4E31-8B54-93AB1458E824}"/>
    <cellStyle name="Normal 74 2 2" xfId="14213" xr:uid="{62B9B67B-3A4E-4DAD-BAE9-4A06D14A66E2}"/>
    <cellStyle name="Normal 74 2 2 2" xfId="19009" xr:uid="{CD092202-6D61-4B16-BD5D-9D1E39A40D6D}"/>
    <cellStyle name="Normal 74 2 2 2 2" xfId="31270" xr:uid="{932AF5FF-4A1B-44D7-8D59-BA7A14FAA588}"/>
    <cellStyle name="Normal 74 2 2 3" xfId="24383" xr:uid="{BAC84EA9-5898-40DE-B3EB-6CC9CA9CDF44}"/>
    <cellStyle name="Normal 74 2 2 3 2" xfId="35107" xr:uid="{17332023-D564-4BC7-BC45-EFC5E62F071C}"/>
    <cellStyle name="Normal 74 2 2 4" xfId="26967" xr:uid="{92C64E6B-42C6-4289-9D7A-724E36098F91}"/>
    <cellStyle name="Normal 74 2 3" xfId="16611" xr:uid="{67B5B0D6-3D80-4045-ADF6-35D7FBF58AF9}"/>
    <cellStyle name="Normal 74 2 3 2" xfId="21043" xr:uid="{E43A5D95-EDE3-41A7-9AEC-EAA7D4FA6561}"/>
    <cellStyle name="Normal 74 2 3 2 2" xfId="33304" xr:uid="{AE86A640-F0DD-4559-B420-5A4391340BC7}"/>
    <cellStyle name="Normal 74 2 3 3" xfId="29001" xr:uid="{430F44BE-9177-40D6-B0CE-CFDD7E951D84}"/>
    <cellStyle name="Normal 74 2 4" xfId="18053" xr:uid="{C35FFEF2-E15B-421C-87B4-AC3782B753E6}"/>
    <cellStyle name="Normal 74 2 4 2" xfId="30316" xr:uid="{7987A006-89A1-4F8A-B273-D4530EDCE1F1}"/>
    <cellStyle name="Normal 74 2 5" xfId="9" xr:uid="{00000000-0005-0000-0000-00002E000000}"/>
    <cellStyle name="Normal 74 2 5 2" xfId="26009" xr:uid="{4BDAFE82-7556-4477-B070-505E2FEC6C68}"/>
    <cellStyle name="Normal 74 2 5 3" xfId="13126" xr:uid="{D59AA3DE-26C1-42A6-8449-10C6A0E21CD2}"/>
    <cellStyle name="Normal 74 2 6" xfId="24384" xr:uid="{D9B22D98-02C3-4F4B-B4F3-CEBFE87B1025}"/>
    <cellStyle name="Normal 74 2 6 2" xfId="35108" xr:uid="{A3DFC86A-778F-4426-BC57-1764FF7DB260}"/>
    <cellStyle name="Normal 74 2 7" xfId="24823" xr:uid="{453343E3-0449-458A-BA93-B3033C1E92C9}"/>
    <cellStyle name="Normal 74 3" xfId="12232" xr:uid="{9603D58D-4DB0-42EF-B0E9-857C6D270726}"/>
    <cellStyle name="Normal 74 3 2" xfId="14381" xr:uid="{9D6ADE1E-8E7E-4406-AFCF-2DD0C23B03E1}"/>
    <cellStyle name="Normal 74 3 2 2" xfId="19162" xr:uid="{B28F44B1-5E08-400F-B7EC-CBFCF9A8CB17}"/>
    <cellStyle name="Normal 74 3 2 2 2" xfId="31423" xr:uid="{6DE90EEE-4604-4F44-8857-49F90BD81C7E}"/>
    <cellStyle name="Normal 74 3 2 3" xfId="27120" xr:uid="{0EDF97A9-CCE0-4FB6-AC2E-5ABC544472B5}"/>
    <cellStyle name="Normal 74 3 3" xfId="16550" xr:uid="{6B1D3F90-6323-474A-8DF4-9BA29EF4AAC6}"/>
    <cellStyle name="Normal 74 3 3 2" xfId="21006" xr:uid="{DF0432E8-5828-4CFB-B163-82E7CF74422E}"/>
    <cellStyle name="Normal 74 3 3 2 2" xfId="33267" xr:uid="{988DFB7A-B2BE-4051-9172-D5FD3C76C938}"/>
    <cellStyle name="Normal 74 3 3 3" xfId="28964" xr:uid="{4DD37055-3D5E-4EB2-A832-1EC57E719DE5}"/>
    <cellStyle name="Normal 74 3 4" xfId="18208" xr:uid="{ECC87884-6B6B-4B47-A7ED-BEC26CCCFB1E}"/>
    <cellStyle name="Normal 74 3 4 2" xfId="30469" xr:uid="{4509D0DC-3A7D-4B62-A74D-5022E564E9A3}"/>
    <cellStyle name="Normal 74 3 5" xfId="13313" xr:uid="{7FFF5288-C3EC-44FD-8596-6CE0D86777B0}"/>
    <cellStyle name="Normal 74 3 5 2" xfId="26162" xr:uid="{3F3BA192-D457-402A-92FA-37EEE32DFEBC}"/>
    <cellStyle name="Normal 74 3 6" xfId="24385" xr:uid="{05909B58-5FDF-46DF-912B-A6989C8709AF}"/>
    <cellStyle name="Normal 74 3 6 2" xfId="35109" xr:uid="{D7AE0F8F-220E-4FBB-A70B-EEA8EDA3CA75}"/>
    <cellStyle name="Normal 74 3 7" xfId="25214" xr:uid="{5E4C7CC4-246E-4AC4-8409-AC902126C468}"/>
    <cellStyle name="Normal 74 4" xfId="12942" xr:uid="{87C6074D-A33F-483E-B4A9-7419F7E3ACAC}"/>
    <cellStyle name="Normal 74 4 2" xfId="17258" xr:uid="{34BF3D15-411F-489F-AB7E-C7AEA58F6BD2}"/>
    <cellStyle name="Normal 74 4 2 2" xfId="21563" xr:uid="{65AA51D4-F19B-49F0-9679-96A65A3D0A87}"/>
    <cellStyle name="Normal 74 4 2 2 2" xfId="33824" xr:uid="{7F34BF27-95FA-4E60-AA4A-B9539A2223B5}"/>
    <cellStyle name="Normal 74 4 2 3" xfId="29521" xr:uid="{E52A07F5-462D-4277-99F5-5E67C67C21DD}"/>
    <cellStyle name="Normal 74 4 3" xfId="19843" xr:uid="{9531A594-6CCD-4D2F-9D9F-94EF977F96FA}"/>
    <cellStyle name="Normal 74 4 3 2" xfId="32104" xr:uid="{E937F918-7D42-4056-8EE0-AFDBB2505890}"/>
    <cellStyle name="Normal 74 4 4" xfId="15129" xr:uid="{D309E65E-B32B-4F09-9CDE-8B4599FAF1BF}"/>
    <cellStyle name="Normal 74 4 4 2" xfId="27801" xr:uid="{71EE526D-BE08-42D3-AAD2-33C963993975}"/>
    <cellStyle name="Normal 74 4 5" xfId="25829" xr:uid="{28ECDB1A-3AD5-48EA-B5BA-0E6E679AEFB3}"/>
    <cellStyle name="Normal 74 5" xfId="14125" xr:uid="{20936F55-913B-406D-9A78-62C0E847C3AB}"/>
    <cellStyle name="Normal 74 5 2" xfId="18921" xr:uid="{D15C32F9-A184-4B66-AE71-0295C46E21A9}"/>
    <cellStyle name="Normal 74 5 2 2" xfId="31182" xr:uid="{2D9A0575-E41D-4810-8CAE-DADF7A3C9897}"/>
    <cellStyle name="Normal 74 5 3" xfId="26879" xr:uid="{9A41EDD1-1618-462B-9E74-A2C36495E790}"/>
    <cellStyle name="Normal 74 6" xfId="12958" xr:uid="{92F9297B-B01E-42FD-BD54-679462AB14EE}"/>
    <cellStyle name="Normal 74 6 2" xfId="20559" xr:uid="{5245B56D-2111-4149-AF1E-777FD7CDC04A}"/>
    <cellStyle name="Normal 74 6 2 2" xfId="32820" xr:uid="{66DEE071-2AA8-45AD-8A10-9016F0431096}"/>
    <cellStyle name="Normal 74 6 3" xfId="15920" xr:uid="{F1DC5B50-D5C9-4753-8142-FB7BD0217F82}"/>
    <cellStyle name="Normal 74 6 3 2" xfId="28517" xr:uid="{D8D77A36-BA50-4B87-85AE-31F4CE9B26B9}"/>
    <cellStyle name="Normal 74 6 4" xfId="25845" xr:uid="{1F1B647F-7FE9-4CFF-90ED-2C70A40FD257}"/>
    <cellStyle name="Normal 74 7" xfId="17965" xr:uid="{CB22BBFD-119F-49FD-9C5C-7E7B388AB501}"/>
    <cellStyle name="Normal 74 7 2" xfId="30228" xr:uid="{12155B72-D001-43DC-962D-218D854E8B3D}"/>
    <cellStyle name="Normal 74 8" xfId="13035" xr:uid="{CFBF54C6-74B5-4416-8A3B-EE70AB48435F}"/>
    <cellStyle name="Normal 74 8 2" xfId="25921" xr:uid="{AC9E395C-2048-4915-8AF1-4CD3C3060BAD}"/>
    <cellStyle name="Normal 74 9" xfId="24386" xr:uid="{958A13C4-74DD-4941-95EA-EB2702A9378A}"/>
    <cellStyle name="Normal 74 9 2" xfId="35110" xr:uid="{59D79FB3-D659-41F8-9D00-D8E6B8788C20}"/>
    <cellStyle name="Normal 75" xfId="22" xr:uid="{00000000-0005-0000-0000-00002F000000}"/>
    <cellStyle name="Normal 75 10" xfId="11943" xr:uid="{B3524D95-9CAE-441E-AE51-C5CA6D474AC0}"/>
    <cellStyle name="Normal 75 10 2" xfId="11944" xr:uid="{1768FC46-7EED-42BE-A291-1FEDE2939954}"/>
    <cellStyle name="Normal 75 11" xfId="11945" xr:uid="{2C33FF23-201B-4E05-868E-F58AB43CA2AD}"/>
    <cellStyle name="Normal 75 11 2" xfId="11946" xr:uid="{10C0C93F-92ED-4631-B671-3C8B523FD53F}"/>
    <cellStyle name="Normal 75 12" xfId="11947" xr:uid="{ECCD5588-9B57-4011-8C23-32BF970C0B3C}"/>
    <cellStyle name="Normal 75 12 2" xfId="11948" xr:uid="{A5B2A572-AF2F-4B15-85CA-E4C8B8CF9BA2}"/>
    <cellStyle name="Normal 75 13" xfId="11949" xr:uid="{3A99023E-FE16-4106-9D21-EFE269659788}"/>
    <cellStyle name="Normal 75 13 2" xfId="11950" xr:uid="{115495AB-BD95-4883-8E2D-97163FF3DC55}"/>
    <cellStyle name="Normal 75 14" xfId="11951" xr:uid="{FCD7776D-C89F-4711-98AB-B489AAC15391}"/>
    <cellStyle name="Normal 75 14 2" xfId="11952" xr:uid="{5BCA93DB-D967-4A02-A373-C125F233B0C4}"/>
    <cellStyle name="Normal 75 15" xfId="11953" xr:uid="{EE998A6D-22CA-4237-98F3-DF260A553160}"/>
    <cellStyle name="Normal 75 15 2" xfId="11954" xr:uid="{B86FA54F-EDCB-4216-AEA1-C1C1981D9407}"/>
    <cellStyle name="Normal 75 16" xfId="11955" xr:uid="{0610CFEE-DA6C-4171-8CC6-C39024A0432F}"/>
    <cellStyle name="Normal 75 16 2" xfId="11956" xr:uid="{16BC66E3-60E3-46C2-8ED4-D9F3AF9CD70E}"/>
    <cellStyle name="Normal 75 17" xfId="11957" xr:uid="{E74DD836-50A1-49F4-9D8E-F66482F97112}"/>
    <cellStyle name="Normal 75 18" xfId="11958" xr:uid="{78BF328F-8479-44DA-BBCF-66781F494189}"/>
    <cellStyle name="Normal 75 19" xfId="11959" xr:uid="{D5A93E84-9394-40CA-BB1D-731B51AB8E37}"/>
    <cellStyle name="Normal 75 19 2" xfId="13314" xr:uid="{1ACEFC62-F4B2-4B0B-9F90-BEE98334C23A}"/>
    <cellStyle name="Normal 75 19 3" xfId="24387" xr:uid="{0CC7D0D5-3BDB-4211-84ED-E698FEF5E821}"/>
    <cellStyle name="Normal 75 19 3 2" xfId="35111" xr:uid="{266B45F0-D78F-4360-A121-38698B84D639}"/>
    <cellStyle name="Normal 75 19 4" xfId="25182" xr:uid="{97E11FD4-9BA1-4A4B-825A-F44107087F79}"/>
    <cellStyle name="Normal 75 2" xfId="61" xr:uid="{1637F4FE-423D-4D00-A7F1-5E111F027153}"/>
    <cellStyle name="Normal 75 2 2" xfId="11961" xr:uid="{27BF5FC6-ACB8-494B-9849-CC109368E091}"/>
    <cellStyle name="Normal 75 2 3" xfId="12908" xr:uid="{22F05FB5-8279-45D9-9750-7B4C733D0C1E}"/>
    <cellStyle name="Normal 75 2 4" xfId="14214" xr:uid="{6AB4AADF-F4CD-4EEF-B9C0-641F4A8B52CE}"/>
    <cellStyle name="Normal 75 2 4 2" xfId="19010" xr:uid="{49B5CD64-3B48-4F2D-BA0C-053D9BCCF547}"/>
    <cellStyle name="Normal 75 2 4 2 2" xfId="31271" xr:uid="{9BE3442D-AD6F-48DF-986C-010909A32128}"/>
    <cellStyle name="Normal 75 2 4 3" xfId="26968" xr:uid="{C332B5B4-B97F-451E-AACC-82DC10220073}"/>
    <cellStyle name="Normal 75 2 5" xfId="16684" xr:uid="{C9CDD397-9756-495F-9557-FF256ADD1FC4}"/>
    <cellStyle name="Normal 75 2 5 2" xfId="21088" xr:uid="{0E64B4C2-E0C9-44EC-B34E-B97F64617DA5}"/>
    <cellStyle name="Normal 75 2 5 2 2" xfId="33349" xr:uid="{47D8EF41-F79B-4B6E-916A-2EBDF3C2E098}"/>
    <cellStyle name="Normal 75 2 5 3" xfId="29046" xr:uid="{B640EF5C-15AB-408A-9A1A-081B8B7E3F55}"/>
    <cellStyle name="Normal 75 2 6" xfId="18054" xr:uid="{06669CFC-8F66-4D14-8906-6D6B18CFB55C}"/>
    <cellStyle name="Normal 75 2 6 2" xfId="30317" xr:uid="{E4EEABB1-479E-47F2-93E0-47D60CEBD379}"/>
    <cellStyle name="Normal 75 2 7" xfId="13127" xr:uid="{6176507C-39FD-4B89-BE9B-7F715B4CAA90}"/>
    <cellStyle name="Normal 75 2 7 2" xfId="26010" xr:uid="{5DFED82B-79DC-4BC1-B581-D2CB9D340490}"/>
    <cellStyle name="Normal 75 2 8" xfId="11960" xr:uid="{3E3F3F8C-ED58-4358-B1A8-28213DB771AA}"/>
    <cellStyle name="Normal 75 20" xfId="12237" xr:uid="{A53A0DC0-5577-425A-88BF-0B0412451A04}"/>
    <cellStyle name="Normal 75 20 2" xfId="17259" xr:uid="{00BE97FB-06E3-48B4-B4B2-ABB8577D8D79}"/>
    <cellStyle name="Normal 75 20 2 2" xfId="21564" xr:uid="{9C6E0725-BD75-4B43-B47E-727C4019264B}"/>
    <cellStyle name="Normal 75 20 2 2 2" xfId="33825" xr:uid="{EF748273-44D5-4D4A-B0A4-37E5F31E2770}"/>
    <cellStyle name="Normal 75 20 2 3" xfId="29522" xr:uid="{72D632D1-4997-4A02-ABA6-61199D4850D2}"/>
    <cellStyle name="Normal 75 20 3" xfId="19844" xr:uid="{C128BC64-208E-47C2-83BB-C73C244B7DD3}"/>
    <cellStyle name="Normal 75 20 3 2" xfId="32105" xr:uid="{169AE34D-697A-46C6-9060-DBA2652C9FE1}"/>
    <cellStyle name="Normal 75 20 4" xfId="15130" xr:uid="{795546A7-9E67-452E-9875-C3C4F6FD1CFE}"/>
    <cellStyle name="Normal 75 20 4 2" xfId="27802" xr:uid="{64AFFEC2-A6E4-4E14-A4DC-CD12EB899D39}"/>
    <cellStyle name="Normal 75 20 5" xfId="25219" xr:uid="{ABF2E5E2-A85C-44E0-BFAD-D8103A3A00E2}"/>
    <cellStyle name="Normal 75 21" xfId="12947" xr:uid="{C3AC9295-DAD4-4522-B3E7-C01595F0558D}"/>
    <cellStyle name="Normal 75 21 2" xfId="18923" xr:uid="{0C512F9E-1B6B-4C1F-9695-66AD4F305D30}"/>
    <cellStyle name="Normal 75 21 2 2" xfId="31184" xr:uid="{36095957-1378-48BE-84F5-0FEB99B6CE66}"/>
    <cellStyle name="Normal 75 21 3" xfId="14127" xr:uid="{0B5BDE77-372F-4032-9126-18CBAC4C221B}"/>
    <cellStyle name="Normal 75 21 3 2" xfId="26881" xr:uid="{D8665A60-25CB-4F5C-9AC7-33113FA272A4}"/>
    <cellStyle name="Normal 75 21 4" xfId="25834" xr:uid="{BE2B7078-DDCA-42C7-B66A-7A5BF2DF8E0C}"/>
    <cellStyle name="Normal 75 22" xfId="15921" xr:uid="{14A6F9B0-A3AA-45A8-8ADF-FE3849A37BEC}"/>
    <cellStyle name="Normal 75 22 2" xfId="20560" xr:uid="{AA0E67FC-6774-4845-B4E9-6BB908DC6CFE}"/>
    <cellStyle name="Normal 75 22 2 2" xfId="32821" xr:uid="{00CD49E3-2D91-44F3-BE10-BAAA19988B51}"/>
    <cellStyle name="Normal 75 22 3" xfId="28518" xr:uid="{2CD61B8B-08CF-47CD-A46F-A2615F0FAD92}"/>
    <cellStyle name="Normal 75 23" xfId="17967" xr:uid="{F64C6D00-74E6-4453-BC1C-ED67B75E1B2A}"/>
    <cellStyle name="Normal 75 23 2" xfId="30230" xr:uid="{139352F3-FF3A-4E15-B135-0774BC3E1275}"/>
    <cellStyle name="Normal 75 24" xfId="13037" xr:uid="{3764CD8F-106D-411D-83B9-F5F420F88DF5}"/>
    <cellStyle name="Normal 75 24 2" xfId="25923" xr:uid="{AC2D6452-F109-49B4-BD83-162F557A4C1E}"/>
    <cellStyle name="Normal 75 25" xfId="24388" xr:uid="{A0C67373-570D-4E3B-A5AA-1DF9058245C5}"/>
    <cellStyle name="Normal 75 25 2" xfId="35112" xr:uid="{454CF1AD-BD9E-4AF0-A510-74123730E94D}"/>
    <cellStyle name="Normal 75 26" xfId="24812" xr:uid="{0E607F25-D5C5-4E10-82C8-F7C46E319B01}"/>
    <cellStyle name="Normal 75 27" xfId="1898" xr:uid="{78BA47A0-B6EA-497E-8769-C0B4E1182994}"/>
    <cellStyle name="Normal 75 3" xfId="11962" xr:uid="{8B86F61D-383C-4FBC-99C6-E8325AD4CFF9}"/>
    <cellStyle name="Normal 75 3 2" xfId="11963" xr:uid="{BF0750C3-3D21-4435-AA13-861D5FF25509}"/>
    <cellStyle name="Normal 75 4" xfId="11964" xr:uid="{00501A26-A4E6-4E8B-8908-F38639B64C12}"/>
    <cellStyle name="Normal 75 4 2" xfId="11965" xr:uid="{D197E17C-7F22-467C-BAC8-BF6D560B529D}"/>
    <cellStyle name="Normal 75 5" xfId="11966" xr:uid="{CFDC3AFC-5175-485F-8504-8829194C97A0}"/>
    <cellStyle name="Normal 75 5 2" xfId="11967" xr:uid="{0539DC5F-0732-42C5-B240-F732D52D812F}"/>
    <cellStyle name="Normal 75 6" xfId="11968" xr:uid="{15CFDFBB-9D86-4B95-AC21-36A7ACF89AC2}"/>
    <cellStyle name="Normal 75 6 2" xfId="11969" xr:uid="{40AEF9FF-5A12-4C4A-984E-1B3D168254BE}"/>
    <cellStyle name="Normal 75 7" xfId="11970" xr:uid="{CB7BAEB5-BF62-4B31-A22E-AE1C05861366}"/>
    <cellStyle name="Normal 75 7 2" xfId="11971" xr:uid="{6B4BE0CE-B5B1-4BB4-AAF9-A41F7FEFB46C}"/>
    <cellStyle name="Normal 75 8" xfId="11972" xr:uid="{B719AA13-549B-4AA4-AF2A-DB7DCDAF14BF}"/>
    <cellStyle name="Normal 75 8 2" xfId="11973" xr:uid="{B97F73CF-6323-4600-9DB4-F049645C36B5}"/>
    <cellStyle name="Normal 75 9" xfId="11974" xr:uid="{3D3A4152-4884-42DD-ABD0-2F82182A6793}"/>
    <cellStyle name="Normal 75 9 2" xfId="11975" xr:uid="{C3ED5D94-C5D5-40B2-B03D-34235D01F751}"/>
    <cellStyle name="Normal 76" xfId="21" xr:uid="{00000000-0005-0000-0000-000030000000}"/>
    <cellStyle name="Normal 76 10" xfId="14126" xr:uid="{504BC4C4-2AD0-4806-9BE3-47E8FEFDABD9}"/>
    <cellStyle name="Normal 76 10 2" xfId="18922" xr:uid="{AA6383BF-E7B8-42AF-A088-7604436607C0}"/>
    <cellStyle name="Normal 76 10 2 2" xfId="31183" xr:uid="{7B0B65BF-8157-4439-A45F-D7335506123A}"/>
    <cellStyle name="Normal 76 10 3" xfId="26880" xr:uid="{91348D2F-AF92-424D-B92A-9253EBAE1E06}"/>
    <cellStyle name="Normal 76 11" xfId="15922" xr:uid="{4F33ECD9-066F-4422-A1C1-218675CCDF76}"/>
    <cellStyle name="Normal 76 11 2" xfId="20561" xr:uid="{D9E360D6-5110-4B49-9942-588B81E43363}"/>
    <cellStyle name="Normal 76 11 2 2" xfId="32822" xr:uid="{0B113F7B-83CD-4FF3-92C7-B8B16B5E3093}"/>
    <cellStyle name="Normal 76 11 3" xfId="28519" xr:uid="{1C4A3D5C-4CCB-4189-AB15-FFAF9F9502C0}"/>
    <cellStyle name="Normal 76 12" xfId="17966" xr:uid="{5A16E557-45E4-417D-B48E-ED7EB5186AB7}"/>
    <cellStyle name="Normal 76 12 2" xfId="30229" xr:uid="{9C3E0F7F-622C-4152-9A49-3817ED40D69F}"/>
    <cellStyle name="Normal 76 13" xfId="13036" xr:uid="{5EB5E349-F574-4C33-8B19-E4C78899837F}"/>
    <cellStyle name="Normal 76 13 2" xfId="25922" xr:uid="{9F0746C9-8897-438F-8E42-49FCA378773A}"/>
    <cellStyle name="Normal 76 14" xfId="24389" xr:uid="{B72D8151-C438-4133-B56B-79B69D5E0BCA}"/>
    <cellStyle name="Normal 76 14 2" xfId="35113" xr:uid="{19001C5E-F2F4-441B-83CB-BB8EA96CC409}"/>
    <cellStyle name="Normal 76 15" xfId="24811" xr:uid="{C2AA4CB2-65FB-411F-947F-9D20A1DFB767}"/>
    <cellStyle name="Normal 76 16" xfId="1897" xr:uid="{4AFC5673-BEB0-482C-8A82-25C96AD7188C}"/>
    <cellStyle name="Normal 76 2" xfId="11976" xr:uid="{F1B23FE4-79E7-4DFC-98A9-D02EE5B0AB79}"/>
    <cellStyle name="Normal 76 2 2" xfId="11977" xr:uid="{98A8615A-C9ED-4B9C-8C2C-0D08DDFBA987}"/>
    <cellStyle name="Normal 76 2 3" xfId="12909" xr:uid="{193AAEFD-3BAA-4772-8369-078BE114C482}"/>
    <cellStyle name="Normal 76 2 4" xfId="14215" xr:uid="{BFA4EF66-A934-4C82-8F2A-C6BC45899647}"/>
    <cellStyle name="Normal 76 2 4 2" xfId="19011" xr:uid="{796BC44C-E378-487D-A8B7-8A2BA05ACF73}"/>
    <cellStyle name="Normal 76 2 4 2 2" xfId="31272" xr:uid="{4A0D71B3-DB37-4E7C-9C9F-6290EB48FF13}"/>
    <cellStyle name="Normal 76 2 4 3" xfId="26969" xr:uid="{713CA6FE-4132-42F5-BA20-2E6C0974FC16}"/>
    <cellStyle name="Normal 76 2 5" xfId="15890" xr:uid="{5DE40877-EF7B-47C8-BDC3-C72E305C61D8}"/>
    <cellStyle name="Normal 76 2 5 2" xfId="20529" xr:uid="{536EE574-8C90-48BB-984B-0AADFEE67338}"/>
    <cellStyle name="Normal 76 2 5 2 2" xfId="32790" xr:uid="{556422BF-2836-45D7-9F72-3ECD6CB9E5AD}"/>
    <cellStyle name="Normal 76 2 5 3" xfId="28487" xr:uid="{4F7D815C-CA8C-4D56-9C78-B18A251FA286}"/>
    <cellStyle name="Normal 76 2 6" xfId="18055" xr:uid="{E8DCC2C3-5747-4630-A74B-2DD3AA34387B}"/>
    <cellStyle name="Normal 76 2 6 2" xfId="30318" xr:uid="{A9CFA4B5-6CD7-40F1-8717-E2014947F195}"/>
    <cellStyle name="Normal 76 2 7" xfId="13128" xr:uid="{795CEB81-D62F-4356-A11A-475C90219F79}"/>
    <cellStyle name="Normal 76 2 7 2" xfId="26011" xr:uid="{D7C78C99-38F0-4554-8A3D-EA2DEDF94B8D}"/>
    <cellStyle name="Normal 76 3" xfId="11978" xr:uid="{2974DBA6-534B-4519-AC51-78A6BE8D79CE}"/>
    <cellStyle name="Normal 76 3 2" xfId="11979" xr:uid="{33410F5B-EE63-4D02-A90C-CC6E6A0D2AAA}"/>
    <cellStyle name="Normal 76 4" xfId="11980" xr:uid="{68880257-F4DF-4E2D-84C4-B8323DFEAEBE}"/>
    <cellStyle name="Normal 76 4 2" xfId="11981" xr:uid="{419D74AC-D576-4EDF-9502-F14EF72B3E09}"/>
    <cellStyle name="Normal 76 5" xfId="11982" xr:uid="{DCBB0CB4-24B2-48E5-9288-ACF395D765BE}"/>
    <cellStyle name="Normal 76 5 2" xfId="11983" xr:uid="{7898AEDB-36DE-44A9-ABC7-501B533C7771}"/>
    <cellStyle name="Normal 76 6" xfId="11984" xr:uid="{DB3AAA78-66CA-4819-85F4-741020031767}"/>
    <cellStyle name="Normal 76 6 2" xfId="11985" xr:uid="{9E83F691-87E2-424F-B984-8CA341BD5712}"/>
    <cellStyle name="Normal 76 7" xfId="11986" xr:uid="{46CC59AA-B371-45E2-9E90-978C4D9D9CD9}"/>
    <cellStyle name="Normal 76 7 2" xfId="14383" xr:uid="{8CE93F5A-D5DA-4F9A-B1F2-7AFF01B7C600}"/>
    <cellStyle name="Normal 76 7 2 2" xfId="19164" xr:uid="{D54D9FB3-C209-4B43-8F4E-47B824882089}"/>
    <cellStyle name="Normal 76 7 2 2 2" xfId="31425" xr:uid="{169EE908-43EE-4F8D-87E2-1E4DE6A10C72}"/>
    <cellStyle name="Normal 76 7 2 3" xfId="27122" xr:uid="{CE7B7DDE-FC97-4174-889C-57761C131D08}"/>
    <cellStyle name="Normal 76 7 3" xfId="16751" xr:uid="{478E6EC1-84C1-4F87-80DA-630DCF27858F}"/>
    <cellStyle name="Normal 76 7 3 2" xfId="21097" xr:uid="{F170F68A-6C3F-43C4-94D1-483F921F53A2}"/>
    <cellStyle name="Normal 76 7 3 2 2" xfId="33358" xr:uid="{E213B773-9038-4C32-B165-99D37031AAFD}"/>
    <cellStyle name="Normal 76 7 3 3" xfId="29055" xr:uid="{07E7B897-B371-44A1-82D0-738B763F8944}"/>
    <cellStyle name="Normal 76 7 4" xfId="18210" xr:uid="{15E6435A-13D8-4206-AA8A-D32013C6801D}"/>
    <cellStyle name="Normal 76 7 4 2" xfId="30471" xr:uid="{82D39836-363C-439B-9AC0-56487BA45213}"/>
    <cellStyle name="Normal 76 7 5" xfId="13316" xr:uid="{457424D4-0002-4832-9DC9-269008DFDD08}"/>
    <cellStyle name="Normal 76 7 5 2" xfId="26164" xr:uid="{073B842D-F575-4146-87D6-09872BAB3F30}"/>
    <cellStyle name="Normal 76 7 6" xfId="24390" xr:uid="{38F4CF65-4ED6-4624-B3DD-8F4ADF5C62ED}"/>
    <cellStyle name="Normal 76 7 6 2" xfId="35114" xr:uid="{305CD0D0-2F47-47A4-AB52-A6189BC8EA40}"/>
    <cellStyle name="Normal 76 7 7" xfId="25183" xr:uid="{F8A2FA91-5F7C-4E08-8C68-FD995AE485C1}"/>
    <cellStyle name="Normal 76 8" xfId="12236" xr:uid="{B940C74D-AE10-4AF0-8036-457AD893A66A}"/>
    <cellStyle name="Normal 76 8 2" xfId="14382" xr:uid="{3C95E870-832E-4118-A7C1-C33157469D4E}"/>
    <cellStyle name="Normal 76 8 2 2" xfId="19163" xr:uid="{23734F99-0E0F-403C-B16C-A24A732CEA00}"/>
    <cellStyle name="Normal 76 8 2 2 2" xfId="31424" xr:uid="{48C3FAA3-2C24-4DD0-B323-D3C4405D5415}"/>
    <cellStyle name="Normal 76 8 2 3" xfId="27121" xr:uid="{73819DDD-E751-4560-8D42-5B6D0B7FBE93}"/>
    <cellStyle name="Normal 76 8 3" xfId="16605" xr:uid="{505AF444-02B0-41CE-9EB6-810CDC4A8416}"/>
    <cellStyle name="Normal 76 8 3 2" xfId="21037" xr:uid="{4035C4B8-D4A3-4C98-A4FE-D94B309B95C2}"/>
    <cellStyle name="Normal 76 8 3 2 2" xfId="33298" xr:uid="{C7E4C3A4-124D-409E-9485-1B2D02DF43D5}"/>
    <cellStyle name="Normal 76 8 3 3" xfId="28995" xr:uid="{DF7284D4-1207-47A8-B2D9-0B3A72D7705E}"/>
    <cellStyle name="Normal 76 8 4" xfId="18209" xr:uid="{19055B8B-0C1D-4EED-94EC-1E732A1542A6}"/>
    <cellStyle name="Normal 76 8 4 2" xfId="30470" xr:uid="{70FA51D0-C414-4D1D-A965-9C6A9E9B0F06}"/>
    <cellStyle name="Normal 76 8 5" xfId="13315" xr:uid="{8633459F-899D-43C6-A67B-B8600EF23D1E}"/>
    <cellStyle name="Normal 76 8 5 2" xfId="26163" xr:uid="{7C852BB2-8A85-44BC-AFA4-68C2C6B19682}"/>
    <cellStyle name="Normal 76 8 6" xfId="25218" xr:uid="{B109710F-54C0-4EFF-B0E6-0292EF08950B}"/>
    <cellStyle name="Normal 76 9" xfId="12946" xr:uid="{CF52D191-4588-4032-9109-B4A92D529C98}"/>
    <cellStyle name="Normal 76 9 2" xfId="17260" xr:uid="{ABB662FC-56F4-4BC6-8266-7F714EC16DBC}"/>
    <cellStyle name="Normal 76 9 2 2" xfId="21565" xr:uid="{0DC7AB1B-75A5-45EE-B6C1-67011B5486BB}"/>
    <cellStyle name="Normal 76 9 2 2 2" xfId="33826" xr:uid="{8245C892-9F1A-4B78-85A0-5DA60D5CE359}"/>
    <cellStyle name="Normal 76 9 2 3" xfId="29523" xr:uid="{C534D1D4-B142-4463-9909-A45354857F01}"/>
    <cellStyle name="Normal 76 9 3" xfId="19845" xr:uid="{9D248171-635B-428A-8A2A-C179436467E4}"/>
    <cellStyle name="Normal 76 9 3 2" xfId="32106" xr:uid="{73DB576F-DB8B-4372-A1EE-63B9BFE73B20}"/>
    <cellStyle name="Normal 76 9 4" xfId="15131" xr:uid="{420A6DC2-CB0A-4069-B795-74937A84FCC4}"/>
    <cellStyle name="Normal 76 9 4 2" xfId="27803" xr:uid="{D202AA4C-6BDE-436C-900A-0EC96882EAFF}"/>
    <cellStyle name="Normal 76 9 5" xfId="25833" xr:uid="{60634222-01E8-4CA2-98FA-47B968DE75AE}"/>
    <cellStyle name="Normal 77" xfId="11987" xr:uid="{D26B9B72-6C57-4F60-89AA-AE80073E7D9D}"/>
    <cellStyle name="Normal 77 10" xfId="15936" xr:uid="{A3E6BCA0-819E-4A3A-8D7C-9691529CE254}"/>
    <cellStyle name="Normal 77 10 2" xfId="20575" xr:uid="{808FA9D8-293C-41E2-B1C8-8D80F7325AAA}"/>
    <cellStyle name="Normal 77 10 2 2" xfId="32836" xr:uid="{3EBE136F-FD59-49D0-87AE-43E69960F15E}"/>
    <cellStyle name="Normal 77 10 3" xfId="28533" xr:uid="{301D8A31-6A7F-4978-9D5B-9ACFC9D1DF0B}"/>
    <cellStyle name="Normal 77 2" xfId="11988" xr:uid="{45494B4D-791F-4DBE-BDB0-DFEAFE6443ED}"/>
    <cellStyle name="Normal 77 2 2" xfId="11989" xr:uid="{532EFE9C-0259-4898-ADB4-12FCF3501DF2}"/>
    <cellStyle name="Normal 77 3" xfId="11990" xr:uid="{8CC6CE73-28A2-4A04-9B66-C59158A5370B}"/>
    <cellStyle name="Normal 77 3 2" xfId="11991" xr:uid="{B5BEE1B2-C488-41AC-934A-BF0CB1B6C520}"/>
    <cellStyle name="Normal 77 4" xfId="11992" xr:uid="{11B0AE9C-E692-46FA-8F00-99944A3059C5}"/>
    <cellStyle name="Normal 77 4 2" xfId="11993" xr:uid="{BA54BB14-CE3B-48F9-94FB-6217338BDEF5}"/>
    <cellStyle name="Normal 77 5" xfId="11994" xr:uid="{7D711558-53D3-4870-B097-A8E4AD1A6136}"/>
    <cellStyle name="Normal 77 5 2" xfId="11995" xr:uid="{C46D3208-AF25-4AD7-8369-D9E90B584459}"/>
    <cellStyle name="Normal 77 6" xfId="11996" xr:uid="{E6A17C7E-8A56-48E6-B340-C8E4FC8968E3}"/>
    <cellStyle name="Normal 77 6 2" xfId="11997" xr:uid="{0F020BBE-DEF6-4909-87ED-F5CD4EA38B11}"/>
    <cellStyle name="Normal 77 7" xfId="11998" xr:uid="{ADAB9A48-C9EA-4105-A98D-305F865A78C0}"/>
    <cellStyle name="Normal 77 7 2" xfId="11999" xr:uid="{34375E5B-67A1-4532-B9B0-4C3C066BE343}"/>
    <cellStyle name="Normal 77 7 3" xfId="14384" xr:uid="{FF75996E-78F0-47D4-B45F-CCB3B727C4B6}"/>
    <cellStyle name="Normal 77 7 3 2" xfId="19165" xr:uid="{F2A25BB7-5AD9-4A11-8013-D7F9EA8707A6}"/>
    <cellStyle name="Normal 77 7 3 2 2" xfId="31426" xr:uid="{2DA2864B-068C-4B54-9E4A-799E7B606D8C}"/>
    <cellStyle name="Normal 77 7 3 3" xfId="27123" xr:uid="{1551C816-3CF9-4842-92F7-40BFA60EAD6B}"/>
    <cellStyle name="Normal 77 7 4" xfId="16594" xr:uid="{FCF8F588-1FA7-4680-98C8-9F953F4DB3C8}"/>
    <cellStyle name="Normal 77 7 4 2" xfId="21027" xr:uid="{5602CD8A-26BE-4713-857E-497D3BD44981}"/>
    <cellStyle name="Normal 77 7 4 2 2" xfId="33288" xr:uid="{29DD5E2F-5240-4805-9182-C397CA8D16C7}"/>
    <cellStyle name="Normal 77 7 4 3" xfId="28985" xr:uid="{BCB75865-7421-4C1E-9CFA-81DE580A2BE9}"/>
    <cellStyle name="Normal 77 7 5" xfId="18211" xr:uid="{A6A56ADE-E949-48F5-B911-7E47CD1D5EBB}"/>
    <cellStyle name="Normal 77 7 5 2" xfId="30472" xr:uid="{A72F044E-109A-4ED6-9B00-F3E9545CC42A}"/>
    <cellStyle name="Normal 77 7 6" xfId="13317" xr:uid="{351D5909-F0A4-42FC-94E6-D8F40A27DA4A}"/>
    <cellStyle name="Normal 77 7 6 2" xfId="26165" xr:uid="{0A9FB909-5B36-4206-B0F5-C5A7DEDECE54}"/>
    <cellStyle name="Normal 77 7 7" xfId="24391" xr:uid="{9864F668-AF60-435A-8FAF-B5CC54A41E0D}"/>
    <cellStyle name="Normal 77 7 7 2" xfId="35115" xr:uid="{B47278CA-976C-4A9A-9C97-A4E300EFAB51}"/>
    <cellStyle name="Normal 77 7 8" xfId="25184" xr:uid="{FF19E4AE-AF6A-4211-AE92-689C5F28F6A8}"/>
    <cellStyle name="Normal 77 8" xfId="12000" xr:uid="{39FC47C7-4B14-4B20-AD3F-DDE88B76B485}"/>
    <cellStyle name="Normal 77 9" xfId="15145" xr:uid="{61F9DF52-464A-4C01-9C7D-AAC0C9968857}"/>
    <cellStyle name="Normal 77 9 2" xfId="16579" xr:uid="{4FB64DC8-320C-45FE-BB0A-C35FD81247D3}"/>
    <cellStyle name="Normal 77 9 3" xfId="17274" xr:uid="{377CD912-C111-40C4-9F99-4CF5191202D5}"/>
    <cellStyle name="Normal 77 9 3 2" xfId="21579" xr:uid="{09432787-23C5-41EF-B01E-DB74C55E2951}"/>
    <cellStyle name="Normal 77 9 3 2 2" xfId="33840" xr:uid="{C00CC5CF-659A-497A-9504-92A49B921F51}"/>
    <cellStyle name="Normal 77 9 3 3" xfId="29537" xr:uid="{13EA9EC1-C90C-4DC5-9913-C3CD5C93B3B2}"/>
    <cellStyle name="Normal 77 9 4" xfId="19859" xr:uid="{39132E32-2C31-41D7-887A-EACD30A0AE93}"/>
    <cellStyle name="Normal 77 9 4 2" xfId="32120" xr:uid="{9E1278B9-2E29-4444-BCB1-F258336DE7CE}"/>
    <cellStyle name="Normal 77 9 5" xfId="24392" xr:uid="{9A4979FF-4EFD-4B71-AC4F-7F1542BA7B3A}"/>
    <cellStyle name="Normal 77 9 5 2" xfId="35116" xr:uid="{217599F8-F9EE-41F9-9807-4F155C6147FF}"/>
    <cellStyle name="Normal 77 9 6" xfId="27817" xr:uid="{106A4F2F-625D-4CA0-9430-20868A930E18}"/>
    <cellStyle name="Normal 78" xfId="12001" xr:uid="{A1A9A1CC-6A91-4B47-AAD7-B51E6BD182A5}"/>
    <cellStyle name="Normal 78 10" xfId="15938" xr:uid="{EFE022F9-DCE1-4286-B294-D1062EDDC876}"/>
    <cellStyle name="Normal 78 10 2" xfId="20577" xr:uid="{6CB13250-1835-4A86-9DD8-7D241171AC36}"/>
    <cellStyle name="Normal 78 10 2 2" xfId="32838" xr:uid="{446F252A-D2E7-4092-A2DE-69FECF7458AC}"/>
    <cellStyle name="Normal 78 10 3" xfId="28535" xr:uid="{A9E8E655-CCDA-4518-8D97-B0430C28F052}"/>
    <cellStyle name="Normal 78 2" xfId="12002" xr:uid="{21FC0C50-3A17-422D-960E-D9C4A8B3815E}"/>
    <cellStyle name="Normal 78 2 2" xfId="12003" xr:uid="{D75276E0-B28C-458A-B36A-3A5AD82A66A3}"/>
    <cellStyle name="Normal 78 3" xfId="12004" xr:uid="{C0D51237-5B06-454B-ABC7-CD2308B86AFE}"/>
    <cellStyle name="Normal 78 3 2" xfId="12005" xr:uid="{E01472B2-AA1F-4BC5-8E9C-4BB6BDABA1F2}"/>
    <cellStyle name="Normal 78 4" xfId="12006" xr:uid="{760B21CE-9475-44FE-9AA2-23B627EC365A}"/>
    <cellStyle name="Normal 78 4 2" xfId="12007" xr:uid="{6EFC632E-22AC-44C6-99AF-4B7E8690D9B8}"/>
    <cellStyle name="Normal 78 5" xfId="12008" xr:uid="{D4A32EA1-26E2-452A-94A8-1A709A137C56}"/>
    <cellStyle name="Normal 78 5 2" xfId="12009" xr:uid="{D4EF5EC5-0047-4112-942B-1893F3A47765}"/>
    <cellStyle name="Normal 78 6" xfId="12010" xr:uid="{2194419B-292A-4902-AB32-3C8567EFE467}"/>
    <cellStyle name="Normal 78 6 2" xfId="12011" xr:uid="{26177F52-C7F3-4427-A27E-5AA87E32B7F8}"/>
    <cellStyle name="Normal 78 7" xfId="12012" xr:uid="{4DB611DA-4F24-4ABB-90C4-B250342343C9}"/>
    <cellStyle name="Normal 78 7 2" xfId="12013" xr:uid="{5CB79AAD-19C9-4F0E-BA01-9969B02EA7E9}"/>
    <cellStyle name="Normal 78 7 3" xfId="14385" xr:uid="{017C9531-B974-434C-8D96-40AC729AB207}"/>
    <cellStyle name="Normal 78 7 3 2" xfId="19166" xr:uid="{5F206116-7519-41E6-8B9E-82E251F94741}"/>
    <cellStyle name="Normal 78 7 3 2 2" xfId="31427" xr:uid="{C1A65B03-F512-404A-9B19-AAC2F16AC839}"/>
    <cellStyle name="Normal 78 7 3 3" xfId="27124" xr:uid="{EA5946DE-56EE-4B37-810D-BFD61DF239E3}"/>
    <cellStyle name="Normal 78 7 4" xfId="16595" xr:uid="{4CB71010-B6E5-4278-B700-DF4C6C608530}"/>
    <cellStyle name="Normal 78 7 4 2" xfId="21028" xr:uid="{1B94D03A-9D42-463D-A4B3-B574908F4A26}"/>
    <cellStyle name="Normal 78 7 4 2 2" xfId="33289" xr:uid="{AE93462F-06B2-4FFD-A8B7-7F4B0A6A10A8}"/>
    <cellStyle name="Normal 78 7 4 3" xfId="28986" xr:uid="{3FA245C6-BF49-426E-87E2-287C9CC441DE}"/>
    <cellStyle name="Normal 78 7 5" xfId="18212" xr:uid="{DD483427-B7CA-4FD9-9211-CE4F1D071BDB}"/>
    <cellStyle name="Normal 78 7 5 2" xfId="30473" xr:uid="{F6F99849-1435-4100-AF5D-982C83757C10}"/>
    <cellStyle name="Normal 78 7 6" xfId="13318" xr:uid="{9DECE57D-4C82-46B1-A54B-2635A95E6941}"/>
    <cellStyle name="Normal 78 7 6 2" xfId="26166" xr:uid="{8A3FC0CE-B5D6-4429-9258-4CDD59BE80A4}"/>
    <cellStyle name="Normal 78 7 7" xfId="24393" xr:uid="{E04D94C0-0154-4C83-A65E-B087DC0394D7}"/>
    <cellStyle name="Normal 78 7 7 2" xfId="35117" xr:uid="{CF6043B3-70B0-4EC2-BCE2-1B4CA9691DA7}"/>
    <cellStyle name="Normal 78 7 8" xfId="25185" xr:uid="{B669EC98-BE20-4DB8-A2F3-A23376B73182}"/>
    <cellStyle name="Normal 78 8" xfId="12014" xr:uid="{5525F935-5C35-4AB4-BE8C-11B0368EABBE}"/>
    <cellStyle name="Normal 78 9" xfId="15149" xr:uid="{3A416EB0-66AE-4B05-93AD-DF365DB58685}"/>
    <cellStyle name="Normal 78 9 2" xfId="16580" xr:uid="{99FB85BC-4EF9-4C5B-A853-EB1B53977993}"/>
    <cellStyle name="Normal 78 9 3" xfId="17276" xr:uid="{41D56BF4-46F1-4B1F-95C2-3728B118DCE3}"/>
    <cellStyle name="Normal 78 9 3 2" xfId="21581" xr:uid="{D114469B-8D39-4DAB-B4F0-180663105725}"/>
    <cellStyle name="Normal 78 9 3 2 2" xfId="33842" xr:uid="{589371EC-D4D5-4925-A4D8-26F9FA82879C}"/>
    <cellStyle name="Normal 78 9 3 3" xfId="29539" xr:uid="{134E9F8C-9E62-48D3-9014-EA8DF6F7FD47}"/>
    <cellStyle name="Normal 78 9 4" xfId="19861" xr:uid="{128D2F2B-A93A-43C7-AA1B-7074DB8ECBE2}"/>
    <cellStyle name="Normal 78 9 4 2" xfId="32122" xr:uid="{343C4D5C-1379-4983-93E4-09ADBE73F680}"/>
    <cellStyle name="Normal 78 9 5" xfId="27819" xr:uid="{280BA2A4-56C2-4C41-A643-0FD38A4E59EC}"/>
    <cellStyle name="Normal 79" xfId="12015" xr:uid="{EDD30337-0D42-4879-B4D2-1E793BCC89AC}"/>
    <cellStyle name="Normal 79 2" xfId="12016" xr:uid="{CF85B773-152E-4916-9B2D-31EC46562D5E}"/>
    <cellStyle name="Normal 79 2 2" xfId="12017" xr:uid="{1BFA5B44-6ED7-403B-A89D-8325D40F1F91}"/>
    <cellStyle name="Normal 79 3" xfId="12018" xr:uid="{6E618F23-6AAF-498B-8990-A43385FBF9FC}"/>
    <cellStyle name="Normal 79 3 2" xfId="12019" xr:uid="{957FF796-7A13-4352-8B2E-007204F8CF7C}"/>
    <cellStyle name="Normal 79 4" xfId="12020" xr:uid="{AD7264CB-6B82-421D-BFC2-9DAAD555F285}"/>
    <cellStyle name="Normal 79 4 2" xfId="12021" xr:uid="{B460309A-030D-445E-82CC-37A5A07D2965}"/>
    <cellStyle name="Normal 79 5" xfId="12022" xr:uid="{AD31E482-CF0A-4F1D-9721-D7E2C48EBB1A}"/>
    <cellStyle name="Normal 79 5 2" xfId="12023" xr:uid="{BF39EDB6-B7F6-4EA2-8145-C36278C34FB1}"/>
    <cellStyle name="Normal 79 6" xfId="12024" xr:uid="{152EBA68-5268-488E-AB7C-E46A0E8CE03A}"/>
    <cellStyle name="Normal 79 6 2" xfId="12025" xr:uid="{450BD04B-90F4-4D27-8674-7A279E3AE75C}"/>
    <cellStyle name="Normal 79 7" xfId="12026" xr:uid="{988AD569-0B7C-451E-A6D1-56857EA9DE1B}"/>
    <cellStyle name="Normal 79 7 2" xfId="12027" xr:uid="{527F7129-A252-4BC3-A170-8EF5A58C5CF7}"/>
    <cellStyle name="Normal 79 7 3" xfId="14386" xr:uid="{0A6F76C6-F377-4611-B399-F98F64AD14D3}"/>
    <cellStyle name="Normal 79 7 3 2" xfId="19167" xr:uid="{5201922E-8B80-46E3-868E-1472E7227936}"/>
    <cellStyle name="Normal 79 7 3 2 2" xfId="31428" xr:uid="{0A2064D6-C04B-4728-B397-5C5EF69AB631}"/>
    <cellStyle name="Normal 79 7 3 3" xfId="27125" xr:uid="{D9F78FE2-9262-4D0F-BF5F-0B3E19B7466F}"/>
    <cellStyle name="Normal 79 7 4" xfId="16596" xr:uid="{E8698CD9-9A76-4335-A9DF-80E3509FD437}"/>
    <cellStyle name="Normal 79 7 4 2" xfId="21029" xr:uid="{0E6426D8-A234-462B-AC6D-4DCC26BA0ACB}"/>
    <cellStyle name="Normal 79 7 4 2 2" xfId="33290" xr:uid="{DCAE9F71-8123-408F-8069-8312ACC98FFD}"/>
    <cellStyle name="Normal 79 7 4 3" xfId="28987" xr:uid="{2AD89543-B127-455B-B171-F6FFCA2B1ED4}"/>
    <cellStyle name="Normal 79 7 5" xfId="18213" xr:uid="{EBA488D1-4F19-4988-962C-FC9CAD618C24}"/>
    <cellStyle name="Normal 79 7 5 2" xfId="30474" xr:uid="{0BDC2198-2C29-45DA-8ED4-89BC1AEA4C84}"/>
    <cellStyle name="Normal 79 7 6" xfId="13319" xr:uid="{5B841010-752E-4D4A-A4BD-27308CA3702E}"/>
    <cellStyle name="Normal 79 7 6 2" xfId="26167" xr:uid="{7148A937-013E-44FB-BBCE-49ECD839F655}"/>
    <cellStyle name="Normal 79 7 7" xfId="24394" xr:uid="{8BB9868F-89D9-49F1-8A82-412ADDA4603A}"/>
    <cellStyle name="Normal 79 7 7 2" xfId="35118" xr:uid="{F2246CBE-0AB3-453E-A780-355C7EE0FD0D}"/>
    <cellStyle name="Normal 79 7 8" xfId="25186" xr:uid="{F75FC508-ED7B-4D5F-A9A2-C97F095C3C92}"/>
    <cellStyle name="Normal 79 8" xfId="12028" xr:uid="{66C44295-A1C4-445A-BAB4-15311DFB7D26}"/>
    <cellStyle name="Normal 79 9" xfId="15041" xr:uid="{EADE330F-6CE6-4D7B-A772-03147C565452}"/>
    <cellStyle name="Normal 79 9 2" xfId="16581" xr:uid="{12F9AA27-E5AA-4F1A-ACD4-1C4A08B8E4E0}"/>
    <cellStyle name="Normal 8" xfId="1077" xr:uid="{D9188D9B-EEC0-4630-86BF-50FD3997031E}"/>
    <cellStyle name="Normal 8 10" xfId="1078" xr:uid="{BBE6B922-7770-45A1-8B41-83558D8B70C3}"/>
    <cellStyle name="Normal 8 10 2" xfId="1850" xr:uid="{F7E1B9D5-740C-4536-980E-2EBE651DB8C5}"/>
    <cellStyle name="Normal 8 10 2 2" xfId="24395" xr:uid="{8C87116A-0688-483C-83D3-CAA019E107DA}"/>
    <cellStyle name="Normal 8 10 3" xfId="24396" xr:uid="{BB600C6C-30B2-4B3F-AD64-BFA529B2E6E7}"/>
    <cellStyle name="Normal 8 10 4" xfId="24397" xr:uid="{B1E811BE-9043-4EC6-8422-A512DB439AFF}"/>
    <cellStyle name="Normal 8 11" xfId="1079" xr:uid="{4520DAB4-EB77-48D6-A988-49303D9602A4}"/>
    <cellStyle name="Normal 8 11 2" xfId="1851" xr:uid="{E85A48F3-49B8-425E-B379-184FF150618D}"/>
    <cellStyle name="Normal 8 11 2 2" xfId="24398" xr:uid="{2C10398C-C480-4999-966B-0F1337DE3D05}"/>
    <cellStyle name="Normal 8 11 3" xfId="24399" xr:uid="{587EFB46-5AFA-486E-BABA-13FEAF91BDED}"/>
    <cellStyle name="Normal 8 12" xfId="1080" xr:uid="{8EF148BF-1D86-4407-968D-FFEA90CEBDC6}"/>
    <cellStyle name="Normal 8 12 2" xfId="1852" xr:uid="{B8F5FA7C-50E4-47A7-8402-62479532BC20}"/>
    <cellStyle name="Normal 8 12 2 2" xfId="24400" xr:uid="{13AFBC91-8750-49A2-84CD-027D4942532B}"/>
    <cellStyle name="Normal 8 12 3" xfId="24401" xr:uid="{0F68CDC8-4596-45F2-BE72-625D7E580442}"/>
    <cellStyle name="Normal 8 13" xfId="1081" xr:uid="{4C76F885-74C7-48E0-9E16-63E47AA85A13}"/>
    <cellStyle name="Normal 8 13 2" xfId="1853" xr:uid="{63554F64-9BCE-42FD-BAA4-18F7C13C5F3F}"/>
    <cellStyle name="Normal 8 13 2 2" xfId="24402" xr:uid="{31E65AC8-5111-48C5-8531-7474BBD789B4}"/>
    <cellStyle name="Normal 8 13 3" xfId="24403" xr:uid="{D60BC5E8-FB7F-4CE4-A8EF-3ED047D29278}"/>
    <cellStyle name="Normal 8 14" xfId="1082" xr:uid="{F0B2FF83-4178-4E41-A367-C98F9A9CD782}"/>
    <cellStyle name="Normal 8 14 2" xfId="1854" xr:uid="{106CC9AA-3957-4057-AB10-BF5020D4206A}"/>
    <cellStyle name="Normal 8 14 2 2" xfId="24404" xr:uid="{7F2BDC75-A727-4C7C-BC0B-491DC1D95A33}"/>
    <cellStyle name="Normal 8 14 3" xfId="24405" xr:uid="{93FF0B29-AA0C-42FD-8125-43AB745B0ACB}"/>
    <cellStyle name="Normal 8 15" xfId="1083" xr:uid="{4818E0BD-9ABB-4DCE-85AC-1EB3180A797D}"/>
    <cellStyle name="Normal 8 15 2" xfId="1855" xr:uid="{C1FE6106-41B4-48F9-9E30-C296CEEF724C}"/>
    <cellStyle name="Normal 8 15 2 2" xfId="24406" xr:uid="{A68B24A5-B491-4119-BC56-EB1010A5443D}"/>
    <cellStyle name="Normal 8 15 3" xfId="24407" xr:uid="{38688836-9DC3-442E-91EF-7E1E1649E1A2}"/>
    <cellStyle name="Normal 8 16" xfId="1084" xr:uid="{41CF0AC5-5C03-46AB-9436-94F17A0D4265}"/>
    <cellStyle name="Normal 8 16 2" xfId="1856" xr:uid="{F9A4031D-23F4-4FDB-B16F-7F30FE2378BB}"/>
    <cellStyle name="Normal 8 16 2 2" xfId="24408" xr:uid="{FDDA2A88-7C8E-4B5C-B8E8-A08E63B5DC2F}"/>
    <cellStyle name="Normal 8 16 3" xfId="24409" xr:uid="{F698B1C7-BB79-42DC-8D69-74C37A004CFE}"/>
    <cellStyle name="Normal 8 17" xfId="1085" xr:uid="{130BE99C-35AB-482A-8E4A-ACDA591BB389}"/>
    <cellStyle name="Normal 8 17 2" xfId="1857" xr:uid="{F05B2458-B10E-456A-8160-8E268003C039}"/>
    <cellStyle name="Normal 8 17 2 2" xfId="24410" xr:uid="{7E180F64-875F-43B9-804F-A453C598500A}"/>
    <cellStyle name="Normal 8 17 3" xfId="24411" xr:uid="{FF50A683-D700-4EB5-B378-BBC4C45DF20C}"/>
    <cellStyle name="Normal 8 18" xfId="1086" xr:uid="{BB3D59A4-8E40-41B4-B934-9C6F8E28B9FF}"/>
    <cellStyle name="Normal 8 18 2" xfId="1858" xr:uid="{D0D91F09-B05D-476D-A68F-73475DC88A22}"/>
    <cellStyle name="Normal 8 18 2 2" xfId="24412" xr:uid="{71F37336-E93E-483C-AD84-4E7580BAED0A}"/>
    <cellStyle name="Normal 8 18 3" xfId="24413" xr:uid="{97BAE854-8D12-4723-A827-B230398AA7E8}"/>
    <cellStyle name="Normal 8 19" xfId="1087" xr:uid="{CEBD2AEF-66F6-4418-82D6-A1F043EEBE58}"/>
    <cellStyle name="Normal 8 19 2" xfId="1859" xr:uid="{6EBF979D-0707-4A5A-BC6D-36951075C976}"/>
    <cellStyle name="Normal 8 19 2 2" xfId="24414" xr:uid="{C37D4532-CDE7-4F3F-B93B-2C1E5BE0FC2E}"/>
    <cellStyle name="Normal 8 19 3" xfId="24415" xr:uid="{6DBCE077-4FC8-4753-9869-BBA939BC1490}"/>
    <cellStyle name="Normal 8 2" xfId="1088" xr:uid="{7E68ABF5-8CE9-41F5-BC96-9AE08B9656DB}"/>
    <cellStyle name="Normal 8 2 2" xfId="1860" xr:uid="{5850E37A-70C1-4F4F-AC4C-3CACD335627A}"/>
    <cellStyle name="Normal 8 2 2 2" xfId="24416" xr:uid="{A64A51F5-6FA7-4BC3-B917-5288D843FCEB}"/>
    <cellStyle name="Normal 8 2 3" xfId="1861" xr:uid="{B54DE026-F73D-4D6D-AB3D-EEEC43908869}"/>
    <cellStyle name="Normal 8 2 3 2" xfId="24417" xr:uid="{374731CD-35FD-480F-B1FB-1EA8F879669D}"/>
    <cellStyle name="Normal 8 2 4" xfId="24418" xr:uid="{D738667C-2B82-4C8A-97B5-565D2995F12A}"/>
    <cellStyle name="Normal 8 20" xfId="1089" xr:uid="{F0F7821B-F673-484F-8AF4-35740CA20C24}"/>
    <cellStyle name="Normal 8 20 2" xfId="1862" xr:uid="{8F58FADA-1136-4E7C-BEE5-F3613AC47ACF}"/>
    <cellStyle name="Normal 8 20 2 2" xfId="24419" xr:uid="{1E24A385-9196-417E-883E-6838D0BAE179}"/>
    <cellStyle name="Normal 8 20 3" xfId="24420" xr:uid="{B2B6B71F-88F7-4106-AB3A-B6D8D8C85656}"/>
    <cellStyle name="Normal 8 21" xfId="1090" xr:uid="{EFBE4B0E-BAA4-4235-9D98-2519A354C6E5}"/>
    <cellStyle name="Normal 8 21 2" xfId="12029" xr:uid="{54C772F2-469A-4CBD-AA46-E2175EFA1C2C}"/>
    <cellStyle name="Normal 8 22" xfId="1091" xr:uid="{11D7A1DE-0CDD-4B35-841A-8AD6F374CC5C}"/>
    <cellStyle name="Normal 8 22 2" xfId="12030" xr:uid="{D1A3720E-7F5D-408D-8BD6-E2B96C28B28F}"/>
    <cellStyle name="Normal 8 23" xfId="1863" xr:uid="{53B0ED51-324D-4655-8CEE-B4939833D70E}"/>
    <cellStyle name="Normal 8 23 2" xfId="24421" xr:uid="{F5726EE1-78A3-4F8D-9576-BD61879165A9}"/>
    <cellStyle name="Normal 8 24" xfId="12031" xr:uid="{57A14E91-80DC-4E49-A873-046C4FB27138}"/>
    <cellStyle name="Normal 8 24 2" xfId="14387" xr:uid="{8D1E172A-C47E-461B-B198-CAD84A4B8A9A}"/>
    <cellStyle name="Normal 8 24 2 2" xfId="19168" xr:uid="{8A9FEEA4-5C47-465B-8FC5-4BCF4AA0CFA7}"/>
    <cellStyle name="Normal 8 24 2 2 2" xfId="31429" xr:uid="{F04D25E0-DC2A-4B5B-8070-9E81A8AF7A48}"/>
    <cellStyle name="Normal 8 24 2 3" xfId="27126" xr:uid="{C18F794B-B9C0-4109-A8D0-FE71C91A8E0F}"/>
    <cellStyle name="Normal 8 24 3" xfId="16752" xr:uid="{06CFB100-4B27-4B66-8D59-D4E8561F01DA}"/>
    <cellStyle name="Normal 8 24 3 2" xfId="21098" xr:uid="{13AB9C5C-8F98-4C2D-B038-1E684873CB29}"/>
    <cellStyle name="Normal 8 24 3 2 2" xfId="33359" xr:uid="{4A6B9530-EE41-4009-866D-19F1DD345835}"/>
    <cellStyle name="Normal 8 24 3 3" xfId="29056" xr:uid="{992B3C87-AAF8-4639-9422-5C9D67B4BEEB}"/>
    <cellStyle name="Normal 8 24 4" xfId="18214" xr:uid="{B8CF30B3-388A-4541-9B43-7D10736B96DE}"/>
    <cellStyle name="Normal 8 24 4 2" xfId="30475" xr:uid="{178888E5-D178-4CD1-8EA0-44906C7C19E9}"/>
    <cellStyle name="Normal 8 24 5" xfId="13320" xr:uid="{9FA528B4-1B07-4E55-A1C1-88290694FCB2}"/>
    <cellStyle name="Normal 8 24 5 2" xfId="26168" xr:uid="{3541F954-A852-4D32-A550-E7D6E4F026F8}"/>
    <cellStyle name="Normal 8 24 6" xfId="24422" xr:uid="{0902E284-DF06-4361-B438-7D61A367EDB4}"/>
    <cellStyle name="Normal 8 24 6 2" xfId="35119" xr:uid="{CD3D0C56-F4E8-43B5-BC62-A4455C423F20}"/>
    <cellStyle name="Normal 8 24 7" xfId="25187" xr:uid="{38E96700-5A9B-44A1-B55D-DB698588AB31}"/>
    <cellStyle name="Normal 8 25" xfId="24423" xr:uid="{BE7E3296-8314-4911-8C74-8AA612BB68D0}"/>
    <cellStyle name="Normal 8 3" xfId="1092" xr:uid="{55E30006-6F3D-4EF6-B824-CE5193A527F0}"/>
    <cellStyle name="Normal 8 3 2" xfId="1864" xr:uid="{35DC5E4D-A835-4788-90CD-DF3CAA612A89}"/>
    <cellStyle name="Normal 8 3 2 2" xfId="24424" xr:uid="{38590A60-5E07-48E1-987E-771BCE3F8488}"/>
    <cellStyle name="Normal 8 3 3" xfId="24425" xr:uid="{67E6FCE7-B1BC-4999-AF55-A30B0AB7D30C}"/>
    <cellStyle name="Normal 8 4" xfId="1093" xr:uid="{ECAF69B5-45E1-4F5F-976C-61BFDBB6657D}"/>
    <cellStyle name="Normal 8 4 2" xfId="1865" xr:uid="{E85AF1A4-DB7E-452F-9C8A-541DD320C2E2}"/>
    <cellStyle name="Normal 8 4 2 2" xfId="24426" xr:uid="{812D4078-138D-4346-A434-E507A9FA4F9A}"/>
    <cellStyle name="Normal 8 4 3" xfId="24427" xr:uid="{12569261-03AC-44FF-9BA3-2EA4A8EFC55F}"/>
    <cellStyle name="Normal 8 5" xfId="1094" xr:uid="{AA74D4B2-D9BE-490D-80B9-4C23367AF144}"/>
    <cellStyle name="Normal 8 5 2" xfId="1866" xr:uid="{63782C08-6CDA-41A5-9423-22281401FF9D}"/>
    <cellStyle name="Normal 8 5 2 2" xfId="24428" xr:uid="{94873CD2-2905-4A3F-8A0E-EA94170CF1E7}"/>
    <cellStyle name="Normal 8 5 3" xfId="24429" xr:uid="{4729C48B-4D2D-4D72-93CF-395A78500610}"/>
    <cellStyle name="Normal 8 6" xfId="1095" xr:uid="{A8A90A55-72D6-4D9B-A1F0-B62F37401594}"/>
    <cellStyle name="Normal 8 6 2" xfId="1867" xr:uid="{3062484C-F15C-4582-A139-21788ABBC209}"/>
    <cellStyle name="Normal 8 6 2 2" xfId="24430" xr:uid="{FBC65E38-EF0C-43EB-B463-5778A747E1A0}"/>
    <cellStyle name="Normal 8 6 3" xfId="24431" xr:uid="{C94DE6F3-4DBF-413B-94A3-649B6D6278F7}"/>
    <cellStyle name="Normal 8 7" xfId="1096" xr:uid="{CCFED84C-61FD-4CC6-8760-DC1A0D0DF0E7}"/>
    <cellStyle name="Normal 8 7 2" xfId="1868" xr:uid="{B3907D64-7CB0-4329-8A18-B497D5D71D3B}"/>
    <cellStyle name="Normal 8 7 2 2" xfId="24432" xr:uid="{36A3BF1F-04B4-42F3-894F-24CD9EBBA303}"/>
    <cellStyle name="Normal 8 7 3" xfId="24433" xr:uid="{D883D19B-0A77-48CF-8D03-0A6BD694197B}"/>
    <cellStyle name="Normal 8 8" xfId="1097" xr:uid="{0A57D455-4F48-4A1D-85B0-0B9793C8889B}"/>
    <cellStyle name="Normal 8 8 2" xfId="1869" xr:uid="{29C39F8F-A93C-4840-9C38-4D9EFF1A013E}"/>
    <cellStyle name="Normal 8 8 2 2" xfId="24434" xr:uid="{14E89CEA-19DC-4084-9CAC-CF3A9499077A}"/>
    <cellStyle name="Normal 8 8 3" xfId="24435" xr:uid="{7D16703C-434F-4F57-A070-C328FF53B6E4}"/>
    <cellStyle name="Normal 8 9" xfId="1098" xr:uid="{16A9FE1F-9154-420C-8F7F-35D4460924C7}"/>
    <cellStyle name="Normal 8 9 2" xfId="1870" xr:uid="{7A1E13F5-0C45-48AE-B637-F63144321B41}"/>
    <cellStyle name="Normal 8 9 2 2" xfId="24436" xr:uid="{BC933E81-DBA3-447A-AD2D-B36EF8DB8CC4}"/>
    <cellStyle name="Normal 8 9 3" xfId="24437" xr:uid="{E8A4F3F3-4B2C-444A-A89C-F4A126D6CAB5}"/>
    <cellStyle name="Normal 8_U of O TV Equip and menu board package" xfId="1099" xr:uid="{62E3F4FF-3828-4AE1-B1D8-AE7180693B6B}"/>
    <cellStyle name="Normal 80" xfId="12032" xr:uid="{3482A135-3D37-4C6F-956A-E981D246DCA6}"/>
    <cellStyle name="Normal 80 2" xfId="12033" xr:uid="{F719D994-5F0D-4236-8CED-3D95683CCAA5}"/>
    <cellStyle name="Normal 80 2 2" xfId="12034" xr:uid="{26CD2789-825F-422B-876F-00A454885C19}"/>
    <cellStyle name="Normal 80 3" xfId="12035" xr:uid="{F111E427-734C-4DFC-8154-8C3317919F14}"/>
    <cellStyle name="Normal 80 3 2" xfId="12036" xr:uid="{446DD9AE-6288-4BA2-86D7-36D1EA25F094}"/>
    <cellStyle name="Normal 80 4" xfId="12037" xr:uid="{5BCD25B2-416D-417D-B388-3720A1EAF2A5}"/>
    <cellStyle name="Normal 80 4 2" xfId="12038" xr:uid="{6886D9AD-CF9D-4746-A2B4-CB879C673E00}"/>
    <cellStyle name="Normal 80 5" xfId="12039" xr:uid="{5E220E54-849A-4101-8E8C-11EE74508239}"/>
    <cellStyle name="Normal 80 5 2" xfId="12040" xr:uid="{5F157538-DED0-4124-A9E7-A8386435DC8F}"/>
    <cellStyle name="Normal 80 6" xfId="12041" xr:uid="{A1DB4B09-FF75-4DE6-A52E-17F3AD504862}"/>
    <cellStyle name="Normal 80 6 2" xfId="12042" xr:uid="{60A005B1-EC30-4BC4-A54D-B31601984AC2}"/>
    <cellStyle name="Normal 80 7" xfId="12043" xr:uid="{1005051E-59FF-4951-854A-194DD5478BD0}"/>
    <cellStyle name="Normal 80 7 2" xfId="12044" xr:uid="{7C5ABBB9-3A0E-4AF5-9E6A-4CEE72063D6D}"/>
    <cellStyle name="Normal 80 7 3" xfId="14388" xr:uid="{8131D42C-539C-4688-93B0-4BCE3E75A1D6}"/>
    <cellStyle name="Normal 80 7 3 2" xfId="19169" xr:uid="{109728B2-AA6A-49B4-8E00-5ADEF2049CC7}"/>
    <cellStyle name="Normal 80 7 3 2 2" xfId="31430" xr:uid="{2725C2CD-4722-4862-ABB1-6682D6366FB7}"/>
    <cellStyle name="Normal 80 7 3 3" xfId="27127" xr:uid="{F19A8EE0-26C5-47BC-A44A-BA8709DACE66}"/>
    <cellStyle name="Normal 80 7 4" xfId="16597" xr:uid="{B0913DE5-DF25-4AAD-B3E8-3C85BBD3B477}"/>
    <cellStyle name="Normal 80 7 4 2" xfId="21030" xr:uid="{274B362E-6D91-4FD3-B49C-6C36493F2228}"/>
    <cellStyle name="Normal 80 7 4 2 2" xfId="33291" xr:uid="{E41BE2B1-E3F7-444B-95FC-9D01AA683B91}"/>
    <cellStyle name="Normal 80 7 4 3" xfId="28988" xr:uid="{AD2A3CE3-8AEA-4E30-ABE6-5C5DA43AA5FD}"/>
    <cellStyle name="Normal 80 7 5" xfId="18215" xr:uid="{61608260-7846-4215-96A2-CC00561070A8}"/>
    <cellStyle name="Normal 80 7 5 2" xfId="30476" xr:uid="{F0B7AD68-4F59-41D0-8F31-349010DCB99B}"/>
    <cellStyle name="Normal 80 7 6" xfId="13321" xr:uid="{FC3FF2E7-5132-4C1B-8997-81088C853D8D}"/>
    <cellStyle name="Normal 80 7 6 2" xfId="26169" xr:uid="{04E74343-B9F4-49BA-8DDC-0739C2C40552}"/>
    <cellStyle name="Normal 80 7 7" xfId="24438" xr:uid="{0AD780BD-D89F-4E0A-A7CB-8DAAF42CE6A3}"/>
    <cellStyle name="Normal 80 7 7 2" xfId="35120" xr:uid="{8FA876C9-137E-4A11-BF8A-8C0E182D1115}"/>
    <cellStyle name="Normal 80 7 8" xfId="25188" xr:uid="{69B05018-B750-4F53-BBD8-4A4DD20853A0}"/>
    <cellStyle name="Normal 80 8" xfId="12045" xr:uid="{39432B7D-0C2F-447D-9895-5B248901CA80}"/>
    <cellStyle name="Normal 80 9" xfId="15217" xr:uid="{DFAB994A-56AF-419A-B246-364219A72717}"/>
    <cellStyle name="Normal 80 9 2" xfId="16582" xr:uid="{B56FDC11-7648-43F6-8060-219E7F6C7AA3}"/>
    <cellStyle name="Normal 81" xfId="12046" xr:uid="{2402B38D-2259-4914-A58F-5F0E68C851AA}"/>
    <cellStyle name="Normal 81 2" xfId="12047" xr:uid="{2DF87CDA-1CC5-49AA-86E6-8D0697E3BF18}"/>
    <cellStyle name="Normal 81 2 2" xfId="12048" xr:uid="{799AB055-E4F7-4884-8051-258AA6F175B3}"/>
    <cellStyle name="Normal 81 3" xfId="12049" xr:uid="{0BE3F66F-D162-4381-A7A9-84D9185D9593}"/>
    <cellStyle name="Normal 81 3 2" xfId="12050" xr:uid="{648CF8EF-0450-4A6A-AB05-89C6A9963840}"/>
    <cellStyle name="Normal 81 4" xfId="12051" xr:uid="{4C1AE70B-EF45-42F5-969B-EA0DD2CD9D14}"/>
    <cellStyle name="Normal 81 4 2" xfId="12052" xr:uid="{B5D01773-3735-4B0C-8F65-FC0A6D16CD1A}"/>
    <cellStyle name="Normal 81 5" xfId="12053" xr:uid="{F34F0C88-5E37-4E14-A247-A7FBEFF14810}"/>
    <cellStyle name="Normal 81 5 2" xfId="12054" xr:uid="{5942FAD2-7EDE-4B21-8535-206AA3E9F25F}"/>
    <cellStyle name="Normal 81 6" xfId="12055" xr:uid="{A7B30E6A-8238-4EAA-B6D3-C82190BFC945}"/>
    <cellStyle name="Normal 81 6 2" xfId="12056" xr:uid="{8EA97F3E-E7AA-4EDD-85EC-1C4D476A4BE2}"/>
    <cellStyle name="Normal 81 7" xfId="12057" xr:uid="{D32DE5A1-F0E9-418A-8ACE-75FD8E4F7EA4}"/>
    <cellStyle name="Normal 81 7 2" xfId="12058" xr:uid="{B174835C-0C5D-4262-832D-E6413F7E9BF0}"/>
    <cellStyle name="Normal 81 7 3" xfId="14389" xr:uid="{1AAB5614-C97C-485E-B073-E8E72A1D61B7}"/>
    <cellStyle name="Normal 81 7 3 2" xfId="19170" xr:uid="{0B88CCB2-7408-4DB4-B36F-24CDAE113960}"/>
    <cellStyle name="Normal 81 7 3 2 2" xfId="31431" xr:uid="{992E509A-ED22-45C1-8F97-7E40D9F148D0}"/>
    <cellStyle name="Normal 81 7 3 3" xfId="27128" xr:uid="{ECA9738C-36FB-44FB-8BA2-EB12D7A2394F}"/>
    <cellStyle name="Normal 81 7 4" xfId="16598" xr:uid="{67632D46-4800-4601-A56B-29373AF0ED48}"/>
    <cellStyle name="Normal 81 7 4 2" xfId="21031" xr:uid="{35B15F06-5782-4F94-B2AA-42C85E8A79F7}"/>
    <cellStyle name="Normal 81 7 4 2 2" xfId="33292" xr:uid="{30BD92B6-EF79-4321-9463-305B509DCD49}"/>
    <cellStyle name="Normal 81 7 4 3" xfId="28989" xr:uid="{0899F308-7BE9-4898-90B2-90F9E4C90321}"/>
    <cellStyle name="Normal 81 7 5" xfId="18216" xr:uid="{F7552B9E-1D9E-4D58-8A3D-A6D0DDB7F160}"/>
    <cellStyle name="Normal 81 7 5 2" xfId="30477" xr:uid="{16C5B221-B82D-4BC2-BA87-1DC8D074A4A0}"/>
    <cellStyle name="Normal 81 7 6" xfId="13322" xr:uid="{63A09C1A-2CCC-4CE1-A50C-B33BBE69DCD3}"/>
    <cellStyle name="Normal 81 7 6 2" xfId="26170" xr:uid="{674FC824-E07D-444B-9BEB-D63E87A52F00}"/>
    <cellStyle name="Normal 81 7 7" xfId="24439" xr:uid="{94AC410B-21BA-415C-901D-F890E4093132}"/>
    <cellStyle name="Normal 81 7 7 2" xfId="35121" xr:uid="{42D611E7-D38C-4BFE-B5F4-FE74F629B6FB}"/>
    <cellStyle name="Normal 81 7 8" xfId="25189" xr:uid="{3CA80A16-56CD-4BBE-9F9E-1D3D3205C2D7}"/>
    <cellStyle name="Normal 81 8" xfId="12059" xr:uid="{E27BA355-3400-4529-B013-1E522B55B8A7}"/>
    <cellStyle name="Normal 81 9" xfId="15219" xr:uid="{19485F94-68DD-48E4-9076-FB97C7A2E6EE}"/>
    <cellStyle name="Normal 81 9 2" xfId="16583" xr:uid="{ADE400E8-2769-4C60-90EE-8C1BCB7B11FA}"/>
    <cellStyle name="Normal 82" xfId="12060" xr:uid="{ED686831-C2B2-4DF6-BD2E-1BF56CF17C0E}"/>
    <cellStyle name="Normal 82 2" xfId="12061" xr:uid="{3B7ED52F-3692-4EB6-BCCF-701F43711362}"/>
    <cellStyle name="Normal 82 2 2" xfId="12062" xr:uid="{1583EF69-5C07-4170-A835-33CD4459278D}"/>
    <cellStyle name="Normal 82 3" xfId="12063" xr:uid="{B47ED6FF-DF71-4AFC-8448-B90A5A7402FC}"/>
    <cellStyle name="Normal 82 3 2" xfId="12064" xr:uid="{99EDEFA6-5E07-4E0C-BB74-161A3F52A6DE}"/>
    <cellStyle name="Normal 82 4" xfId="12065" xr:uid="{5292E1DE-F1D0-4B37-96C6-A1121C22F35B}"/>
    <cellStyle name="Normal 82 4 2" xfId="12066" xr:uid="{CC7600CE-F8CB-4269-8320-36711D7C684F}"/>
    <cellStyle name="Normal 82 5" xfId="12067" xr:uid="{A95B2DA7-D859-4EF7-91AB-27B1359DBB73}"/>
    <cellStyle name="Normal 82 5 2" xfId="12068" xr:uid="{C137D6B4-EA3D-42CE-9F4B-DAE9BFE4428D}"/>
    <cellStyle name="Normal 82 6" xfId="12069" xr:uid="{4497A95F-A3D9-48FA-A31E-96B8B58B32A2}"/>
    <cellStyle name="Normal 82 6 2" xfId="12070" xr:uid="{741B58A7-DC33-4AC7-B8C8-8B25C4973336}"/>
    <cellStyle name="Normal 82 7" xfId="12071" xr:uid="{48D2127B-C6D7-4334-823A-FADF8CD21AD2}"/>
    <cellStyle name="Normal 82 7 2" xfId="12072" xr:uid="{3EC8ADFF-6E4B-4F20-9A41-8BFAC30BFE1F}"/>
    <cellStyle name="Normal 82 7 3" xfId="14390" xr:uid="{F4C22585-5F22-444B-A61D-1F3A02571B95}"/>
    <cellStyle name="Normal 82 7 3 2" xfId="19171" xr:uid="{80929FCA-53D8-4A14-A374-771306B7BB15}"/>
    <cellStyle name="Normal 82 7 3 2 2" xfId="31432" xr:uid="{B8C93C9F-4F2B-45F2-ADA5-D3860F773F5B}"/>
    <cellStyle name="Normal 82 7 3 3" xfId="27129" xr:uid="{755543C7-6DAF-446A-9034-813B90739BE1}"/>
    <cellStyle name="Normal 82 7 4" xfId="16599" xr:uid="{88FB2429-7568-4866-806D-FDF4432AE786}"/>
    <cellStyle name="Normal 82 7 4 2" xfId="21032" xr:uid="{EED16E38-0E08-47AE-90BF-1AA77317431E}"/>
    <cellStyle name="Normal 82 7 4 2 2" xfId="33293" xr:uid="{FBE18074-0835-49DB-9036-1FFC65EF3C55}"/>
    <cellStyle name="Normal 82 7 4 3" xfId="28990" xr:uid="{21E53C0A-A479-4424-A8F8-E22966415B40}"/>
    <cellStyle name="Normal 82 7 5" xfId="18217" xr:uid="{7BEED131-F7BD-4F8B-BD63-9104CE5AE0F1}"/>
    <cellStyle name="Normal 82 7 5 2" xfId="30478" xr:uid="{DEB4971B-5682-4632-AE2E-52AD19603BD3}"/>
    <cellStyle name="Normal 82 7 6" xfId="13323" xr:uid="{3E543D21-57C4-4846-A25C-B787D8731DE6}"/>
    <cellStyle name="Normal 82 7 6 2" xfId="26171" xr:uid="{B15E710D-0F4E-48BC-9A68-31BAD80CD4D1}"/>
    <cellStyle name="Normal 82 7 7" xfId="24440" xr:uid="{1D37E7F8-23F2-4F3B-87E8-8A11BF037033}"/>
    <cellStyle name="Normal 82 7 7 2" xfId="35122" xr:uid="{9089D293-B6CD-44CB-B8D1-EC43B6B6EDE0}"/>
    <cellStyle name="Normal 82 7 8" xfId="25190" xr:uid="{96BF3F50-AF6F-4B27-BE81-28B858D9B06E}"/>
    <cellStyle name="Normal 82 8" xfId="12073" xr:uid="{6D216568-B622-451E-AE27-0347272FBF89}"/>
    <cellStyle name="Normal 82 9" xfId="15247" xr:uid="{D061D8D8-9ED3-4693-BD55-7D8EB53982D7}"/>
    <cellStyle name="Normal 82 9 2" xfId="16584" xr:uid="{CB835683-D9C8-4DDD-8A75-5577A8E6FEC3}"/>
    <cellStyle name="Normal 83" xfId="12074" xr:uid="{516580D4-61FC-4FAF-A08F-91929347E70C}"/>
    <cellStyle name="Normal 83 2" xfId="12075" xr:uid="{44AB54AA-669F-4A0F-AAE7-C70768208369}"/>
    <cellStyle name="Normal 83 2 2" xfId="12076" xr:uid="{6BC79381-B752-4256-BC45-534D5186B02D}"/>
    <cellStyle name="Normal 83 3" xfId="12077" xr:uid="{22AF4C0A-93DF-4125-8BF6-3AA038FD2FD7}"/>
    <cellStyle name="Normal 83 3 2" xfId="12078" xr:uid="{88EB1B05-67E2-44EA-8AEB-0DD04E12B864}"/>
    <cellStyle name="Normal 83 4" xfId="12079" xr:uid="{38C4852E-204E-4FA7-B028-1C50FD1140D4}"/>
    <cellStyle name="Normal 83 4 2" xfId="12080" xr:uid="{A0FED2D3-700F-4E1E-943D-DE71D1F3CC10}"/>
    <cellStyle name="Normal 83 5" xfId="12081" xr:uid="{855C4E4E-EA84-43C6-877C-6A71AF53C9FD}"/>
    <cellStyle name="Normal 83 5 2" xfId="12082" xr:uid="{A063339E-196A-488B-8D39-61051F659492}"/>
    <cellStyle name="Normal 83 6" xfId="12083" xr:uid="{C7F7877A-A237-423A-922C-96D726EFB2DB}"/>
    <cellStyle name="Normal 83 6 2" xfId="12084" xr:uid="{F68F75F2-B01B-4539-8AA6-0F9505E18C99}"/>
    <cellStyle name="Normal 83 7" xfId="12085" xr:uid="{5445DAD0-BA01-49EC-A9AA-E4EE062B0426}"/>
    <cellStyle name="Normal 83 7 2" xfId="12086" xr:uid="{A7035083-E3B7-465A-8B9A-47F41C970874}"/>
    <cellStyle name="Normal 83 7 3" xfId="14391" xr:uid="{3A24ADB4-B3E0-491B-A086-7A702851BBDD}"/>
    <cellStyle name="Normal 83 7 3 2" xfId="19172" xr:uid="{3AD103C3-576B-4DA3-893E-B0B1C2DED054}"/>
    <cellStyle name="Normal 83 7 3 2 2" xfId="31433" xr:uid="{553A323C-80DE-4AB1-BE9D-96B3E16EA50B}"/>
    <cellStyle name="Normal 83 7 3 3" xfId="27130" xr:uid="{96737860-ED5C-4844-9352-FB8C9C8BD36A}"/>
    <cellStyle name="Normal 83 7 4" xfId="16600" xr:uid="{C1A7B0CA-5A00-42BA-B947-C2B73F130D3F}"/>
    <cellStyle name="Normal 83 7 4 2" xfId="21033" xr:uid="{D138F9C4-26BB-4130-A1C4-CA278F792A40}"/>
    <cellStyle name="Normal 83 7 4 2 2" xfId="33294" xr:uid="{BEAF644C-6B0D-4B80-9119-9069158A6279}"/>
    <cellStyle name="Normal 83 7 4 3" xfId="28991" xr:uid="{90D4C64B-B659-414E-9EE1-826DFB166454}"/>
    <cellStyle name="Normal 83 7 5" xfId="18218" xr:uid="{252D14CD-C06B-4A0F-8E8D-9A0534B0E9CF}"/>
    <cellStyle name="Normal 83 7 5 2" xfId="30479" xr:uid="{1C62BB02-CEB3-4128-9875-A0C4764D4DD5}"/>
    <cellStyle name="Normal 83 7 6" xfId="13324" xr:uid="{71B2DDF5-7AA6-4C08-874A-4B8AD5A78D70}"/>
    <cellStyle name="Normal 83 7 6 2" xfId="26172" xr:uid="{227CC926-1D50-4B59-9F57-CA740A77D72F}"/>
    <cellStyle name="Normal 83 7 7" xfId="24441" xr:uid="{00D4514E-5D1E-4DCA-9F68-D5AB0D1335AA}"/>
    <cellStyle name="Normal 83 7 7 2" xfId="35123" xr:uid="{026D053C-7A77-49CE-A3FB-40DAE8138188}"/>
    <cellStyle name="Normal 83 7 8" xfId="25191" xr:uid="{AA21FF03-6FAE-4CD5-B7CC-1FA72200003C}"/>
    <cellStyle name="Normal 83 8" xfId="12087" xr:uid="{D19F4E05-834D-4C2E-986B-2F3F8DA673D2}"/>
    <cellStyle name="Normal 83 9" xfId="15235" xr:uid="{86FE48C5-CA08-4FED-84C3-27B8DB69E25E}"/>
    <cellStyle name="Normal 83 9 2" xfId="16585" xr:uid="{06CE28C7-A696-4545-8D8A-F37076CC6888}"/>
    <cellStyle name="Normal 84" xfId="12088" xr:uid="{F61423E8-3658-42D8-A90A-294532235C0B}"/>
    <cellStyle name="Normal 84 2" xfId="12089" xr:uid="{50C1E104-0DBE-40BF-AC30-9D2F0AB1267D}"/>
    <cellStyle name="Normal 84 2 2" xfId="12090" xr:uid="{11F53DC7-61D2-4F0B-B380-4EFD2D6CB148}"/>
    <cellStyle name="Normal 84 3" xfId="12091" xr:uid="{5A348E83-036C-432D-B885-EE6E6EE96E13}"/>
    <cellStyle name="Normal 84 3 2" xfId="12092" xr:uid="{14A44234-C9C9-4EFF-838C-2F24A8EA9156}"/>
    <cellStyle name="Normal 84 4" xfId="12093" xr:uid="{ACDBC4F4-461C-468B-AD41-1EF1751BB3CE}"/>
    <cellStyle name="Normal 84 4 2" xfId="12094" xr:uid="{757C47AD-80ED-4564-A384-561D164598DC}"/>
    <cellStyle name="Normal 84 5" xfId="12095" xr:uid="{6D978930-5252-4610-B3AE-AB6E22020700}"/>
    <cellStyle name="Normal 84 5 2" xfId="12096" xr:uid="{DFE5620E-DD7C-434E-B188-B9AA1110244E}"/>
    <cellStyle name="Normal 84 6" xfId="12097" xr:uid="{7AB9FD12-375A-4FE6-BC35-7A00DC4145BC}"/>
    <cellStyle name="Normal 84 6 2" xfId="12098" xr:uid="{0B6F6BD1-510C-4EF4-9CA4-90B940386F5F}"/>
    <cellStyle name="Normal 84 7" xfId="12099" xr:uid="{6FF85F41-4083-4604-8979-00EA39DF5143}"/>
    <cellStyle name="Normal 84 7 2" xfId="12100" xr:uid="{3DAE5189-F1BB-4426-A394-416A4352E448}"/>
    <cellStyle name="Normal 84 7 3" xfId="14392" xr:uid="{32399AD0-5BE4-46FC-9784-D7F2145DD850}"/>
    <cellStyle name="Normal 84 7 3 2" xfId="19173" xr:uid="{57C64985-E975-4C6B-8E9D-2203127934CF}"/>
    <cellStyle name="Normal 84 7 3 2 2" xfId="31434" xr:uid="{5976B047-C31E-4FF4-8A78-2579550BBF1C}"/>
    <cellStyle name="Normal 84 7 3 3" xfId="27131" xr:uid="{C04D32CC-1AD3-4808-9DEE-122235003924}"/>
    <cellStyle name="Normal 84 7 4" xfId="16601" xr:uid="{FCBC5ACE-20F9-4ECA-8113-E82AAEB96942}"/>
    <cellStyle name="Normal 84 7 4 2" xfId="21034" xr:uid="{C46E3363-4911-4D79-98F4-CBCF635E3410}"/>
    <cellStyle name="Normal 84 7 4 2 2" xfId="33295" xr:uid="{B468B427-B7A2-4CF8-837D-5524766DAC2B}"/>
    <cellStyle name="Normal 84 7 4 3" xfId="28992" xr:uid="{574A0F5E-28C3-496F-B580-15C3B1660769}"/>
    <cellStyle name="Normal 84 7 5" xfId="18219" xr:uid="{7471FB5D-4F96-4871-8C19-D545705DBD2A}"/>
    <cellStyle name="Normal 84 7 5 2" xfId="30480" xr:uid="{F8755BB2-C887-4195-B503-BCD4E43729B5}"/>
    <cellStyle name="Normal 84 7 6" xfId="13325" xr:uid="{011FC967-6361-449F-9021-E582A53C1DD0}"/>
    <cellStyle name="Normal 84 7 6 2" xfId="26173" xr:uid="{9A26F578-5603-4A42-95A4-20A7D525E1BD}"/>
    <cellStyle name="Normal 84 7 7" xfId="24442" xr:uid="{D70AECEC-13C2-468E-AC2B-AA3E621BC7FF}"/>
    <cellStyle name="Normal 84 7 7 2" xfId="35124" xr:uid="{2FAB6827-394B-4EC4-9F8A-EC65E92FE153}"/>
    <cellStyle name="Normal 84 7 8" xfId="25192" xr:uid="{957BE284-27D2-463B-AD1A-E34B077E3CF8}"/>
    <cellStyle name="Normal 84 8" xfId="12101" xr:uid="{1B7532B2-6154-4704-B1D4-DFD946ECA070}"/>
    <cellStyle name="Normal 84 9" xfId="15250" xr:uid="{2EED2A62-A811-4298-B205-81C61DFFF352}"/>
    <cellStyle name="Normal 84 9 2" xfId="16586" xr:uid="{5270BF8C-9CFC-47E9-992C-AC023BD79457}"/>
    <cellStyle name="Normal 85" xfId="12102" xr:uid="{B9879241-6019-45F6-BBCE-9AF2449F7687}"/>
    <cellStyle name="Normal 85 2" xfId="12103" xr:uid="{5C3E7B6C-4D2A-4D84-80F3-453B1ACEC15A}"/>
    <cellStyle name="Normal 85 2 2" xfId="12104" xr:uid="{1767705A-FE3D-49F1-B593-916F7F754F4E}"/>
    <cellStyle name="Normal 85 3" xfId="12105" xr:uid="{250107D0-6042-4836-A7EE-0654653CC819}"/>
    <cellStyle name="Normal 85 3 2" xfId="12106" xr:uid="{ABC62AA2-E3CB-461F-A803-780D53AF3642}"/>
    <cellStyle name="Normal 85 4" xfId="12107" xr:uid="{CE0B732B-E3A8-4CF5-A7E1-A59192E92799}"/>
    <cellStyle name="Normal 85 4 2" xfId="12108" xr:uid="{8D6E3132-4DF7-4D14-BC63-A25AF709BAD4}"/>
    <cellStyle name="Normal 85 5" xfId="12109" xr:uid="{0BBA36E2-EDC5-4F14-AE54-ADC2F39167CC}"/>
    <cellStyle name="Normal 85 5 2" xfId="12110" xr:uid="{A124D42F-C807-494C-9436-5E0F39088917}"/>
    <cellStyle name="Normal 85 6" xfId="12111" xr:uid="{65B29BDD-F45B-4E83-983D-919BBA4593D7}"/>
    <cellStyle name="Normal 85 6 2" xfId="12112" xr:uid="{6EBE4166-AFE2-4EAD-97FC-D639710F8F07}"/>
    <cellStyle name="Normal 85 7" xfId="12113" xr:uid="{AD4BD463-4935-4563-A16F-90352D69B940}"/>
    <cellStyle name="Normal 85 7 2" xfId="12114" xr:uid="{6713D9EF-4288-4945-8A2A-AB6C6CD8E8A3}"/>
    <cellStyle name="Normal 85 7 3" xfId="14393" xr:uid="{50FB02E9-1274-44DD-8938-3FD4DF6968CC}"/>
    <cellStyle name="Normal 85 7 3 2" xfId="19174" xr:uid="{4CCDD4A5-3853-4693-AB4D-F8A2EBB421FE}"/>
    <cellStyle name="Normal 85 7 3 2 2" xfId="31435" xr:uid="{7C3EED2F-68C4-406E-B604-AD06919CC294}"/>
    <cellStyle name="Normal 85 7 3 3" xfId="27132" xr:uid="{92A33258-9BE6-405A-972C-21DF0B263B7E}"/>
    <cellStyle name="Normal 85 7 4" xfId="16602" xr:uid="{B2CFE39D-C92F-455D-941C-923D84F07AD9}"/>
    <cellStyle name="Normal 85 7 4 2" xfId="21035" xr:uid="{2D5E1852-66D2-4438-950C-8EB411073007}"/>
    <cellStyle name="Normal 85 7 4 2 2" xfId="33296" xr:uid="{D2075E52-A2C6-4CC6-A6BA-8ADC3A472A35}"/>
    <cellStyle name="Normal 85 7 4 3" xfId="28993" xr:uid="{22E99780-5954-4058-B11E-6FF5182D3FDA}"/>
    <cellStyle name="Normal 85 7 5" xfId="18220" xr:uid="{4D131BCD-824B-4F07-A0DB-1427B02D1B80}"/>
    <cellStyle name="Normal 85 7 5 2" xfId="30481" xr:uid="{8F870689-90EC-4671-B723-FDC2FCA811EB}"/>
    <cellStyle name="Normal 85 7 6" xfId="13326" xr:uid="{CD1F9183-4F12-449D-9685-4159F88F4958}"/>
    <cellStyle name="Normal 85 7 6 2" xfId="26174" xr:uid="{E5D29599-1DA8-44B9-B2DB-9DE63E093808}"/>
    <cellStyle name="Normal 85 7 7" xfId="24443" xr:uid="{EBCF07D6-EC6D-4B3A-A78E-C8F1244C028C}"/>
    <cellStyle name="Normal 85 7 7 2" xfId="35125" xr:uid="{1EB68262-F7EB-4AC1-B068-1EBC8C0068A1}"/>
    <cellStyle name="Normal 85 7 8" xfId="25193" xr:uid="{1B8025F5-3029-4DDA-8EA6-B147675897F3}"/>
    <cellStyle name="Normal 85 8" xfId="12115" xr:uid="{208BAF38-EBC2-43A4-B3E1-1746CC70F600}"/>
    <cellStyle name="Normal 85 9" xfId="15218" xr:uid="{C55B27EE-1BD2-4E63-80FF-4CE9694A087D}"/>
    <cellStyle name="Normal 85 9 2" xfId="16587" xr:uid="{629463C1-57F1-458C-9DBF-3977042DE9AE}"/>
    <cellStyle name="Normal 86" xfId="12116" xr:uid="{C52FF56F-E636-4C57-A987-7237688A14F6}"/>
    <cellStyle name="Normal 86 2" xfId="12117" xr:uid="{362CAE2B-BDC9-4AEB-AA9B-7B9D150F25F2}"/>
    <cellStyle name="Normal 86 2 2" xfId="12118" xr:uid="{CDE76A40-049D-4730-A376-A6FA9A4CBFD7}"/>
    <cellStyle name="Normal 86 3" xfId="12119" xr:uid="{369569C2-0957-47B1-92BD-076EDB688F7D}"/>
    <cellStyle name="Normal 86 3 2" xfId="12120" xr:uid="{4311AC21-3511-4A71-AE3E-9A27DE590E10}"/>
    <cellStyle name="Normal 86 4" xfId="12121" xr:uid="{9F2DD818-F96C-4CA9-BAFF-EB269B593654}"/>
    <cellStyle name="Normal 86 4 2" xfId="12122" xr:uid="{280FB6B4-C4A3-44F5-BAC7-568A1B57DE3F}"/>
    <cellStyle name="Normal 86 5" xfId="12123" xr:uid="{4F821644-327C-4E17-A61F-CA4B7F0ACB44}"/>
    <cellStyle name="Normal 86 5 2" xfId="12124" xr:uid="{52FF1741-9733-45C1-9DB2-AA6822C8AFED}"/>
    <cellStyle name="Normal 86 6" xfId="12125" xr:uid="{41B3A14E-BE59-47FA-B0BF-0EF50A3E6EEA}"/>
    <cellStyle name="Normal 86 6 2" xfId="12126" xr:uid="{6FD15FA0-9898-42E2-ABE5-E65A7465250E}"/>
    <cellStyle name="Normal 86 7" xfId="12127" xr:uid="{35758A30-3593-41C0-B2AC-B95E54B7F153}"/>
    <cellStyle name="Normal 86 7 2" xfId="12128" xr:uid="{7E2957B4-D165-4570-91A2-6A530E94F755}"/>
    <cellStyle name="Normal 86 7 3" xfId="14394" xr:uid="{02BE04BE-8D5F-4B08-A7F1-5E9771D6CFFC}"/>
    <cellStyle name="Normal 86 7 3 2" xfId="19175" xr:uid="{A79A5316-47C1-46BA-9C65-2064420BA815}"/>
    <cellStyle name="Normal 86 7 3 2 2" xfId="31436" xr:uid="{E4A2C3A6-FAEB-4F6F-AC42-CE8F7C293F40}"/>
    <cellStyle name="Normal 86 7 3 3" xfId="27133" xr:uid="{9C2142CC-EE17-4073-9ABD-CF84ED55A046}"/>
    <cellStyle name="Normal 86 7 4" xfId="16603" xr:uid="{4F3BE66D-27AA-4A07-9730-BDAF0BE66F9D}"/>
    <cellStyle name="Normal 86 7 4 2" xfId="21036" xr:uid="{69B4E8CC-3FF1-43B4-AEF5-A5CCBD8CD87C}"/>
    <cellStyle name="Normal 86 7 4 2 2" xfId="33297" xr:uid="{ECD59C6E-713E-44B8-B03F-30CAB1CE9F64}"/>
    <cellStyle name="Normal 86 7 4 3" xfId="28994" xr:uid="{2AC07990-7234-4426-97BB-095271054EE1}"/>
    <cellStyle name="Normal 86 7 5" xfId="18221" xr:uid="{0A7F2536-91EB-478D-BC1C-50DE0FAEC379}"/>
    <cellStyle name="Normal 86 7 5 2" xfId="30482" xr:uid="{54D3B292-D311-455A-A16B-C46CB8462D57}"/>
    <cellStyle name="Normal 86 7 6" xfId="13327" xr:uid="{9269153E-888A-452E-A6D6-2258FD13DF66}"/>
    <cellStyle name="Normal 86 7 6 2" xfId="26175" xr:uid="{FABB162E-C029-45B1-96FF-CB8DB315C12A}"/>
    <cellStyle name="Normal 86 7 7" xfId="24444" xr:uid="{BE53479C-8EE1-4BBF-A455-3E98B77C416E}"/>
    <cellStyle name="Normal 86 7 7 2" xfId="35126" xr:uid="{266B6775-FE2F-4D1B-80C9-2C4857C85B3D}"/>
    <cellStyle name="Normal 86 7 8" xfId="25194" xr:uid="{31F7EFF9-29C8-49DA-8FA7-78D9EA2F4977}"/>
    <cellStyle name="Normal 86 8" xfId="12129" xr:uid="{E31C6F95-9D33-4BCC-85F3-F404C11DF9C0}"/>
    <cellStyle name="Normal 86 9" xfId="15320" xr:uid="{9E4D7B1E-920E-49E7-B516-C33B96F82514}"/>
    <cellStyle name="Normal 86 9 2" xfId="16588" xr:uid="{904BF534-68AD-4ACA-8A5A-9BEE16DC5786}"/>
    <cellStyle name="Normal 87" xfId="12130" xr:uid="{97AB1090-4B66-427B-AC8C-1841CE45864F}"/>
    <cellStyle name="Normal 87 2" xfId="15321" xr:uid="{F903F647-673A-466E-B942-ED9CBB8A0CDE}"/>
    <cellStyle name="Normal 87 2 2" xfId="16807" xr:uid="{FC9CCAF7-0BCE-481E-BD59-5695F3DC1C22}"/>
    <cellStyle name="Normal 87 2 2 2" xfId="21112" xr:uid="{DE92697D-132C-4339-83B0-4559AB733C25}"/>
    <cellStyle name="Normal 87 2 2 2 2" xfId="33373" xr:uid="{6FFF9621-125B-4228-AA8F-420E989A7A72}"/>
    <cellStyle name="Normal 87 2 2 3" xfId="29070" xr:uid="{F532EB5F-CCEC-4789-85CA-F1388AAF9B9B}"/>
    <cellStyle name="Normal 87 2 3" xfId="22207" xr:uid="{9E5DF86D-2494-4D4C-9B44-F870EF5B1987}"/>
    <cellStyle name="Normal 87 3" xfId="14395" xr:uid="{9624DC67-065C-46D0-B785-523B8C6B2149}"/>
    <cellStyle name="Normal 87 3 2" xfId="19176" xr:uid="{7EE2987B-21F4-44A6-AEA8-FF0E9943AB60}"/>
    <cellStyle name="Normal 87 3 2 2" xfId="31437" xr:uid="{A7D6DAD9-B7FD-4451-AE8B-DB96E0A4154C}"/>
    <cellStyle name="Normal 87 3 3" xfId="27134" xr:uid="{E02D7937-6725-4B97-93C3-036753DDFCED}"/>
    <cellStyle name="Normal 87 4" xfId="16102" xr:uid="{DAC8821B-BFD2-48EE-8657-F24C0E503B1D}"/>
    <cellStyle name="Normal 87 5" xfId="18222" xr:uid="{EADB8001-9650-4A6B-BD8B-2906B6002748}"/>
    <cellStyle name="Normal 87 5 2" xfId="30483" xr:uid="{82C4ADA6-2022-48F3-8E30-B95E4E7B894D}"/>
    <cellStyle name="Normal 87 6" xfId="13328" xr:uid="{7C648033-4AA3-4F6E-83B6-E6B3806D3612}"/>
    <cellStyle name="Normal 87 6 2" xfId="26176" xr:uid="{252FB824-9A48-4CE8-B66E-4B3B45D076D2}"/>
    <cellStyle name="Normal 87 7" xfId="24445" xr:uid="{4EA88A4F-E890-45DC-82ED-DD5064404D55}"/>
    <cellStyle name="Normal 87 7 2" xfId="35127" xr:uid="{25117808-CB9B-493F-993E-CEC22B7FD380}"/>
    <cellStyle name="Normal 87 8" xfId="25195" xr:uid="{F82C3B8F-928B-4A02-8F11-DC34543C9EAB}"/>
    <cellStyle name="Normal 88" xfId="12131" xr:uid="{9FCEF694-7366-44AC-BDC3-ECDB875A40DF}"/>
    <cellStyle name="Normal 88 2" xfId="14396" xr:uid="{3E2E45C6-749C-43BB-A623-DADFD96FA50C}"/>
    <cellStyle name="Normal 88 2 2" xfId="19177" xr:uid="{001506F5-CC9C-4370-ADD0-B25C5AB677FB}"/>
    <cellStyle name="Normal 88 2 2 2" xfId="31438" xr:uid="{88D03881-12B7-44B9-B3C5-ABB129705C8E}"/>
    <cellStyle name="Normal 88 2 3" xfId="27135" xr:uid="{99D7F766-09EE-4D4C-A2DF-3F5E41C2A4E4}"/>
    <cellStyle name="Normal 88 3" xfId="16801" xr:uid="{B8042E7E-2824-40CE-9E50-314BB8603449}"/>
    <cellStyle name="Normal 88 3 2" xfId="21106" xr:uid="{67D52F90-34B6-47CA-AB5E-2D6A04F945FC}"/>
    <cellStyle name="Normal 88 3 2 2" xfId="33367" xr:uid="{EF8A9EB2-61A4-4985-9D4C-A16AEAD49ED1}"/>
    <cellStyle name="Normal 88 3 3" xfId="29064" xr:uid="{89443454-3D93-472E-B3B0-64245FD97F8C}"/>
    <cellStyle name="Normal 88 4" xfId="18223" xr:uid="{A84A3723-6912-41E7-B4BE-A91962641587}"/>
    <cellStyle name="Normal 88 4 2" xfId="30484" xr:uid="{F21794D8-5E48-44FA-8692-C7870FE49F3D}"/>
    <cellStyle name="Normal 88 5" xfId="13329" xr:uid="{FC731BDA-4114-405B-8259-4F04B63EE12F}"/>
    <cellStyle name="Normal 88 5 2" xfId="26177" xr:uid="{86A2160F-86D9-42EA-9A21-57FF5973924C}"/>
    <cellStyle name="Normal 88 6" xfId="24446" xr:uid="{D01CA80E-44FC-4EC9-8DE8-082B1CDB7D68}"/>
    <cellStyle name="Normal 88 6 2" xfId="35128" xr:uid="{A831BBE0-FA75-4A5E-A66E-2FD81B7D2FAC}"/>
    <cellStyle name="Normal 88 7" xfId="25196" xr:uid="{49DCAAE2-5E83-4373-AF95-CDBB450347F4}"/>
    <cellStyle name="Normal 89" xfId="12132" xr:uid="{FAF4C093-D6E4-4F64-80A8-C186A73B6D6E}"/>
    <cellStyle name="Normal 89 2" xfId="14397" xr:uid="{7928E82B-66AE-41A1-A7B1-24301B6308BB}"/>
    <cellStyle name="Normal 89 2 2" xfId="19178" xr:uid="{D5D6B978-7B36-46FF-8A7A-23C346ACFAAC}"/>
    <cellStyle name="Normal 89 2 2 2" xfId="31439" xr:uid="{6B81A7F8-E486-43A0-9D7B-A4B1169D4AFD}"/>
    <cellStyle name="Normal 89 2 3" xfId="27136" xr:uid="{155A288D-CE80-4A3D-9439-804C4EEE78BA}"/>
    <cellStyle name="Normal 89 3" xfId="16804" xr:uid="{40D56D26-29C2-42F3-8612-E883E72DE9B9}"/>
    <cellStyle name="Normal 89 3 2" xfId="21109" xr:uid="{E28E8841-D76E-4123-B41B-F11D3C4C9069}"/>
    <cellStyle name="Normal 89 3 2 2" xfId="33370" xr:uid="{D32CE17D-28C6-40CD-984D-99CB02E28F27}"/>
    <cellStyle name="Normal 89 3 3" xfId="29067" xr:uid="{1270379D-7340-4956-93F3-01D5268146BC}"/>
    <cellStyle name="Normal 89 4" xfId="18224" xr:uid="{AADD025E-9B89-4A7C-B11F-80D5A3D6F3A9}"/>
    <cellStyle name="Normal 89 4 2" xfId="30485" xr:uid="{70F4FD0B-D157-4751-8490-FB552D2D7AA3}"/>
    <cellStyle name="Normal 89 5" xfId="13330" xr:uid="{611CB981-3650-488D-A719-965CBD9D3317}"/>
    <cellStyle name="Normal 89 5 2" xfId="26178" xr:uid="{6F20173E-9735-4685-9DE2-269366D23576}"/>
    <cellStyle name="Normal 89 6" xfId="24447" xr:uid="{D2FA2C71-F3F7-4180-84E3-AFCCCEB83F5B}"/>
    <cellStyle name="Normal 89 6 2" xfId="35129" xr:uid="{F7B23424-ACFB-47C0-A251-777E53A79E5E}"/>
    <cellStyle name="Normal 89 7" xfId="25197" xr:uid="{43D32787-1F73-48EA-9D41-485EC2C80CCB}"/>
    <cellStyle name="Normal 9" xfId="1100" xr:uid="{9B885A5E-3528-461F-B9D1-FBD4457D4ED5}"/>
    <cellStyle name="Normal 9 10" xfId="1101" xr:uid="{5CDA2AF8-7594-4737-979C-F9198A624A13}"/>
    <cellStyle name="Normal 9 10 2" xfId="1871" xr:uid="{CC85B157-EF90-4FE8-A3BF-9E6068B9AE09}"/>
    <cellStyle name="Normal 9 10 2 2" xfId="24448" xr:uid="{111CD623-860C-41D1-BD9D-AA6E0F8F350E}"/>
    <cellStyle name="Normal 9 10 3" xfId="12133" xr:uid="{11775A7B-228E-45FA-B49E-D2C3ED2BDA9A}"/>
    <cellStyle name="Normal 9 10 3 2" xfId="24449" xr:uid="{0713B04D-82B8-483D-B187-8845AEA28D09}"/>
    <cellStyle name="Normal 9 10 4" xfId="24450" xr:uid="{EDEF7AAB-C9E3-45E4-941D-19C38207A1C5}"/>
    <cellStyle name="Normal 9 11" xfId="1102" xr:uid="{9C921211-E1FE-41A6-83F8-4AD37B4087F3}"/>
    <cellStyle name="Normal 9 11 2" xfId="12134" xr:uid="{8FA6F584-FE3B-4AD9-8DBC-807E30766FBB}"/>
    <cellStyle name="Normal 9 11 2 2" xfId="24451" xr:uid="{A2CB0C26-2512-4AFF-85BD-55DF861496D9}"/>
    <cellStyle name="Normal 9 11 3" xfId="24452" xr:uid="{9EE25ACB-F34D-45E4-8E6E-86EE1596352C}"/>
    <cellStyle name="Normal 9 12" xfId="12135" xr:uid="{DB25D794-08A4-4C9C-8EA5-6B17EE67043B}"/>
    <cellStyle name="Normal 9 13" xfId="12136" xr:uid="{7DEEF568-15B8-498A-BC5B-97EB6A8271F6}"/>
    <cellStyle name="Normal 9 2" xfId="1103" xr:uid="{8FD2D605-8E0A-4060-8BAB-F43C3B2B1051}"/>
    <cellStyle name="Normal 9 2 10" xfId="1104" xr:uid="{4EB7E858-D3D3-4F21-BC9E-9EF22513BBB7}"/>
    <cellStyle name="Normal 9 2 10 2" xfId="12137" xr:uid="{D6C88827-CDE9-4A11-8347-1E3C6E9E3D64}"/>
    <cellStyle name="Normal 9 2 10 2 2" xfId="24453" xr:uid="{A1A55EF9-41EE-44EE-8AEF-724299F33070}"/>
    <cellStyle name="Normal 9 2 10 3" xfId="24454" xr:uid="{CB96AD9E-63E3-4503-B847-3958DB86DB57}"/>
    <cellStyle name="Normal 9 2 11" xfId="1872" xr:uid="{FCB8322A-74D4-4E43-974C-B05FF82C4D57}"/>
    <cellStyle name="Normal 9 2 11 2" xfId="24455" xr:uid="{17C10B2C-E6E7-4575-9BB1-289CDF6A5195}"/>
    <cellStyle name="Normal 9 2 12" xfId="1873" xr:uid="{4E7BFFB3-37E2-4B54-BDB0-2DF140D079EE}"/>
    <cellStyle name="Normal 9 2 12 2" xfId="24456" xr:uid="{F1CE9685-9D3C-4012-BB1A-187DD0E6A8F6}"/>
    <cellStyle name="Normal 9 2 13" xfId="12138" xr:uid="{41CB25F4-68AA-42FC-AAAB-102662BEBBB9}"/>
    <cellStyle name="Normal 9 2 13 2" xfId="12139" xr:uid="{682FA05B-67D3-4127-B701-7AEAC34EB6E3}"/>
    <cellStyle name="Normal 9 2 2" xfId="1105" xr:uid="{6032D7E2-0B35-4864-B750-FB06E9D3CC17}"/>
    <cellStyle name="Normal 9 2 2 2" xfId="1106" xr:uid="{D79B6AA2-0F64-4881-93BF-0B8AC1E89E42}"/>
    <cellStyle name="Normal 9 2 2 2 2" xfId="1107" xr:uid="{4D729B4C-333A-4057-85FB-75C32CBB3D0A}"/>
    <cellStyle name="Normal 9 2 2 2 2 2" xfId="1108" xr:uid="{910604C2-790D-47C3-8AE6-A178EA4BB019}"/>
    <cellStyle name="Normal 9 2 2 2 2 2 2" xfId="1874" xr:uid="{B6FD766C-15EF-4B27-A13A-9E25DB03F47F}"/>
    <cellStyle name="Normal 9 2 2 2 2 2 2 2" xfId="24457" xr:uid="{5EF4559C-73CB-4FC2-B17A-EB3E51C4577F}"/>
    <cellStyle name="Normal 9 2 2 2 2 2 3" xfId="24458" xr:uid="{0340E6CB-9924-4B70-A72C-33F317550BBD}"/>
    <cellStyle name="Normal 9 2 2 2 2 3" xfId="1875" xr:uid="{1E4CB36D-09C8-4184-9410-E33E999447A9}"/>
    <cellStyle name="Normal 9 2 2 2 2 3 2" xfId="12140" xr:uid="{B29BB0AB-B78D-44E2-BF6C-88E444A8F65B}"/>
    <cellStyle name="Normal 9 2 2 2 2 4" xfId="24459" xr:uid="{42CC28B4-4657-412F-A421-DB3B4BD71143}"/>
    <cellStyle name="Normal 9 2 2 2 3" xfId="1876" xr:uid="{D3E25F40-6B85-4C1D-B25A-C7735AC34129}"/>
    <cellStyle name="Normal 9 2 2 2 3 2" xfId="24460" xr:uid="{6254A3EC-6F27-4C9E-A91C-D879D55BC54D}"/>
    <cellStyle name="Normal 9 2 2 2 4" xfId="12141" xr:uid="{B90F6911-41D9-4920-8E17-BC4227045B53}"/>
    <cellStyle name="Normal 9 2 2 3" xfId="1109" xr:uid="{8FC53D3F-936C-4EA1-BAC3-38C5A77F492D}"/>
    <cellStyle name="Normal 9 2 2 3 2" xfId="1877" xr:uid="{C3BD6D93-4367-4A13-91DE-72E5A7A9CA9B}"/>
    <cellStyle name="Normal 9 2 2 3 2 2" xfId="24461" xr:uid="{872FBA95-0B0E-4C9B-AECD-09FF34BABC65}"/>
    <cellStyle name="Normal 9 2 2 3 3" xfId="24462" xr:uid="{B15DB402-9FB7-4373-B779-64D815D6B584}"/>
    <cellStyle name="Normal 9 2 2 4" xfId="1110" xr:uid="{74E48821-3452-4979-8AD4-D8672C5C0FB6}"/>
    <cellStyle name="Normal 9 2 2 4 2" xfId="1878" xr:uid="{01765F90-55FC-4D14-A3EA-5A84C8B7683A}"/>
    <cellStyle name="Normal 9 2 2 4 2 2" xfId="24463" xr:uid="{51A46C02-6FC1-435C-8278-1069102CC88E}"/>
    <cellStyle name="Normal 9 2 2 4 3" xfId="24464" xr:uid="{87681683-D100-4A98-A187-B889BA3194F9}"/>
    <cellStyle name="Normal 9 2 2 5" xfId="1111" xr:uid="{BC9C14F5-CE1D-45BA-9DF2-8654FDF88545}"/>
    <cellStyle name="Normal 9 2 2 5 2" xfId="1879" xr:uid="{777D1615-B06E-46B7-B272-F11CF4543757}"/>
    <cellStyle name="Normal 9 2 2 5 2 2" xfId="24465" xr:uid="{78C87A7C-B390-4418-990B-A1E58251E05B}"/>
    <cellStyle name="Normal 9 2 2 5 3" xfId="24466" xr:uid="{D8D388B4-9AC4-486E-AF3A-A3AD24EDB97D}"/>
    <cellStyle name="Normal 9 2 2 6" xfId="1112" xr:uid="{3987B03A-D599-47CE-A4D6-EB52C90F6B6F}"/>
    <cellStyle name="Normal 9 2 2 6 2" xfId="1880" xr:uid="{1D0726B2-788F-4131-8E8C-EFB17C8D8D4A}"/>
    <cellStyle name="Normal 9 2 2 6 2 2" xfId="24467" xr:uid="{B17ABC24-BAB0-4AE4-A41C-D7A7D8D21301}"/>
    <cellStyle name="Normal 9 2 2 6 3" xfId="24468" xr:uid="{CCD8B41F-02D5-4E36-B69A-EAB74BBC9620}"/>
    <cellStyle name="Normal 9 2 2 7" xfId="12142" xr:uid="{A8CFCCF8-EA85-4D54-95C7-150C88538B19}"/>
    <cellStyle name="Normal 9 2 3" xfId="1113" xr:uid="{35C24AAE-C05B-4C96-AC4D-9F2EFF5295A8}"/>
    <cellStyle name="Normal 9 2 3 2" xfId="1881" xr:uid="{4FE75265-BC3A-43F3-A993-65F99DBDF661}"/>
    <cellStyle name="Normal 9 2 3 2 2" xfId="24469" xr:uid="{5C5B396E-BB0A-48EE-B80D-43D07B9EF4B6}"/>
    <cellStyle name="Normal 9 2 3 3" xfId="24470" xr:uid="{0C5FA551-5649-4E89-845D-8BD860A87CB4}"/>
    <cellStyle name="Normal 9 2 4" xfId="1114" xr:uid="{FC8C9838-533B-4C72-A6F5-DCA5F14A5FDF}"/>
    <cellStyle name="Normal 9 2 4 2" xfId="1882" xr:uid="{DFC9DFC1-B024-431B-8065-53E00D3F1E72}"/>
    <cellStyle name="Normal 9 2 4 2 2" xfId="24471" xr:uid="{4755C58B-FD6E-4EDB-AAA3-25F7A33BD98E}"/>
    <cellStyle name="Normal 9 2 4 3" xfId="24472" xr:uid="{4B8EC840-8501-42B7-874B-D9C5C97EE79E}"/>
    <cellStyle name="Normal 9 2 5" xfId="1115" xr:uid="{F9F47E74-DCCE-4CF1-A818-D66B0E68937C}"/>
    <cellStyle name="Normal 9 2 5 2" xfId="1883" xr:uid="{3CB448CE-F9CA-49B1-9951-6F57FF8BA56D}"/>
    <cellStyle name="Normal 9 2 5 2 2" xfId="24473" xr:uid="{3D81346D-719E-4246-8C35-A74AE1A32BD5}"/>
    <cellStyle name="Normal 9 2 5 3" xfId="24474" xr:uid="{D56AC4A4-7A2D-463A-86FE-3D833E4FEE85}"/>
    <cellStyle name="Normal 9 2 6" xfId="1116" xr:uid="{8F25D06D-EA68-487D-828D-9E63F2BD1926}"/>
    <cellStyle name="Normal 9 2 6 2" xfId="12143" xr:uid="{BB3B18E5-FF3B-44A9-9E07-C2E5748E706B}"/>
    <cellStyle name="Normal 9 2 7" xfId="1117" xr:uid="{56A59935-407F-4211-94EA-A78B532D4DE0}"/>
    <cellStyle name="Normal 9 2 7 2" xfId="12144" xr:uid="{DA1E1008-7FE5-47C6-88C3-034BEAA989EB}"/>
    <cellStyle name="Normal 9 2 8" xfId="1118" xr:uid="{36B0DFEE-9AD0-4EB0-BE43-AB1A92EAC14C}"/>
    <cellStyle name="Normal 9 2 8 2" xfId="12145" xr:uid="{43362823-CD2A-49BC-BCC3-47EB45BB5617}"/>
    <cellStyle name="Normal 9 2 9" xfId="1119" xr:uid="{93B83E62-0B53-40C5-B820-A4E804652163}"/>
    <cellStyle name="Normal 9 2 9 2" xfId="1884" xr:uid="{06B9B1BC-CE5C-4ED6-A34E-BE2068FC3970}"/>
    <cellStyle name="Normal 9 2 9 2 2" xfId="12146" xr:uid="{28891535-00D4-435E-985B-DCA3C191E816}"/>
    <cellStyle name="Normal 9 2 9 3" xfId="12147" xr:uid="{27505DDB-FD1D-4591-A687-E74C854C432C}"/>
    <cellStyle name="Normal 9 2 9 3 2" xfId="24475" xr:uid="{B96C4D13-AE94-4ED8-B1ED-803E8ED0D036}"/>
    <cellStyle name="Normal 9 2 9 4" xfId="24476" xr:uid="{0BA82CA9-531A-48C8-9F0B-B6C0B589FB4F}"/>
    <cellStyle name="Normal 9 2_Copy of Budget BAFO_UAZ_5-1-11 " xfId="12148" xr:uid="{62711039-9331-42B3-AEC8-FB8A8536620E}"/>
    <cellStyle name="Normal 9 3" xfId="1120" xr:uid="{F725A0E4-1700-494C-BEF3-274EFD453146}"/>
    <cellStyle name="Normal 9 3 2" xfId="12149" xr:uid="{A0E32992-2E32-4303-9D28-5D5D5B074401}"/>
    <cellStyle name="Normal 9 3 2 2" xfId="12150" xr:uid="{26B7FF6D-F74F-4C10-8604-3A71899237E0}"/>
    <cellStyle name="Normal 9 3 3" xfId="12151" xr:uid="{A7971220-C8C4-481C-8623-2854BA5BDD88}"/>
    <cellStyle name="Normal 9 3 3 2" xfId="12910" xr:uid="{AD32C945-98F7-4EF9-8877-43C2A4C6EAF6}"/>
    <cellStyle name="Normal 9 3 3 2 2" xfId="14398" xr:uid="{5048992B-6F07-4023-9587-FDFF833D0102}"/>
    <cellStyle name="Normal 9 3 3 2 2 2" xfId="19179" xr:uid="{06D33AE5-28A8-49E9-A2B0-330E5560652C}"/>
    <cellStyle name="Normal 9 3 3 2 2 2 2" xfId="31440" xr:uid="{D54C1CC5-D4A1-4425-B734-56A679D0A4B3}"/>
    <cellStyle name="Normal 9 3 3 2 2 3" xfId="27137" xr:uid="{4BBF0122-55A1-4C73-B4F4-CBE5F5D5C3D0}"/>
    <cellStyle name="Normal 9 3 3 2 3" xfId="16818" xr:uid="{334725C7-CCFE-4F14-A0FA-56263E4504CD}"/>
    <cellStyle name="Normal 9 3 3 2 3 2" xfId="21123" xr:uid="{C0D7BC06-37A5-4F4B-968F-2258D90B2109}"/>
    <cellStyle name="Normal 9 3 3 2 3 2 2" xfId="33384" xr:uid="{D11FCD4B-6651-4B25-90AE-F21C161D6182}"/>
    <cellStyle name="Normal 9 3 3 2 3 3" xfId="29081" xr:uid="{8151044D-5A30-46BF-8412-5072CAE160F2}"/>
    <cellStyle name="Normal 9 3 3 2 4" xfId="18225" xr:uid="{474933FB-6CA7-4FF3-AEF2-779A6FD0E60A}"/>
    <cellStyle name="Normal 9 3 3 2 4 2" xfId="30486" xr:uid="{32EFD672-7FB1-4A79-9E0D-83A192FDD00F}"/>
    <cellStyle name="Normal 9 3 3 2 5" xfId="13331" xr:uid="{787E3C87-3F16-40FC-8541-7FB3FAFA379D}"/>
    <cellStyle name="Normal 9 3 3 2 5 2" xfId="26179" xr:uid="{EE43797B-F74D-4665-9B49-AEECFCE9732C}"/>
    <cellStyle name="Normal 9 3 3 2 6" xfId="24477" xr:uid="{D7718D0E-9FA5-4FEB-9285-075A9156B894}"/>
    <cellStyle name="Normal 9 3 3 2 6 2" xfId="35130" xr:uid="{2A28E86B-215A-433E-9B38-70556C9700BE}"/>
    <cellStyle name="Normal 9 3 3 2 7" xfId="25824" xr:uid="{1EF06BCF-E643-40B6-9246-3877BFF46880}"/>
    <cellStyle name="Normal 9 3 3 3" xfId="14216" xr:uid="{3D1E1E66-26CC-487F-B42C-F385BB3802D0}"/>
    <cellStyle name="Normal 9 3 3 3 2" xfId="19012" xr:uid="{2E2C425E-F2D5-4962-B400-82F2F722A70B}"/>
    <cellStyle name="Normal 9 3 3 3 2 2" xfId="31273" xr:uid="{D372CE66-AB3E-49A7-AE17-7014A81D1380}"/>
    <cellStyle name="Normal 9 3 3 3 3" xfId="26970" xr:uid="{9FA3112F-7548-414A-813C-C9039EAF5001}"/>
    <cellStyle name="Normal 9 3 3 4" xfId="16799" xr:uid="{299E299F-5605-4FAC-9F84-864212DED3E3}"/>
    <cellStyle name="Normal 9 3 3 4 2" xfId="21104" xr:uid="{62C584A4-4CCA-4E39-8708-31D09020B7DF}"/>
    <cellStyle name="Normal 9 3 3 4 2 2" xfId="33365" xr:uid="{C222C8F8-85A1-4EDB-866E-CCE333428CC8}"/>
    <cellStyle name="Normal 9 3 3 4 3" xfId="29062" xr:uid="{852C4196-F201-46B9-A26D-C6FC1464E820}"/>
    <cellStyle name="Normal 9 3 3 5" xfId="18056" xr:uid="{43813AB6-1688-4424-83EC-A67E4519758D}"/>
    <cellStyle name="Normal 9 3 3 5 2" xfId="30319" xr:uid="{068C0F90-8051-4DAD-9A1F-079619882F72}"/>
    <cellStyle name="Normal 9 3 3 6" xfId="13129" xr:uid="{C3AB4373-4A25-4179-943B-07735DEFCA27}"/>
    <cellStyle name="Normal 9 3 3 6 2" xfId="26012" xr:uid="{4AF4A498-DE0D-4E1A-8C88-F5D01A640548}"/>
    <cellStyle name="Normal 9 3 3 7" xfId="24478" xr:uid="{04ED6A10-95EB-481A-BA4E-A99F012800CF}"/>
    <cellStyle name="Normal 9 3 3 7 2" xfId="35131" xr:uid="{88A4A941-722A-4D7B-9DEC-E32421C5F0F6}"/>
    <cellStyle name="Normal 9 3 3 8" xfId="25198" xr:uid="{56715203-C7D6-4B5F-90C9-F0F65FB4BA6F}"/>
    <cellStyle name="Normal 9 3 4" xfId="15116" xr:uid="{D765F159-110B-49A5-817B-A98DD4792BF5}"/>
    <cellStyle name="Normal 9 3 4 2" xfId="17246" xr:uid="{50089832-38AA-4232-85BC-882E8E6C8C05}"/>
    <cellStyle name="Normal 9 3 4 2 2" xfId="21551" xr:uid="{11D15CB5-8D55-4F8D-B77D-B32CEE299D5C}"/>
    <cellStyle name="Normal 9 3 4 2 2 2" xfId="33812" xr:uid="{8D8842C0-8BAC-4CA4-8C94-79159AE88157}"/>
    <cellStyle name="Normal 9 3 4 2 3" xfId="29509" xr:uid="{B911D407-80D8-4CEE-8528-5447FF04CD3B}"/>
    <cellStyle name="Normal 9 3 4 3" xfId="19831" xr:uid="{F27B86EB-9374-4606-BDC4-868699D1BDC3}"/>
    <cellStyle name="Normal 9 3 4 3 2" xfId="32092" xr:uid="{8FA268AB-3744-4D3F-BC94-D8CD2A6C242D}"/>
    <cellStyle name="Normal 9 3 4 4" xfId="27789" xr:uid="{F8204B5E-D92D-4F92-855B-12C19E49E837}"/>
    <cellStyle name="Normal 9 3 5" xfId="15909" xr:uid="{0FE99AF9-7AB9-4FE0-A6E8-5DBC6084AEC3}"/>
    <cellStyle name="Normal 9 3 5 2" xfId="20548" xr:uid="{26DE01E9-3C3B-4B52-8C8F-A43AF3B66B8A}"/>
    <cellStyle name="Normal 9 3 5 2 2" xfId="32809" xr:uid="{6F569E4C-55AF-491E-8AFD-60EDA8E575D5}"/>
    <cellStyle name="Normal 9 3 5 3" xfId="28506" xr:uid="{DA05ED44-5A44-41B6-9C6B-BB232347E6BD}"/>
    <cellStyle name="Normal 9 4" xfId="1121" xr:uid="{29CEFBF7-9D3D-4281-AB72-ACF7DEC38F58}"/>
    <cellStyle name="Normal 9 4 2" xfId="12152" xr:uid="{767534AF-EB4F-4631-A69A-7F906FEDA8D5}"/>
    <cellStyle name="Normal 9 5" xfId="1122" xr:uid="{A4C116E0-09CA-4E87-9381-853A72A76045}"/>
    <cellStyle name="Normal 9 5 2" xfId="12153" xr:uid="{73C86544-8DE5-4A55-923C-1CBD2D036125}"/>
    <cellStyle name="Normal 9 6" xfId="1123" xr:uid="{C06F7EF5-A4F5-440D-827D-76FFFD1D6E5B}"/>
    <cellStyle name="Normal 9 6 2" xfId="1124" xr:uid="{C563970F-A7AC-46CB-8502-4DCB7248DFB3}"/>
    <cellStyle name="Normal 9 6 2 2" xfId="1125" xr:uid="{FC13EC76-1EA6-4A65-9185-A7089A27D695}"/>
    <cellStyle name="Normal 9 6 2 2 2" xfId="1885" xr:uid="{875DCE60-4E3E-4FDC-A83A-B3C8437E9F7D}"/>
    <cellStyle name="Normal 9 6 2 2 2 2" xfId="24479" xr:uid="{DFE7C3B9-91DC-4940-9883-AB8002BE20EF}"/>
    <cellStyle name="Normal 9 6 2 2 3" xfId="24480" xr:uid="{C66CBC15-42D2-4CFF-8214-FE34C63EB03B}"/>
    <cellStyle name="Normal 9 6 2 3" xfId="1886" xr:uid="{F477F8C5-6E9C-44B0-BC1A-B0FE0DB3F32B}"/>
    <cellStyle name="Normal 9 6 2 3 2" xfId="12154" xr:uid="{22BCBF31-65D3-4978-B58A-00D4B3A988F7}"/>
    <cellStyle name="Normal 9 6 2 4" xfId="24481" xr:uid="{36D05A33-33F5-4E7B-94DD-BDF8FDB3A75D}"/>
    <cellStyle name="Normal 9 6 3" xfId="1887" xr:uid="{B6BE7BE8-6E0A-49D4-8F4F-DBE4BFF406A4}"/>
    <cellStyle name="Normal 9 6 3 2" xfId="24482" xr:uid="{7157A720-44B8-430B-A223-198DD742C011}"/>
    <cellStyle name="Normal 9 6 4" xfId="12155" xr:uid="{D15AEE74-D244-4A9F-9B50-A04780AED235}"/>
    <cellStyle name="Normal 9 7" xfId="1126" xr:uid="{4E2F39B0-EB2D-4F74-91C3-49BF1476B928}"/>
    <cellStyle name="Normal 9 7 2" xfId="1888" xr:uid="{E5144C3A-A91F-44A8-9904-3382BE307FBE}"/>
    <cellStyle name="Normal 9 7 2 2" xfId="24483" xr:uid="{88C88EB2-5073-4CE9-A0B4-B395EAF3C830}"/>
    <cellStyle name="Normal 9 7 3" xfId="24484" xr:uid="{B0A5CF24-B20F-49D1-8318-DA3B67853FCD}"/>
    <cellStyle name="Normal 9 8" xfId="1127" xr:uid="{512C8A84-BEA1-4660-94D9-982826914E08}"/>
    <cellStyle name="Normal 9 8 2" xfId="1889" xr:uid="{6EBF59B7-FCCA-400E-961B-AC372EF83ED4}"/>
    <cellStyle name="Normal 9 8 2 2" xfId="24485" xr:uid="{467249EA-5460-4169-84A8-C5BC8F6DBDE9}"/>
    <cellStyle name="Normal 9 8 3" xfId="24486" xr:uid="{2AC477AD-95A5-4DD1-9322-0A5F2C75940D}"/>
    <cellStyle name="Normal 9 9" xfId="1128" xr:uid="{E52998BC-CA95-4E36-8909-6F9C43A8084D}"/>
    <cellStyle name="Normal 9 9 2" xfId="12156" xr:uid="{68F6918C-D342-4278-AD94-7242B732B11E}"/>
    <cellStyle name="Normal 9 9 2 2" xfId="24487" xr:uid="{D0852DBB-6DB7-4861-A308-04B49116EE49}"/>
    <cellStyle name="Normal 9 9 3" xfId="24488" xr:uid="{EEF56570-19AE-4029-AB83-8CD4775D084E}"/>
    <cellStyle name="Normal 9_Copy of Budget BAFO_UAZ_5-1-11 " xfId="12157" xr:uid="{28725AE2-8EE8-4666-8142-24D2A8DA3CC8}"/>
    <cellStyle name="Normal 90" xfId="12158" xr:uid="{7D776383-6067-4A16-9680-096332805229}"/>
    <cellStyle name="Normal 91" xfId="12159" xr:uid="{16D29CC1-75B6-441F-B798-CD087689BFE7}"/>
    <cellStyle name="Normal 92" xfId="12160" xr:uid="{7AE117D1-A501-4F50-A16E-488578BDABFD}"/>
    <cellStyle name="Normal 93" xfId="12161" xr:uid="{34B49808-007E-417F-A545-252E44B3ECD4}"/>
    <cellStyle name="Normal 93 2" xfId="14399" xr:uid="{CCC8125E-5948-402B-A3E2-FCBD73C8EC52}"/>
    <cellStyle name="Normal 93 2 2" xfId="19180" xr:uid="{3A98BBE7-BC93-4CEB-9753-280D9A614F7F}"/>
    <cellStyle name="Normal 93 2 2 2" xfId="31441" xr:uid="{CFF9049A-1626-49BC-8F9C-394CC12ECD6E}"/>
    <cellStyle name="Normal 93 2 3" xfId="27138" xr:uid="{55BD2B35-67A0-431F-BE2A-E19B752DCB4D}"/>
    <cellStyle name="Normal 93 3" xfId="16800" xr:uid="{0C4CAE97-51E4-4C20-8A2E-710C7546A84C}"/>
    <cellStyle name="Normal 93 3 2" xfId="21105" xr:uid="{76C523D3-EB1D-45DB-AA43-C069DF9AE3CA}"/>
    <cellStyle name="Normal 93 3 2 2" xfId="33366" xr:uid="{4DC524A0-313D-457E-8918-6DE90970B903}"/>
    <cellStyle name="Normal 93 3 3" xfId="29063" xr:uid="{D8BC8291-FB0A-4FDA-8BC4-7D8C7E61B8BC}"/>
    <cellStyle name="Normal 93 4" xfId="18226" xr:uid="{216A261D-D05B-4AD2-8091-6819863585DC}"/>
    <cellStyle name="Normal 93 4 2" xfId="30487" xr:uid="{0FF400B6-F6C7-4A65-9E14-F1849EA926A2}"/>
    <cellStyle name="Normal 93 5" xfId="13332" xr:uid="{E66807D1-68F0-42A2-A3E0-DD0C0517C20B}"/>
    <cellStyle name="Normal 93 5 2" xfId="26180" xr:uid="{AA6E1ED7-E95B-4014-8D3D-3D1325D718B5}"/>
    <cellStyle name="Normal 93 6" xfId="24489" xr:uid="{AE2FFEA1-BFDD-441F-BD59-A53321525D08}"/>
    <cellStyle name="Normal 93 6 2" xfId="35132" xr:uid="{08E26968-E2A8-49F6-BEF1-26B1560C5EDF}"/>
    <cellStyle name="Normal 93 7" xfId="25199" xr:uid="{82A779F1-6945-4A6B-8DD1-30EAB8D934B8}"/>
    <cellStyle name="Normal 94" xfId="12162" xr:uid="{CDF60A16-8F6F-470F-A809-49D37DB9C0BF}"/>
    <cellStyle name="Normal 94 2" xfId="14400" xr:uid="{ECB44194-971D-462E-9096-A7F7BFD745BB}"/>
    <cellStyle name="Normal 94 2 2" xfId="19181" xr:uid="{3318C193-E8C6-4FA6-913E-B4D600333306}"/>
    <cellStyle name="Normal 94 2 2 2" xfId="31442" xr:uid="{88EDA1AC-BB5C-4692-8C6E-4C0F5BB07787}"/>
    <cellStyle name="Normal 94 2 3" xfId="27139" xr:uid="{26BE043E-8D9E-4E0D-96E3-71AE9E85250A}"/>
    <cellStyle name="Normal 94 3" xfId="16809" xr:uid="{F00A6AED-A4E8-4727-B56E-88570A2B36DC}"/>
    <cellStyle name="Normal 94 3 2" xfId="21114" xr:uid="{33B2E13C-0308-452E-9C82-43F53CBF3E24}"/>
    <cellStyle name="Normal 94 3 2 2" xfId="33375" xr:uid="{6371B0B9-ED21-4F26-AD85-0D659C420FB2}"/>
    <cellStyle name="Normal 94 3 3" xfId="29072" xr:uid="{4535E540-DF34-426A-85A0-EA0B0445B88F}"/>
    <cellStyle name="Normal 94 4" xfId="18227" xr:uid="{053524F8-8DC8-4AA0-B28E-385F25519998}"/>
    <cellStyle name="Normal 94 4 2" xfId="30488" xr:uid="{06A4D1C2-1BB5-4C7F-97EC-21E9D1A8D7F8}"/>
    <cellStyle name="Normal 94 5" xfId="13333" xr:uid="{F8873B74-651D-4A81-80F3-D0D4AAEA0C5D}"/>
    <cellStyle name="Normal 94 5 2" xfId="26181" xr:uid="{BF2A37B4-D696-4C14-81E1-820A655399AD}"/>
    <cellStyle name="Normal 94 6" xfId="24490" xr:uid="{D95B4CC3-0B64-4D4F-B51B-AD72960F4929}"/>
    <cellStyle name="Normal 94 6 2" xfId="35133" xr:uid="{D2A0CF25-6D8C-4ED6-91AB-75F01395EB62}"/>
    <cellStyle name="Normal 94 7" xfId="25200" xr:uid="{20307343-6693-4D7C-BF06-F649CBDCA428}"/>
    <cellStyle name="Normal 95" xfId="12163" xr:uid="{30271AE7-BC65-46E9-9E9B-E9B2A9A04EF8}"/>
    <cellStyle name="Normal 95 2" xfId="14401" xr:uid="{BDF5440C-09CB-4124-A22D-9BB6C638B74C}"/>
    <cellStyle name="Normal 95 2 2" xfId="19182" xr:uid="{5E3DE71A-CCF6-4AFF-8AA4-AC2D096CCFBB}"/>
    <cellStyle name="Normal 95 2 2 2" xfId="31443" xr:uid="{216C574F-7269-41AC-BA32-ADBB4538161D}"/>
    <cellStyle name="Normal 95 2 3" xfId="27140" xr:uid="{7A1A4315-1099-4A8B-88A5-FB161BD3D549}"/>
    <cellStyle name="Normal 95 3" xfId="16808" xr:uid="{8BBE3929-4B1F-4776-BE8D-D64FC7C4489D}"/>
    <cellStyle name="Normal 95 3 2" xfId="21113" xr:uid="{5582A3E9-C4F3-4ED2-8848-64EBEBF10B30}"/>
    <cellStyle name="Normal 95 3 2 2" xfId="33374" xr:uid="{9185E4B6-AEFD-43B5-8CFE-5A411F449A0D}"/>
    <cellStyle name="Normal 95 3 3" xfId="29071" xr:uid="{4EE1B795-78F7-4ED0-8B0D-956625DBAA56}"/>
    <cellStyle name="Normal 95 4" xfId="18228" xr:uid="{A7C9CA2B-2E13-4281-A7AC-27D20E7BD0AA}"/>
    <cellStyle name="Normal 95 4 2" xfId="30489" xr:uid="{A6FD1507-6D94-426A-9728-44D3A933A956}"/>
    <cellStyle name="Normal 95 5" xfId="13334" xr:uid="{F8F8EC88-1F2E-4303-86BD-DCDA7AFDED3B}"/>
    <cellStyle name="Normal 95 5 2" xfId="26182" xr:uid="{2CD4F2B5-2053-4AE2-996F-D7B7791144BD}"/>
    <cellStyle name="Normal 95 6" xfId="24491" xr:uid="{2DE0124D-11A6-4539-B8EC-79DA4A0FB022}"/>
    <cellStyle name="Normal 95 6 2" xfId="35134" xr:uid="{3852DFD2-ED8D-43B1-BF74-3FDFCD7727CD}"/>
    <cellStyle name="Normal 95 7" xfId="25201" xr:uid="{E01F166C-B6A9-4A03-815A-26E26944B78A}"/>
    <cellStyle name="Normal 96" xfId="12164" xr:uid="{D5D604E7-E063-4407-BA66-F0C6956B99B1}"/>
    <cellStyle name="Normal 96 2" xfId="14402" xr:uid="{77AA80A1-BAA4-4842-882B-9B8EAE011A63}"/>
    <cellStyle name="Normal 96 2 2" xfId="19183" xr:uid="{9C04DB49-87B2-4C85-9BD6-56ED9FB0E63B}"/>
    <cellStyle name="Normal 96 2 2 2" xfId="31444" xr:uid="{4B083F64-4E42-4B18-A7FF-298303F87FAB}"/>
    <cellStyle name="Normal 96 2 3" xfId="27141" xr:uid="{71792090-9B8C-4D2A-95C6-0A6A73D8AF81}"/>
    <cellStyle name="Normal 96 3" xfId="16803" xr:uid="{66316A45-4BE3-43C3-8110-E2B26738242E}"/>
    <cellStyle name="Normal 96 3 2" xfId="21108" xr:uid="{75ECE51D-C03D-4B98-8B79-C6B4C23150CA}"/>
    <cellStyle name="Normal 96 3 2 2" xfId="33369" xr:uid="{99FD799D-E4EE-420D-B114-E3203D7DF8FF}"/>
    <cellStyle name="Normal 96 3 3" xfId="29066" xr:uid="{973FB7C6-6CBE-44F2-AA9A-67932289301B}"/>
    <cellStyle name="Normal 96 4" xfId="18229" xr:uid="{9FF59B5F-51CF-48F3-B48D-825BCE6735B9}"/>
    <cellStyle name="Normal 96 4 2" xfId="30490" xr:uid="{F25ADB25-4758-473A-A691-CBF6A1606D46}"/>
    <cellStyle name="Normal 96 5" xfId="13335" xr:uid="{14B4815E-A402-4D3B-9672-7B2E3A483F24}"/>
    <cellStyle name="Normal 96 5 2" xfId="26183" xr:uid="{99612C97-71DF-4A0C-B10A-2EAAC8BA030E}"/>
    <cellStyle name="Normal 96 6" xfId="24492" xr:uid="{11C4E410-17FC-44FF-ACF6-366E39A7615C}"/>
    <cellStyle name="Normal 96 6 2" xfId="35135" xr:uid="{F76CA4D6-D3EB-4F2F-AA86-D4EF8908A0D0}"/>
    <cellStyle name="Normal 96 7" xfId="25202" xr:uid="{8A57931E-41BB-4E1A-9F39-37BBEA2A5FEC}"/>
    <cellStyle name="Normal 97" xfId="12165" xr:uid="{7D2B358B-DFD7-40D7-ACDA-C9F8B53BF2A6}"/>
    <cellStyle name="Normal 97 2" xfId="14403" xr:uid="{B51BD031-AE5C-42AC-9329-A81C438DDF6C}"/>
    <cellStyle name="Normal 97 2 2" xfId="19184" xr:uid="{DB0CE15B-ABE2-4806-A52D-AE38803137A1}"/>
    <cellStyle name="Normal 97 2 2 2" xfId="31445" xr:uid="{6B7AA927-E099-4F46-8BAF-3C55E79661A7}"/>
    <cellStyle name="Normal 97 2 3" xfId="27142" xr:uid="{1E928280-D6D1-47F2-A050-67D58D76C579}"/>
    <cellStyle name="Normal 97 3" xfId="16805" xr:uid="{F738F737-0A1C-4DD7-8254-BA877D8D3085}"/>
    <cellStyle name="Normal 97 3 2" xfId="21110" xr:uid="{CFAA5A29-3FCC-425F-BD94-16902A6DE9BB}"/>
    <cellStyle name="Normal 97 3 2 2" xfId="33371" xr:uid="{00799577-CAE3-4C02-A5E2-DBFE55556F59}"/>
    <cellStyle name="Normal 97 3 3" xfId="29068" xr:uid="{4E127816-2029-4A61-B56C-9ACEE5211119}"/>
    <cellStyle name="Normal 97 4" xfId="18230" xr:uid="{33033F47-5328-4510-B349-90B52D826B39}"/>
    <cellStyle name="Normal 97 4 2" xfId="30491" xr:uid="{9A45065F-D276-4E02-9697-6B5928321AB8}"/>
    <cellStyle name="Normal 97 5" xfId="13336" xr:uid="{CFD6C502-CAF0-4F03-8902-B4F2BCEB5108}"/>
    <cellStyle name="Normal 97 5 2" xfId="26184" xr:uid="{D12F8EA6-0405-42C5-A9EA-98110AC6EF1C}"/>
    <cellStyle name="Normal 97 6" xfId="24493" xr:uid="{1AF5B37F-2F02-493A-8DA4-6810682D8120}"/>
    <cellStyle name="Normal 97 6 2" xfId="35136" xr:uid="{544E8D94-A503-4ED1-A12B-C5026444AF4E}"/>
    <cellStyle name="Normal 97 7" xfId="25203" xr:uid="{02FF12EE-72F3-40CF-9E5C-914C4A27540B}"/>
    <cellStyle name="Normal 98" xfId="12166" xr:uid="{E251ADFA-E3DB-4F22-BCCA-FB9563495D6B}"/>
    <cellStyle name="Normal 98 2" xfId="14404" xr:uid="{2B8B9C17-B343-4132-9B4C-3A593B91C780}"/>
    <cellStyle name="Normal 98 2 2" xfId="19185" xr:uid="{72B797D8-A0E5-4428-839B-F8DDEC26EE33}"/>
    <cellStyle name="Normal 98 2 2 2" xfId="31446" xr:uid="{67B7169B-CF38-4816-9C35-1031DDE82968}"/>
    <cellStyle name="Normal 98 2 3" xfId="27143" xr:uid="{50AD16E6-1AA9-4983-BA1E-8B352F8D39A5}"/>
    <cellStyle name="Normal 98 3" xfId="16802" xr:uid="{5BA879C5-9779-4C7A-BEE8-592619162C18}"/>
    <cellStyle name="Normal 98 3 2" xfId="21107" xr:uid="{0E25BD3C-B5F6-4B06-B608-A327C675BAEB}"/>
    <cellStyle name="Normal 98 3 2 2" xfId="33368" xr:uid="{3E680C1C-2247-4EE0-AF63-EAFBBBB14262}"/>
    <cellStyle name="Normal 98 3 3" xfId="29065" xr:uid="{171ED43D-A45C-41C1-8EAA-6DCB23B57C27}"/>
    <cellStyle name="Normal 98 4" xfId="18231" xr:uid="{E0D87DB0-F0E6-4328-9786-F469F7EF551D}"/>
    <cellStyle name="Normal 98 4 2" xfId="30492" xr:uid="{3CCAAB7B-FEF3-497F-8CFC-5D7D6D109564}"/>
    <cellStyle name="Normal 98 5" xfId="13337" xr:uid="{145C1225-4FB3-40BB-BC04-5DFBE4A68B08}"/>
    <cellStyle name="Normal 98 5 2" xfId="26185" xr:uid="{30ED9D87-9F9A-4259-A2A9-181053E35144}"/>
    <cellStyle name="Normal 98 6" xfId="24494" xr:uid="{574038D8-1E02-45F5-B032-F3BFD1B7A4D0}"/>
    <cellStyle name="Normal 98 6 2" xfId="35137" xr:uid="{37A1B09F-BD4B-4BC3-BE98-945B65BFF58C}"/>
    <cellStyle name="Normal 98 7" xfId="25204" xr:uid="{8B24DF18-D833-42EA-9336-265C8C7E42B6}"/>
    <cellStyle name="Normal 99" xfId="12167" xr:uid="{12FA22F0-8A88-48EB-BCEE-4C4535BB6999}"/>
    <cellStyle name="Normal 99 2" xfId="14405" xr:uid="{01F3A358-2D25-4EC7-8E43-9700F33E630D}"/>
    <cellStyle name="Normal 99 2 2" xfId="19186" xr:uid="{5CD57672-57A6-4120-B559-F4676BC15E90}"/>
    <cellStyle name="Normal 99 2 2 2" xfId="31447" xr:uid="{08559B39-B95A-440C-AD91-AF2C64290298}"/>
    <cellStyle name="Normal 99 2 3" xfId="27144" xr:uid="{348756F7-D194-4C86-A841-E26AC3627FA1}"/>
    <cellStyle name="Normal 99 3" xfId="16592" xr:uid="{5BBB6D9F-AC02-47E9-9E27-F1B940A65D1D}"/>
    <cellStyle name="Normal 99 3 2" xfId="21025" xr:uid="{6EC70BB4-CEEC-4872-9F6D-DF483345B11D}"/>
    <cellStyle name="Normal 99 3 2 2" xfId="33286" xr:uid="{BDFE3980-39C9-49D5-872C-4AC4F609C45D}"/>
    <cellStyle name="Normal 99 3 3" xfId="28983" xr:uid="{BE6CC621-ACA8-4C2D-8FCE-1D2A3D48BB3D}"/>
    <cellStyle name="Normal 99 4" xfId="18232" xr:uid="{D4964E8B-7E3A-463B-A408-00DF7EECDF53}"/>
    <cellStyle name="Normal 99 4 2" xfId="30493" xr:uid="{5D3D8C83-33EA-4B60-9F87-D171BA1C522A}"/>
    <cellStyle name="Normal 99 5" xfId="13338" xr:uid="{5DB168EE-99F1-4856-A57D-66BAA933E9FE}"/>
    <cellStyle name="Normal 99 5 2" xfId="26186" xr:uid="{3AFB97F3-5CA9-4F7F-BA23-270F77D1C0D2}"/>
    <cellStyle name="Normal 99 6" xfId="24495" xr:uid="{07190104-C06B-46BB-8B8E-84A99BECE7A2}"/>
    <cellStyle name="Normal 99 6 2" xfId="35138" xr:uid="{10F36898-C388-47C6-9F24-2B9119F862F9}"/>
    <cellStyle name="Normal 99 7" xfId="25205" xr:uid="{FF89AB0C-01E1-4A5A-880C-F00114AEE2AF}"/>
    <cellStyle name="Note 2" xfId="1129" xr:uid="{AE99FF16-EFD1-4801-BBB6-BE5EE49D4BC3}"/>
    <cellStyle name="Note 2 2" xfId="12168" xr:uid="{34992906-8960-4BC1-B497-EA1479D3C4A0}"/>
    <cellStyle name="Note 2 2 2" xfId="12169" xr:uid="{8280A4A9-72BF-40A2-8CB1-0F20CF2B56B8}"/>
    <cellStyle name="Note 2 2 2 2" xfId="12170" xr:uid="{ED714781-900A-450B-8B3E-8355D9B20A63}"/>
    <cellStyle name="Note 2 2 2 2 2" xfId="16254" xr:uid="{C0C2A6BE-9615-49CA-B7C6-84EEDE1F9605}"/>
    <cellStyle name="Note 2 2 2 2 2 2" xfId="24496" xr:uid="{AC34D7E0-99D0-46F3-B711-757CCBF979AC}"/>
    <cellStyle name="Note 2 2 2 2 3" xfId="24497" xr:uid="{1BD3A36A-D423-4E04-9386-A01EBBB69849}"/>
    <cellStyle name="Note 2 2 2 3" xfId="13339" xr:uid="{288ECDB2-F702-4F88-97BD-FA8F4A617880}"/>
    <cellStyle name="Note 2 2 3" xfId="12911" xr:uid="{17C4C256-2EDC-409D-904B-53C6975BE411}"/>
    <cellStyle name="Note 2 2 3 2" xfId="16657" xr:uid="{E93F7692-8818-42AF-8E48-0B8E853B2EEB}"/>
    <cellStyle name="Note 2 2 3 3" xfId="13555" xr:uid="{E831E2B7-A221-405D-8A92-08A8EB477537}"/>
    <cellStyle name="Note 2 2 3 3 2" xfId="24498" xr:uid="{6B4FB39B-076F-4C84-B5F6-C295756F1F0F}"/>
    <cellStyle name="Note 2 2 3 4" xfId="24499" xr:uid="{DDAAA400-53F7-4190-B122-D3156326A392}"/>
    <cellStyle name="Note 2 2 4" xfId="15338" xr:uid="{4BA6327D-EFF9-479D-8FE0-E785BFD6F6A1}"/>
    <cellStyle name="Note 2 2 4 2" xfId="24500" xr:uid="{BBE25C32-A3F3-469D-9104-60839802180D}"/>
    <cellStyle name="Note 2 2 5" xfId="15833" xr:uid="{BEF68CE9-3D20-48D1-BB83-8E5259C8F86A}"/>
    <cellStyle name="Note 2 2 5 2" xfId="24501" xr:uid="{9E56782A-93A9-42CB-860B-419BBB443ECD}"/>
    <cellStyle name="Note 2 3" xfId="12171" xr:uid="{102660CC-1061-487A-9949-FC4511A7D342}"/>
    <cellStyle name="Note 2 3 2" xfId="12172" xr:uid="{01438051-8D30-437E-B93B-7F036EC23314}"/>
    <cellStyle name="Note 2 3 2 2" xfId="14340" xr:uid="{D6B2C96B-86A4-4442-AC1F-42ACA947AAEA}"/>
    <cellStyle name="Note 2 3 2 2 2" xfId="24502" xr:uid="{3720BFDB-760A-4AFF-B67D-474A74632FC2}"/>
    <cellStyle name="Note 2 3 2 3" xfId="13266" xr:uid="{B2B715C8-3620-4C12-A0BC-74131BDE2D7A}"/>
    <cellStyle name="Note 2 3 2 3 2" xfId="24503" xr:uid="{339EBA18-F662-4620-8074-D18E41F6B552}"/>
    <cellStyle name="Note 2 3 3" xfId="12912" xr:uid="{1F652ED6-6E5F-4E86-BCEF-E1DF535A1E4A}"/>
    <cellStyle name="Note 2 3 3 2" xfId="14258" xr:uid="{ED00013A-15D1-426F-9738-CE0A00994A3E}"/>
    <cellStyle name="Note 2 3 3 2 2" xfId="24504" xr:uid="{87BE8939-D161-4B2A-9C12-CBC4BF09A3ED}"/>
    <cellStyle name="Note 2 3 3 3" xfId="13176" xr:uid="{9AC40F1C-F1AD-4DE8-988D-F283731759FC}"/>
    <cellStyle name="Note 2 3 3 3 2" xfId="24505" xr:uid="{737DF137-FBBE-4DDD-A9CF-35AF9D4B9A5C}"/>
    <cellStyle name="Note 2 3 3 4" xfId="24506" xr:uid="{5A085330-09C3-48A6-937C-7C5A8532D12D}"/>
    <cellStyle name="Note 2 3 4" xfId="12913" xr:uid="{3AEAA18D-9890-4BE3-A230-6C218ABF827E}"/>
    <cellStyle name="Note 2 3 4 2" xfId="13353" xr:uid="{8A9A26CE-7639-42BD-A18B-0BDE5CA12E85}"/>
    <cellStyle name="Note 2 3 4 2 2" xfId="24507" xr:uid="{CDE502D0-EB7A-4008-8400-7D018D11FE08}"/>
    <cellStyle name="Note 2 3 4 3" xfId="24508" xr:uid="{B1EC72DC-9CC5-4495-BDB5-B089806F1A1E}"/>
    <cellStyle name="Note 2 3 5" xfId="15148" xr:uid="{4477A8FE-ED44-4299-9038-21880AF9F56B}"/>
    <cellStyle name="Note 2 3 6" xfId="13340" xr:uid="{06903638-6AE9-4B95-9BF6-BC7159B6AED7}"/>
    <cellStyle name="Note 2 3 6 2" xfId="24509" xr:uid="{99877791-416B-409E-BCD0-1777B49F4777}"/>
    <cellStyle name="Note 2 3 7" xfId="24510" xr:uid="{EB42540E-6ACB-4F46-9926-FB218D86F92B}"/>
    <cellStyle name="Note 2 4" xfId="12173" xr:uid="{F3983FA5-5F21-46AD-AF37-70A581DCDEFC}"/>
    <cellStyle name="Note 2 4 2" xfId="12914" xr:uid="{D3555F79-C9EF-4DC8-87AF-CA50333680E5}"/>
    <cellStyle name="Note 2 4 2 2" xfId="14341" xr:uid="{D33B2F4E-260F-4210-9F9E-A17D9082E435}"/>
    <cellStyle name="Note 2 4 2 2 2" xfId="24511" xr:uid="{1EB1F173-442C-4FFA-B1CF-E3EF836DBE4E}"/>
    <cellStyle name="Note 2 4 2 3" xfId="13267" xr:uid="{95FE6655-F8D2-404C-B8EA-907C717F5A52}"/>
    <cellStyle name="Note 2 4 2 3 2" xfId="24512" xr:uid="{7F66C871-F63D-41A5-834D-37B4761C492A}"/>
    <cellStyle name="Note 2 4 2 4" xfId="24513" xr:uid="{0593B16B-863E-4531-8D08-0154C73D866A}"/>
    <cellStyle name="Note 2 4 3" xfId="12915" xr:uid="{0FA0E4B1-E65B-43BA-9994-98FE26A4763F}"/>
    <cellStyle name="Note 2 4 3 2" xfId="14240" xr:uid="{01E50A30-6F2B-4FFB-997B-FD6CF40ACAD1}"/>
    <cellStyle name="Note 2 4 3 2 2" xfId="24514" xr:uid="{F1CE5360-0E6E-4E44-B76A-A4DA6B242DA6}"/>
    <cellStyle name="Note 2 4 3 3" xfId="13153" xr:uid="{49A2F272-D6A5-441B-AA69-E7A62CE65D82}"/>
    <cellStyle name="Note 2 4 3 3 2" xfId="24515" xr:uid="{CB4C7B39-71D3-4CF5-AA36-A571870B7599}"/>
    <cellStyle name="Note 2 4 3 4" xfId="24516" xr:uid="{C4201772-583A-4C25-A1E2-B7BBE5CEE218}"/>
    <cellStyle name="Note 2 4 4" xfId="12916" xr:uid="{4FDE7948-EFFC-4C23-8FFD-A905A249D402}"/>
    <cellStyle name="Note 2 4 4 2" xfId="13352" xr:uid="{64B0FDCA-C844-4568-B5F4-97AA0B35ECD5}"/>
    <cellStyle name="Note 2 4 4 2 2" xfId="24517" xr:uid="{8B3FD263-0CD6-4F7F-AC6E-3DC063911519}"/>
    <cellStyle name="Note 2 4 4 3" xfId="24518" xr:uid="{4A54E564-1017-417D-9342-F70FBCAADDBC}"/>
    <cellStyle name="Note 2 4 5" xfId="13341" xr:uid="{31F6A3E2-977A-4D25-8432-B8434283930A}"/>
    <cellStyle name="Note 2 4 5 2" xfId="24519" xr:uid="{660840A4-CA41-4DCE-A08A-0EC0209B87BA}"/>
    <cellStyle name="Note 2 4 6" xfId="24520" xr:uid="{1653E60E-A6F1-4425-86EC-C8FFF7E803BF}"/>
    <cellStyle name="Note 2 5" xfId="12174" xr:uid="{799257EC-6105-4771-8944-BBC106E4B8F9}"/>
    <cellStyle name="Note 2 5 2" xfId="12917" xr:uid="{8E853A48-B9A3-4D3C-BEA4-974D3307B4D0}"/>
    <cellStyle name="Note 2 5 2 2" xfId="14255" xr:uid="{47FE34CC-2190-430E-9EB2-C10785BE6C52}"/>
    <cellStyle name="Note 2 5 2 2 2" xfId="24521" xr:uid="{39B7BFBF-CF82-4502-9061-0BF637F51388}"/>
    <cellStyle name="Note 2 5 2 3" xfId="13172" xr:uid="{FCE5E6EB-DDB9-4D07-89B2-C18280168322}"/>
    <cellStyle name="Note 2 5 2 3 2" xfId="24522" xr:uid="{144557BC-8FAD-473F-9226-DBC17F6A335B}"/>
    <cellStyle name="Note 2 5 2 4" xfId="24523" xr:uid="{F62DB3FF-FEA2-4D56-8C0F-F0216F72033B}"/>
    <cellStyle name="Note 2 5 3" xfId="12918" xr:uid="{B33FFDB8-D163-4F2B-9B07-65F4ED610503}"/>
    <cellStyle name="Note 2 5 3 2" xfId="14330" xr:uid="{CD1FECFE-03AC-408F-B281-96CC94B7CE15}"/>
    <cellStyle name="Note 2 5 3 2 2" xfId="24524" xr:uid="{D56C9E0D-7069-43DB-ABC2-3F2F1B0E447B}"/>
    <cellStyle name="Note 2 5 3 3" xfId="13249" xr:uid="{8115EAE3-82F1-44A0-8788-09C1EEC81DF7}"/>
    <cellStyle name="Note 2 5 3 3 2" xfId="24525" xr:uid="{597C3251-BB40-4270-A412-4D9642513D2A}"/>
    <cellStyle name="Note 2 5 3 4" xfId="24526" xr:uid="{41422CE4-2767-4DFB-9A74-2BCCADC7F514}"/>
    <cellStyle name="Note 2 5 4" xfId="12919" xr:uid="{1130125E-29CA-47DC-A1E1-E086C3E081CB}"/>
    <cellStyle name="Note 2 5 4 2" xfId="13351" xr:uid="{233BA33C-7262-4218-A48D-314CBC31F34A}"/>
    <cellStyle name="Note 2 5 4 2 2" xfId="24527" xr:uid="{7989481A-FBD0-45D3-AC7C-7C3F274B8801}"/>
    <cellStyle name="Note 2 5 4 3" xfId="24528" xr:uid="{FFAC8A8C-F6AF-401B-ACFF-813102517CD6}"/>
    <cellStyle name="Note 2 5 5" xfId="13342" xr:uid="{CB3A13BA-A5B1-4137-9BEF-928CE811DC86}"/>
    <cellStyle name="Note 2 5 5 2" xfId="24529" xr:uid="{51ADDA9B-69FA-46BE-B6EA-3506A852E943}"/>
    <cellStyle name="Note 2 5 6" xfId="24530" xr:uid="{AFF7B70A-4DE4-4FF4-83B5-6827C1A2B225}"/>
    <cellStyle name="Note 2 6" xfId="12175" xr:uid="{F867201F-430D-4782-970F-62B08AD779BA}"/>
    <cellStyle name="Note 2 7" xfId="24531" xr:uid="{DDC5F6C5-E187-406F-AA05-88005ADB9150}"/>
    <cellStyle name="Note 3" xfId="1130" xr:uid="{0FD2CB92-C20E-47F7-ADE5-D16CD429B715}"/>
    <cellStyle name="Note 3 2" xfId="12176" xr:uid="{1791F4DD-F858-4B18-AC75-9B63AF1CF38F}"/>
    <cellStyle name="Note 3 2 2" xfId="12177" xr:uid="{C6DE59FA-2A80-40F9-B27F-3965A5161B74}"/>
    <cellStyle name="Note 3 2 2 2" xfId="13556" xr:uid="{9231DE90-6CC6-4F5B-895F-B03E705611DB}"/>
    <cellStyle name="Note 3 2 2 2 2" xfId="24532" xr:uid="{0528B980-22B1-44E4-83C0-2DE332104BBA}"/>
    <cellStyle name="Note 3 2 2 3" xfId="24533" xr:uid="{92B223F0-E917-487B-AD48-623E162DC4FD}"/>
    <cellStyle name="Note 3 2 3" xfId="15341" xr:uid="{E596CC24-13CC-4A49-8E07-7D6F4AC31305}"/>
    <cellStyle name="Note 3 2 3 2" xfId="24534" xr:uid="{344D727D-B536-4AB0-B01F-6B334F5238F7}"/>
    <cellStyle name="Note 3 2 4" xfId="15816" xr:uid="{3E542E31-5C2D-4582-B8A8-040844AFCE0F}"/>
    <cellStyle name="Note 3 2 4 2" xfId="24535" xr:uid="{C6F072FA-2D23-41D5-A594-0319B83B34FC}"/>
    <cellStyle name="Note 3 3" xfId="12178" xr:uid="{D7A46CD3-ACD3-4B38-9538-D691656B720F}"/>
    <cellStyle name="Note 3 3 2" xfId="12179" xr:uid="{6E28A931-E738-4307-9CED-60BF9F5C44AC}"/>
    <cellStyle name="Note 3 3 2 2" xfId="16715" xr:uid="{CD76BF13-A890-469C-B6E9-AD90C82489CA}"/>
    <cellStyle name="Note 4" xfId="12180" xr:uid="{E3E99963-9D3C-4121-8AAF-3A65CD63CDD0}"/>
    <cellStyle name="Note 4 2" xfId="12181" xr:uid="{9077B075-08CC-4F2A-80DA-E0C1C23C68FF}"/>
    <cellStyle name="Note 4 2 2" xfId="16746" xr:uid="{F24A8595-76E0-4F49-B482-1F256F57660A}"/>
    <cellStyle name="Note 4 2 3" xfId="18171" xr:uid="{61BB6A98-EBB4-4809-870D-5C79746DE9EF}"/>
    <cellStyle name="Note 4 2 3 2" xfId="24536" xr:uid="{52A97905-8AAA-4392-858B-52CEA9DBFBA2}"/>
    <cellStyle name="Note 4 2 4" xfId="13554" xr:uid="{33F6A396-5FAF-40BE-9ED7-12A39A411E58}"/>
    <cellStyle name="Note 4 2 4 2" xfId="24537" xr:uid="{491BF78B-7E1E-4E96-98BD-BAD39B0F981E}"/>
    <cellStyle name="Note 4 2 5" xfId="24538" xr:uid="{EAB9FD61-796D-4B84-B0F1-A3FF5607EDA2}"/>
    <cellStyle name="Note 4 3" xfId="15342" xr:uid="{621F865D-E873-4518-A34C-ABEB155E8F46}"/>
    <cellStyle name="Note 4 3 2" xfId="22208" xr:uid="{5ABCE487-A206-4DD6-B9B2-5569D97EAE48}"/>
    <cellStyle name="Note 4 3 2 2" xfId="24539" xr:uid="{9D45A012-DB6A-40C8-9D14-5ABD9DFEA8A5}"/>
    <cellStyle name="Note 4 3 3" xfId="24540" xr:uid="{B15F5D81-C020-4BF6-8FE3-2EAD948BC664}"/>
    <cellStyle name="Note 4 4" xfId="15825" xr:uid="{698582A1-0347-4B94-8A3F-41E109011C9E}"/>
    <cellStyle name="Note 4 4 2" xfId="22209" xr:uid="{80CF6FFB-DC82-4E54-9462-1BAD20D5F894}"/>
    <cellStyle name="Note 4 4 2 2" xfId="24541" xr:uid="{B0FDCDB0-D568-4948-9856-15F66377F815}"/>
    <cellStyle name="Note 4 4 3" xfId="24542" xr:uid="{DA0AB5C1-E2BB-47F8-922C-CF0E8E3BA0BE}"/>
    <cellStyle name="Note 4 5" xfId="16253" xr:uid="{01975EAB-5D2E-4A52-8172-D1FAAC1C147C}"/>
    <cellStyle name="Note 4 5 2" xfId="24543" xr:uid="{9188D373-3F85-4077-9A52-25AC73A37F58}"/>
    <cellStyle name="Note 5" xfId="12182" xr:uid="{81F65EB7-D7E2-49FD-9093-0602F11DB01E}"/>
    <cellStyle name="Output 2" xfId="1131" xr:uid="{84FA89EE-3F9E-462A-9DB0-01074807A6D6}"/>
    <cellStyle name="Output 2 2" xfId="12183" xr:uid="{0A6B3A63-72EB-4EA5-A6BD-49842B3AB918}"/>
    <cellStyle name="Output 2 2 2" xfId="12184" xr:uid="{98FA2AD2-FDD5-4DF1-AB88-31490F66CDC2}"/>
    <cellStyle name="Output 2 2 2 2" xfId="16658" xr:uid="{9A58E4A4-77ED-4B84-B17B-5490D8E7F4B0}"/>
    <cellStyle name="Output 2 2 2 3" xfId="13558" xr:uid="{4677FF5A-EC20-4F24-AF4F-1A419FA3E938}"/>
    <cellStyle name="Output 2 2 2 3 2" xfId="24544" xr:uid="{18FBDC84-56AB-4D10-A48F-706FED7ABFA1}"/>
    <cellStyle name="Output 2 2 2 4" xfId="24545" xr:uid="{1E1B14F7-E03A-4101-8051-B054BA0B375C}"/>
    <cellStyle name="Output 2 2 3" xfId="15322" xr:uid="{224F6AFE-501C-43E3-8013-281A40479AF9}"/>
    <cellStyle name="Output 2 2 3 2" xfId="24546" xr:uid="{83273C35-25A0-4D4A-B72C-34845185B84F}"/>
    <cellStyle name="Output 2 2 4" xfId="15829" xr:uid="{97353E81-83EA-4007-9FC9-78DD0FADEFED}"/>
    <cellStyle name="Output 2 2 4 2" xfId="24547" xr:uid="{E8C35385-D590-4BC4-BF51-E257B162D2DD}"/>
    <cellStyle name="Output 2 3" xfId="12185" xr:uid="{C2BC510E-041C-4AC5-B7E5-EF3C4809E2C7}"/>
    <cellStyle name="Output 2 3 2" xfId="12920" xr:uid="{EE91E538-E6C9-4C4B-AE9F-65916BD0D3C8}"/>
    <cellStyle name="Output 2 3 2 2" xfId="14256" xr:uid="{C55216C7-DB5F-401E-802E-F524DE7B0E55}"/>
    <cellStyle name="Output 2 3 2 2 2" xfId="24548" xr:uid="{FE84DBAF-6D83-4869-AD43-9D03DE1192FC}"/>
    <cellStyle name="Output 2 3 2 3" xfId="13173" xr:uid="{2A224B30-F7C0-4CD6-BEB9-B51C9A017375}"/>
    <cellStyle name="Output 2 3 2 3 2" xfId="24549" xr:uid="{807A1B28-C721-4505-9715-08DD11F60724}"/>
    <cellStyle name="Output 2 3 2 4" xfId="24550" xr:uid="{380F7E6D-E4DE-4E94-A623-FF83B71894B1}"/>
    <cellStyle name="Output 2 3 3" xfId="12921" xr:uid="{85FB71D0-A27F-4AB2-8191-930442DF85F9}"/>
    <cellStyle name="Output 2 3 3 2" xfId="14417" xr:uid="{0E8C1D91-D66F-41AD-8881-826DF4055AA8}"/>
    <cellStyle name="Output 2 3 3 2 2" xfId="24551" xr:uid="{7E176C59-FB18-4E37-AD25-C8550BF16D9E}"/>
    <cellStyle name="Output 2 3 3 3" xfId="13370" xr:uid="{AE6F0B67-C67D-4452-A1CB-B742DBCD4AA7}"/>
    <cellStyle name="Output 2 3 3 3 2" xfId="24552" xr:uid="{6EC9E5AE-6058-4685-9021-D411C01C03C9}"/>
    <cellStyle name="Output 2 3 3 4" xfId="24553" xr:uid="{353B4FE8-FB19-4A71-B0AF-6A80C98265ED}"/>
    <cellStyle name="Output 2 3 4" xfId="12922" xr:uid="{19108FE6-6CAC-40E5-98FF-F62501BBC4B4}"/>
    <cellStyle name="Output 2 3 4 2" xfId="13175" xr:uid="{5DD13966-2312-4900-BFDE-B3035250D73C}"/>
    <cellStyle name="Output 2 3 4 2 2" xfId="24554" xr:uid="{1B5B086A-6B28-4185-B403-CB21A3313906}"/>
    <cellStyle name="Output 2 3 4 3" xfId="24555" xr:uid="{BCE7795D-ADE8-4529-887E-A854EDE42A68}"/>
    <cellStyle name="Output 2 3 5" xfId="13343" xr:uid="{1AA3EA35-DB2A-47AD-AE8D-209360C415E0}"/>
    <cellStyle name="Output 2 3 5 2" xfId="24556" xr:uid="{4AADA8FF-32A5-4297-89BA-DF6C16A78838}"/>
    <cellStyle name="Output 2 3 6" xfId="24557" xr:uid="{C16C0DF3-6C05-4DE8-AC66-D86A9A6DB244}"/>
    <cellStyle name="Output 2 4" xfId="12186" xr:uid="{6BCE4496-8AB5-47DD-955F-C2EC0B717656}"/>
    <cellStyle name="Output 2 4 2" xfId="12923" xr:uid="{75BA7193-B018-472A-923C-221A29EE2E96}"/>
    <cellStyle name="Output 2 4 2 2" xfId="14342" xr:uid="{B3CB29F5-C89D-40C2-BAC7-F9585FCCEE7B}"/>
    <cellStyle name="Output 2 4 2 2 2" xfId="24558" xr:uid="{0238392C-7396-4924-8E42-8E82461E2ED5}"/>
    <cellStyle name="Output 2 4 2 3" xfId="13268" xr:uid="{422C292C-0350-402F-A98C-CCC067707439}"/>
    <cellStyle name="Output 2 4 2 3 2" xfId="24559" xr:uid="{9D52433C-C52E-4E1A-A9EE-E5A7E1BEF85B}"/>
    <cellStyle name="Output 2 4 2 4" xfId="24560" xr:uid="{F1073B07-B258-4FB1-905A-388DB6D44D79}"/>
    <cellStyle name="Output 2 4 3" xfId="12924" xr:uid="{14BD5993-1C1E-4AE3-800D-BB658FC2B641}"/>
    <cellStyle name="Output 2 4 3 2" xfId="14418" xr:uid="{225E1A0D-BCE9-4A21-A6EC-8E6E279EBA98}"/>
    <cellStyle name="Output 2 4 3 2 2" xfId="24561" xr:uid="{AAB0ACBE-5879-4F77-B73B-D08F8D00BD79}"/>
    <cellStyle name="Output 2 4 3 3" xfId="13371" xr:uid="{DEC7E1F8-CE81-4228-A65D-4C6853875343}"/>
    <cellStyle name="Output 2 4 3 3 2" xfId="24562" xr:uid="{1A416285-1893-4B63-A484-A8B4BFCC008F}"/>
    <cellStyle name="Output 2 4 3 4" xfId="24563" xr:uid="{F3CE827A-B208-48C4-9864-72F291D074E8}"/>
    <cellStyle name="Output 2 4 4" xfId="12925" xr:uid="{6491B3A9-146F-41A1-90FB-4A75BE56E874}"/>
    <cellStyle name="Output 2 4 4 2" xfId="13369" xr:uid="{E12F23C9-7A24-4669-BFEC-B1617955C4E0}"/>
    <cellStyle name="Output 2 4 4 2 2" xfId="24564" xr:uid="{31A21769-B025-4365-81D5-81C768390C4E}"/>
    <cellStyle name="Output 2 4 4 3" xfId="24565" xr:uid="{D1646B2A-D84B-42AD-B66F-D54DB64A12A5}"/>
    <cellStyle name="Output 2 4 5" xfId="13344" xr:uid="{0C03F396-0A53-4670-9F61-1DFD3CCF8BFA}"/>
    <cellStyle name="Output 2 4 5 2" xfId="24566" xr:uid="{4A7FC4B1-96E8-4E13-9AA4-0CD8C8034D69}"/>
    <cellStyle name="Output 2 4 6" xfId="24567" xr:uid="{37BB1F51-F5FB-4EF8-9C3B-46A0DAB1F894}"/>
    <cellStyle name="Output 2 5" xfId="12187" xr:uid="{6F6A8D37-A835-41B4-BADB-6539176E9407}"/>
    <cellStyle name="Output 2 5 2" xfId="12926" xr:uid="{28692389-9B2E-4DFF-802E-C1A2EF95584F}"/>
    <cellStyle name="Output 2 5 2 2" xfId="14343" xr:uid="{3E6ADD4B-63A9-4086-8C66-10B94245381A}"/>
    <cellStyle name="Output 2 5 2 2 2" xfId="24568" xr:uid="{53BABB92-71B5-4AB8-9FB5-686C7909C878}"/>
    <cellStyle name="Output 2 5 2 3" xfId="13269" xr:uid="{7E9A19F3-8E0C-48B7-80C0-22423175B5EC}"/>
    <cellStyle name="Output 2 5 2 3 2" xfId="24569" xr:uid="{A55E623F-0398-4397-BD3E-866C632643C0}"/>
    <cellStyle name="Output 2 5 2 4" xfId="24570" xr:uid="{CDD9E3B5-0A2B-440E-A21B-547B088D0596}"/>
    <cellStyle name="Output 2 5 3" xfId="12927" xr:uid="{1741CDA2-4ACE-490C-9D16-610BE06407A8}"/>
    <cellStyle name="Output 2 5 3 2" xfId="14419" xr:uid="{307B6C01-98E4-4E3E-AFBD-AA7470BA5183}"/>
    <cellStyle name="Output 2 5 3 2 2" xfId="24571" xr:uid="{1E9DF638-BCB2-4F15-A854-3CD10E373CBF}"/>
    <cellStyle name="Output 2 5 3 3" xfId="13372" xr:uid="{6683B572-BB5B-4E07-9DFA-9709A616D269}"/>
    <cellStyle name="Output 2 5 3 3 2" xfId="24572" xr:uid="{EBE4FFB7-F8D0-4411-83F2-25010BAF7905}"/>
    <cellStyle name="Output 2 5 3 4" xfId="24573" xr:uid="{EA10F449-8306-42FB-9983-0EE65AFBDD58}"/>
    <cellStyle name="Output 2 5 4" xfId="12928" xr:uid="{66F7A4F9-5AA7-469E-8B49-09BF8FE9EB00}"/>
    <cellStyle name="Output 2 5 4 2" xfId="13368" xr:uid="{481328BE-5A9A-4A42-9F63-9CB01E2B509E}"/>
    <cellStyle name="Output 2 5 4 2 2" xfId="24574" xr:uid="{AF8AA994-ABFD-4356-ACB0-5DBBC7BD4260}"/>
    <cellStyle name="Output 2 5 4 3" xfId="24575" xr:uid="{3601BC86-79FB-4311-829F-A779B22E6458}"/>
    <cellStyle name="Output 2 5 5" xfId="13345" xr:uid="{3127593B-8C10-4E05-891E-98B2418BE577}"/>
    <cellStyle name="Output 2 5 5 2" xfId="24576" xr:uid="{518BFE67-0376-4A7D-9C67-F235C214A447}"/>
    <cellStyle name="Output 2 5 6" xfId="24577" xr:uid="{A55992B1-D737-4E8C-BBC8-7D0E45E7AC37}"/>
    <cellStyle name="Output 2 6" xfId="24578" xr:uid="{69EDC4B8-672D-4330-9AED-EF90423B1A98}"/>
    <cellStyle name="Output 3" xfId="1132" xr:uid="{CC87F903-42C5-46AB-8E36-6F428E2E21DC}"/>
    <cellStyle name="Output 3 2" xfId="12188" xr:uid="{44CFCE64-C29F-48CF-9535-9E82F5811369}"/>
    <cellStyle name="Output 3 2 2" xfId="12189" xr:uid="{DDDB6955-7F9C-4C4F-A392-95B2163183BB}"/>
    <cellStyle name="Output 3 2 2 2" xfId="16716" xr:uid="{F7275E3A-ED54-4C4A-910D-406D7DC7B1F5}"/>
    <cellStyle name="Output 3 2 2 3" xfId="13559" xr:uid="{DB227BBA-39D1-48A0-B827-483B05EC2D05}"/>
    <cellStyle name="Output 3 2 2 3 2" xfId="24579" xr:uid="{D5151E6D-6DA6-4F7E-B281-B92A80F6A86C}"/>
    <cellStyle name="Output 3 2 2 4" xfId="24580" xr:uid="{0BFE0DDD-B598-4539-BFC2-9DB4C51DE21E}"/>
    <cellStyle name="Output 3 2 3" xfId="15043" xr:uid="{617F0AEC-8622-4E4B-A6CD-FF4DE8B797DB}"/>
    <cellStyle name="Output 3 2 3 2" xfId="24581" xr:uid="{572F00B1-6E2E-4DEA-BD64-4842D9227EE0}"/>
    <cellStyle name="Output 3 2 4" xfId="15838" xr:uid="{364F1EB7-48E8-485A-9628-8A99BB454176}"/>
    <cellStyle name="Output 3 2 4 2" xfId="24582" xr:uid="{C0BBDE9F-72FE-4A61-9950-9197FD856B1D}"/>
    <cellStyle name="Output 4" xfId="12190" xr:uid="{5DDADA50-089F-413F-9F47-BD8E8102BA8B}"/>
    <cellStyle name="Output 4 2" xfId="12191" xr:uid="{4C25D6F7-EECD-4A0B-AD71-E1BF0B27328A}"/>
    <cellStyle name="Output 4 2 2" xfId="16747" xr:uid="{76D53AC4-A8DA-4DED-A4CF-9977AF2F4599}"/>
    <cellStyle name="Output 4 2 3" xfId="13557" xr:uid="{409C138A-493E-4B65-9A62-7CE02216EF3F}"/>
    <cellStyle name="Output 4 2 3 2" xfId="24583" xr:uid="{F3F0A92A-7509-4DA8-B982-E6D4C229FB20}"/>
    <cellStyle name="Output 4 2 4" xfId="24584" xr:uid="{B706284E-3519-4996-B50E-8F900493491A}"/>
    <cellStyle name="Output 4 3" xfId="15093" xr:uid="{22F76899-C2F4-4531-AE5D-84FF096F361A}"/>
    <cellStyle name="Output 4 3 2" xfId="24585" xr:uid="{96DF089F-2B86-41F7-86D8-E95637BCBCB5}"/>
    <cellStyle name="Output 4 4" xfId="15089" xr:uid="{9C7E83B9-2CC8-4CF4-844E-73E9BB11F542}"/>
    <cellStyle name="Output 4 4 2" xfId="24586" xr:uid="{722D331A-90E3-4A62-B24D-92C2528DCFCD}"/>
    <cellStyle name="Output 5" xfId="12192" xr:uid="{83460318-B801-422F-8D6A-79510F664402}"/>
    <cellStyle name="Percent [2]" xfId="12193" xr:uid="{396B45D8-2800-4819-9E0D-9D91B52AD6F0}"/>
    <cellStyle name="Percent [2] 2" xfId="16255" xr:uid="{CC5C2104-53D4-4297-81F7-CF59113DF2CB}"/>
    <cellStyle name="Percent [2] 3" xfId="13560" xr:uid="{2EFCBEDE-CA10-4D25-B2D9-3E808DD34F8C}"/>
    <cellStyle name="Percent [2] 3 2" xfId="26342" xr:uid="{B38532A4-2129-4A69-A9D9-C58124C6A9B3}"/>
    <cellStyle name="Percent 2" xfId="1890" xr:uid="{0E186940-3AE9-4C3C-8C7A-29496A1F9C2F}"/>
    <cellStyle name="Percent 2 2" xfId="12194" xr:uid="{D15CE1DB-2F67-4957-8EE7-EA574F8021C0}"/>
    <cellStyle name="Percent 2 2 2" xfId="24587" xr:uid="{8B85CB1E-F712-4A82-86DA-7E3087AE3DB4}"/>
    <cellStyle name="Percent 2 2 2 2" xfId="24588" xr:uid="{27577831-61FE-4DCC-B369-2E69DB916B32}"/>
    <cellStyle name="Percent 2 2 3" xfId="24589" xr:uid="{3A4258EF-0B3B-4976-862A-13799432068E}"/>
    <cellStyle name="Percent 2 3" xfId="12195" xr:uid="{CF2F1112-DDCC-4D07-B967-1C36DA84E8B0}"/>
    <cellStyle name="Percent 2 3 2" xfId="14406" xr:uid="{4891EDB0-3F28-4197-BF2E-AEAF87048899}"/>
    <cellStyle name="Percent 2 3 2 2" xfId="19187" xr:uid="{C75A8543-C648-4FB5-8D18-A580F8B81E14}"/>
    <cellStyle name="Percent 2 3 2 2 2" xfId="31448" xr:uid="{8FD48E46-D10D-4403-A793-D62CBD453462}"/>
    <cellStyle name="Percent 2 3 2 3" xfId="24590" xr:uid="{792B1261-7A62-4578-8AE3-3B6C5BA9A28A}"/>
    <cellStyle name="Percent 2 3 2 3 2" xfId="35139" xr:uid="{C28E4A7C-3035-4B7D-BD73-E346A3C39E6A}"/>
    <cellStyle name="Percent 2 3 2 4" xfId="27145" xr:uid="{7FDEC5AD-FC8B-498E-9120-75EAB0E1E343}"/>
    <cellStyle name="Percent 2 3 3" xfId="16754" xr:uid="{E7BB0032-6ACE-453B-8102-B69493BCD764}"/>
    <cellStyle name="Percent 2 3 3 2" xfId="21100" xr:uid="{3DA3E86D-4C58-4C00-9E46-76CBB1B16282}"/>
    <cellStyle name="Percent 2 3 3 2 2" xfId="33361" xr:uid="{DAB2EBE0-FFEF-4FB7-84DD-C9BC9063ECB3}"/>
    <cellStyle name="Percent 2 3 3 3" xfId="29058" xr:uid="{DC24FFFD-8F6A-4E5C-BA8E-400BF66E914E}"/>
    <cellStyle name="Percent 2 3 4" xfId="18233" xr:uid="{FA6BDDEF-35AB-4087-8B25-E70CDAD0E9E7}"/>
    <cellStyle name="Percent 2 3 4 2" xfId="30494" xr:uid="{20A7B226-04F9-4920-A21B-D268EDB6A598}"/>
    <cellStyle name="Percent 2 3 5" xfId="13346" xr:uid="{91F00DC4-D9D6-4366-86F4-609E93D6885E}"/>
    <cellStyle name="Percent 2 3 5 2" xfId="26187" xr:uid="{9D68F4EF-849B-4971-B59A-8A4029411275}"/>
    <cellStyle name="Percent 2 3 6" xfId="24591" xr:uid="{8955AF27-0197-4C34-ADF0-488337917F0E}"/>
    <cellStyle name="Percent 2 3 6 2" xfId="35140" xr:uid="{EDAD38EC-BCD4-4163-AB40-3AB9E9F8FC57}"/>
    <cellStyle name="Percent 2 3 7" xfId="25206" xr:uid="{D3F2EEE0-8186-42AA-9D0B-D3F222CFA5A6}"/>
    <cellStyle name="Percent 2 4" xfId="24592" xr:uid="{4F8E1368-768A-4353-BF18-A0132A9EC8B0}"/>
    <cellStyle name="Percent 3" xfId="1891" xr:uid="{089173BF-BCA6-4B35-93B9-1D63DEB80FC7}"/>
    <cellStyle name="Percent 3 2" xfId="12196" xr:uid="{074483AA-71C4-4198-8756-169D970E4300}"/>
    <cellStyle name="Percent 3 2 2" xfId="24593" xr:uid="{9A883EC5-CDC9-460D-B016-43DD56559027}"/>
    <cellStyle name="Percent 3 3" xfId="24594" xr:uid="{952BA593-727A-4B97-B29B-A959F517ACEE}"/>
    <cellStyle name="Percent 3 4" xfId="24595" xr:uid="{822EA3F4-12B7-4228-9D80-90E6B713FA93}"/>
    <cellStyle name="Percent 3 5" xfId="24596" xr:uid="{44F888D1-73E0-438C-BDB6-2393BB027BFC}"/>
    <cellStyle name="Percent 3 6" xfId="24597" xr:uid="{D4B8A2C1-66F1-47F7-8D9A-5253FCDAB9B2}"/>
    <cellStyle name="Percent 3 6 2" xfId="35141" xr:uid="{F032DFD0-33CD-42F3-8A62-DBA06223CFC9}"/>
    <cellStyle name="Percent 3 7" xfId="24598" xr:uid="{A8C3AEE0-3B5A-4575-A123-14C982428E0D}"/>
    <cellStyle name="Percent 3 7 2" xfId="35142" xr:uid="{91EFA163-B5B5-4953-8898-AA12B16E6537}"/>
    <cellStyle name="Percent 4" xfId="12197" xr:uid="{7C28E595-8E62-455B-932E-156E709F9225}"/>
    <cellStyle name="Percent 4 2" xfId="24599" xr:uid="{817C331E-91FC-4E34-B79A-8CF00D459D08}"/>
    <cellStyle name="Percent 4 3" xfId="24600" xr:uid="{BF1090D2-1505-4C57-A5DE-EB32257570B3}"/>
    <cellStyle name="Percent 5" xfId="16418" xr:uid="{6B879D3C-8878-4357-9A7D-F9F22EECC13E}"/>
    <cellStyle name="Percent 5 2" xfId="24601" xr:uid="{FCB6F860-0B32-42E9-A38F-63075A98A9AB}"/>
    <cellStyle name="Percent 5 3" xfId="24602" xr:uid="{7AB249D8-1EA5-4613-8C8C-39816427DA80}"/>
    <cellStyle name="Percent 6" xfId="16419" xr:uid="{BF87E2D3-BF3C-483D-965E-F7CCA63F09C1}"/>
    <cellStyle name="Percent 6 2" xfId="24603" xr:uid="{F0CFEBE8-5BDB-460A-9DF0-D7DAE342DFB5}"/>
    <cellStyle name="Percent 6 2 2" xfId="24604" xr:uid="{4BDAB969-4D09-4DD7-962B-E49DA2F4A5B0}"/>
    <cellStyle name="Percent 6 2 2 2" xfId="24605" xr:uid="{6557CF0C-9FBF-4631-93D9-30ABDCE97499}"/>
    <cellStyle name="Percent 6 2 2 2 2" xfId="35145" xr:uid="{AD2FD66C-1B44-409A-9236-C993A84E59B0}"/>
    <cellStyle name="Percent 6 2 2 3" xfId="35144" xr:uid="{BC39A9CA-863C-4C59-8E37-88EF08DAD9B9}"/>
    <cellStyle name="Percent 6 2 3" xfId="24606" xr:uid="{E6C45D37-9C98-4EF8-B8F4-F8486BC168A3}"/>
    <cellStyle name="Percent 6 2 3 2" xfId="35146" xr:uid="{6A036291-9F7E-457F-843D-AA3F066F1587}"/>
    <cellStyle name="Percent 6 2 4" xfId="35143" xr:uid="{2E4F809A-0198-4391-A1B5-587C45E66861}"/>
    <cellStyle name="Percent 6 3" xfId="24607" xr:uid="{5AA2DCA5-F683-4ACF-A348-F801F451FD29}"/>
    <cellStyle name="Percent 6 3 2" xfId="24608" xr:uid="{B41F658F-4166-459E-B834-629424B8815C}"/>
    <cellStyle name="Percent 6 3 2 2" xfId="35148" xr:uid="{1689E627-6312-4DC6-AF6A-59C7B9FF4B07}"/>
    <cellStyle name="Percent 6 3 3" xfId="35147" xr:uid="{BF9894F1-8B21-4E35-8EFB-118B193DC48B}"/>
    <cellStyle name="Percent 6 4" xfId="24609" xr:uid="{07BD1783-94FA-456F-AECA-33D6AECE3995}"/>
    <cellStyle name="Percent 6 4 2" xfId="35149" xr:uid="{8A37FD9F-0558-4934-B62E-B5686946CFB9}"/>
    <cellStyle name="Percent 6 5" xfId="24610" xr:uid="{EDF40E5C-01CA-4DC2-80F7-FBDF1370114B}"/>
    <cellStyle name="Percent 7" xfId="24611" xr:uid="{FEBE3D26-83AD-4D71-8658-EAE0668DD521}"/>
    <cellStyle name="Sheet Title" xfId="12198" xr:uid="{E341E0E9-C985-4BE9-AD0B-76955B891A42}"/>
    <cellStyle name="Standard_Anpassen der Amortisation" xfId="1133" xr:uid="{F6660B71-1D99-4E6B-9E6B-E696DDF39879}"/>
    <cellStyle name="Style 1" xfId="12199" xr:uid="{6E5C46A0-3A94-4D24-A0EA-C7BD0BC9E780}"/>
    <cellStyle name="Title 2" xfId="12200" xr:uid="{622AF273-64E3-4875-B785-5ED677E01C1C}"/>
    <cellStyle name="Title 2 2" xfId="12201" xr:uid="{881386BB-48DA-4464-853B-982E26CA81C6}"/>
    <cellStyle name="Title 2 3" xfId="12202" xr:uid="{EFD37940-5903-4E01-BCD3-9D148EAAA452}"/>
    <cellStyle name="Title 2 3 2" xfId="16604" xr:uid="{AC49BEC2-5E34-49D9-8DA9-67DB92B9C346}"/>
    <cellStyle name="Title 2 4" xfId="24612" xr:uid="{06F8D123-25EC-45C1-82E5-33C6E5F889A8}"/>
    <cellStyle name="Title 3" xfId="12203" xr:uid="{36847AB0-7985-49E5-B848-431815D6496B}"/>
    <cellStyle name="Title 3 2" xfId="12204" xr:uid="{720133CF-E049-4220-9462-0994EF746BC5}"/>
    <cellStyle name="Title 3 2 2" xfId="16717" xr:uid="{258964D7-C500-43B0-9FA4-0DD4AFD52A8A}"/>
    <cellStyle name="Title 4" xfId="12205" xr:uid="{59CAF543-933D-4A68-9552-0DB6F604DA80}"/>
    <cellStyle name="Title 5" xfId="12206" xr:uid="{118C761E-4F87-4EF5-A220-F0596B2FF03A}"/>
    <cellStyle name="Title 6" xfId="12964" xr:uid="{71945510-9011-4AFD-8680-FBBC53E30252}"/>
    <cellStyle name="Total 2" xfId="1134" xr:uid="{A36B5D8D-FB4A-4554-B3FA-37443C3ACB92}"/>
    <cellStyle name="Total 2 2" xfId="12207" xr:uid="{4B917BEB-843F-4B3E-8F6D-52868B50A84B}"/>
    <cellStyle name="Total 2 2 2" xfId="12208" xr:uid="{42FC0BBA-08C0-4D54-BBD1-479A3BD1A485}"/>
    <cellStyle name="Total 2 2 2 2" xfId="16659" xr:uid="{A8DAB9BC-903F-4137-B626-16C979FA8236}"/>
    <cellStyle name="Total 2 2 2 3" xfId="13562" xr:uid="{5A09432D-4F4A-4707-9381-D239AD9275DB}"/>
    <cellStyle name="Total 2 2 3" xfId="15351" xr:uid="{50823577-04DB-4B16-A3FB-6AF10AF557AE}"/>
    <cellStyle name="Total 2 2 3 2" xfId="24613" xr:uid="{CC3A421E-CD75-491D-ABC5-31FB5F00EEA2}"/>
    <cellStyle name="Total 2 2 4" xfId="15329" xr:uid="{26D4FDA5-8AAB-416C-84E8-E1CDDE62C12A}"/>
    <cellStyle name="Total 2 3" xfId="12209" xr:uid="{56372FB8-0BCF-499F-A7EE-1C51B2FD3BEC}"/>
    <cellStyle name="Total 2 3 2" xfId="12929" xr:uid="{32C14411-02C2-4F14-8864-5F19566B1110}"/>
    <cellStyle name="Total 2 3 2 2" xfId="14344" xr:uid="{856E3F1B-48F6-4255-92B5-766B5A04AF21}"/>
    <cellStyle name="Total 2 3 2 2 2" xfId="24614" xr:uid="{ADC0FF1A-F42F-4562-ABA7-F390FA8610FE}"/>
    <cellStyle name="Total 2 3 2 3" xfId="13270" xr:uid="{FF6A7B89-6550-4313-91B7-8C50EDA0864E}"/>
    <cellStyle name="Total 2 3 2 3 2" xfId="24615" xr:uid="{9E484B5A-168A-4CA4-B468-4FC5192ECA68}"/>
    <cellStyle name="Total 2 3 2 4" xfId="24616" xr:uid="{E931C765-55F9-4031-81AA-0063AA22BA65}"/>
    <cellStyle name="Total 2 3 2 5" xfId="24617" xr:uid="{F01F6599-3947-49D9-9050-8E42EFD9D8AB}"/>
    <cellStyle name="Total 2 3 3" xfId="12930" xr:uid="{3A5ACDBD-378F-45B9-B275-EC07E3DA5422}"/>
    <cellStyle name="Total 2 3 3 2" xfId="14420" xr:uid="{EABD0FF9-25F0-490F-A2DF-A8F20780402E}"/>
    <cellStyle name="Total 2 3 3 2 2" xfId="24618" xr:uid="{6815E533-F261-4549-8CFF-1B72EED2D876}"/>
    <cellStyle name="Total 2 3 3 3" xfId="13373" xr:uid="{EF304466-48E9-42F1-9F94-388EFAC9996D}"/>
    <cellStyle name="Total 2 3 3 3 2" xfId="24619" xr:uid="{839DC347-00D9-4F94-B6DF-B3A51E04E10A}"/>
    <cellStyle name="Total 2 3 3 4" xfId="24620" xr:uid="{F401B879-70E6-44BE-8D97-C2407C0E9FD1}"/>
    <cellStyle name="Total 2 3 4" xfId="12931" xr:uid="{53B6E98D-134E-4708-8ACA-A83A573F258C}"/>
    <cellStyle name="Total 2 3 4 2" xfId="13377" xr:uid="{735F2560-7164-4BF9-8161-1157C18A917A}"/>
    <cellStyle name="Total 2 3 4 2 2" xfId="24621" xr:uid="{EF03B4B4-D3E8-403A-A7A9-40FDF188601B}"/>
    <cellStyle name="Total 2 3 4 3" xfId="24622" xr:uid="{19FE52B5-37F0-4382-A3DE-F7745BE7D104}"/>
    <cellStyle name="Total 2 3 5" xfId="13347" xr:uid="{975DFCEB-61DC-4E53-819D-40C99261E3F9}"/>
    <cellStyle name="Total 2 3 5 2" xfId="24623" xr:uid="{41C909EC-30E5-4C03-ABB2-13FCEE950B8D}"/>
    <cellStyle name="Total 2 3 6" xfId="24624" xr:uid="{2FE8481E-2970-4664-81BD-73A007E34250}"/>
    <cellStyle name="Total 2 4" xfId="12210" xr:uid="{22AC598B-14BE-4EB3-9EA6-C65F7441F287}"/>
    <cellStyle name="Total 2 4 2" xfId="12932" xr:uid="{9855FDED-C5BB-4310-ADF8-64AF3629B9E1}"/>
    <cellStyle name="Total 2 4 2 2" xfId="14345" xr:uid="{80B3D7D3-210B-441E-B204-938939749A87}"/>
    <cellStyle name="Total 2 4 2 2 2" xfId="24625" xr:uid="{F1FED60E-78C9-4A67-BCBE-903A9B816B02}"/>
    <cellStyle name="Total 2 4 2 3" xfId="13271" xr:uid="{017AE82F-1292-4972-8FBC-11ECA4BEA61B}"/>
    <cellStyle name="Total 2 4 2 3 2" xfId="24626" xr:uid="{2F9FCD72-22C5-4DD8-986D-CB7C7469567D}"/>
    <cellStyle name="Total 2 4 2 4" xfId="24627" xr:uid="{A410B8D0-AC86-432C-8DC3-340FDE8093D0}"/>
    <cellStyle name="Total 2 4 3" xfId="12933" xr:uid="{9268D91A-30C0-42AC-87AB-D219517603A6}"/>
    <cellStyle name="Total 2 4 3 2" xfId="14421" xr:uid="{14AB4FF0-CCF3-4C9B-AD0B-4D8B666118EB}"/>
    <cellStyle name="Total 2 4 3 2 2" xfId="24628" xr:uid="{23E486C4-F717-4634-86A2-38E684154633}"/>
    <cellStyle name="Total 2 4 3 3" xfId="13374" xr:uid="{631CA700-EEDC-4F1F-85E5-1550F12C2AA8}"/>
    <cellStyle name="Total 2 4 3 3 2" xfId="24629" xr:uid="{EB055C7A-0432-40FD-84BE-1BB1441ED333}"/>
    <cellStyle name="Total 2 4 3 4" xfId="24630" xr:uid="{6069606A-8973-4A69-8D11-55E9203ADE42}"/>
    <cellStyle name="Total 2 4 4" xfId="12934" xr:uid="{430ECA28-65A8-4C2F-B921-8316AE852444}"/>
    <cellStyle name="Total 2 4 4 2" xfId="13378" xr:uid="{711D8C50-050C-443F-B374-821F1645E4BE}"/>
    <cellStyle name="Total 2 4 4 2 2" xfId="24631" xr:uid="{8369594B-7397-472B-B4E6-77674D9FB5DC}"/>
    <cellStyle name="Total 2 4 4 3" xfId="24632" xr:uid="{F56DA659-8722-454B-A7AB-D2A0C8E6155B}"/>
    <cellStyle name="Total 2 4 5" xfId="13348" xr:uid="{D9022DDA-8549-4E09-8BE7-27C4C114E903}"/>
    <cellStyle name="Total 2 4 5 2" xfId="24633" xr:uid="{00882583-5EC3-4030-9AF4-E7B993EC51B4}"/>
    <cellStyle name="Total 2 4 6" xfId="24634" xr:uid="{3401B351-CA0B-4F7D-B8B1-658CA80F29BE}"/>
    <cellStyle name="Total 2 5" xfId="12211" xr:uid="{17C74F63-46CC-49A0-BBCD-05D98103AAF1}"/>
    <cellStyle name="Total 2 5 2" xfId="12935" xr:uid="{28D9B206-28CE-4604-A6B8-3A81CD133F68}"/>
    <cellStyle name="Total 2 5 2 2" xfId="14257" xr:uid="{7FB052E6-5BAF-46BE-8DED-2E55B1CDFF20}"/>
    <cellStyle name="Total 2 5 2 2 2" xfId="24635" xr:uid="{36337896-B295-4A47-B0D2-54109EF26584}"/>
    <cellStyle name="Total 2 5 2 3" xfId="13174" xr:uid="{0AB3C88F-F6FF-46BF-AA21-8726A01336B2}"/>
    <cellStyle name="Total 2 5 2 3 2" xfId="24636" xr:uid="{2A5FD1CE-4F4E-4FF9-BA1B-21BCB3B7228A}"/>
    <cellStyle name="Total 2 5 2 4" xfId="24637" xr:uid="{1A99B2F0-1768-4C4D-A0B1-E31AAE1E4CB5}"/>
    <cellStyle name="Total 2 5 3" xfId="12936" xr:uid="{E1E01E9A-9217-498D-967F-4E0A696F4D57}"/>
    <cellStyle name="Total 2 5 3 2" xfId="14422" xr:uid="{F8ACC06D-9B50-48F1-916D-E5E2CE9F96B1}"/>
    <cellStyle name="Total 2 5 3 2 2" xfId="24638" xr:uid="{0154A786-EFD7-459E-8133-54EDA2881F53}"/>
    <cellStyle name="Total 2 5 3 3" xfId="13375" xr:uid="{99B3DEFF-C981-40F0-A9D1-25AAC868F315}"/>
    <cellStyle name="Total 2 5 3 3 2" xfId="24639" xr:uid="{00A1FBE6-B1F7-4E69-9154-5796A6B10B41}"/>
    <cellStyle name="Total 2 5 3 4" xfId="24640" xr:uid="{FD651077-5C58-4C71-97FE-97393398A41E}"/>
    <cellStyle name="Total 2 5 4" xfId="12937" xr:uid="{688C6195-266D-452C-98E4-EBF966D63B1D}"/>
    <cellStyle name="Total 2 5 4 2" xfId="13379" xr:uid="{73E13D2D-D05B-48D7-8109-4DE3854532A5}"/>
    <cellStyle name="Total 2 5 4 2 2" xfId="24641" xr:uid="{CF61E25F-B83C-4816-B7A0-F1D491B0618B}"/>
    <cellStyle name="Total 2 5 4 3" xfId="24642" xr:uid="{DE6D6710-5FA9-4762-972B-7227742705A0}"/>
    <cellStyle name="Total 2 5 5" xfId="13349" xr:uid="{E987E8EE-38DA-47BB-8907-4F8674A9A6E8}"/>
    <cellStyle name="Total 2 5 5 2" xfId="24643" xr:uid="{D02FD023-D049-4285-8ADA-12F22684D0D5}"/>
    <cellStyle name="Total 2 5 6" xfId="24644" xr:uid="{AFACAE64-81C0-43F3-994B-6D87396C0654}"/>
    <cellStyle name="Total 2 6" xfId="24645" xr:uid="{2ACC79D9-3FD6-4F99-B195-A8A3A7183134}"/>
    <cellStyle name="Total 3" xfId="1135" xr:uid="{B6704EA5-5BCA-4886-B323-58E1B6BAE99A}"/>
    <cellStyle name="Total 3 2" xfId="12212" xr:uid="{8418617B-5F93-4BC4-8F33-6CF0351DADDF}"/>
    <cellStyle name="Total 3 2 2" xfId="12213" xr:uid="{FDE9ACF0-BFC0-48F9-95DB-CCC4BD25A203}"/>
    <cellStyle name="Total 3 2 2 2" xfId="16718" xr:uid="{2C63E2F0-66F5-43DC-90BB-ED683B2BE868}"/>
    <cellStyle name="Total 3 2 2 3" xfId="13563" xr:uid="{8F6753F7-5E72-4BD8-88CB-0F66AA3D32EA}"/>
    <cellStyle name="Total 3 2 3" xfId="15350" xr:uid="{BC2BC6D1-1D5E-4196-9E9B-38985F607AA2}"/>
    <cellStyle name="Total 3 2 3 2" xfId="24646" xr:uid="{0EBA0D16-F3A9-480C-B8AC-B4F9B871EF48}"/>
    <cellStyle name="Total 3 2 4" xfId="15828" xr:uid="{85146F68-325C-4FB3-AB17-50DECAF569DB}"/>
    <cellStyle name="Total 3 3" xfId="24647" xr:uid="{B96743EE-4DAC-41B6-90F2-D677854E663F}"/>
    <cellStyle name="Total 3 4" xfId="24648" xr:uid="{7A55ADF2-5942-4572-9CF3-06E559A107D9}"/>
    <cellStyle name="Total 3 5" xfId="24649" xr:uid="{357F0F05-6691-4BC2-820E-B3636D9D6E12}"/>
    <cellStyle name="Total 4" xfId="12214" xr:uid="{C71487F4-1ECE-4010-97B1-FA8934E8FD37}"/>
    <cellStyle name="Total 4 2" xfId="12215" xr:uid="{6F1D4D01-DF18-4D90-853A-1D3C3F6D00A3}"/>
    <cellStyle name="Total 4 2 2" xfId="16748" xr:uid="{17A6BC7C-4526-4EA8-B266-DCC080852461}"/>
    <cellStyle name="Total 4 2 3" xfId="13561" xr:uid="{8D2E998A-31AB-47EB-959B-94E9C2DE426A}"/>
    <cellStyle name="Total 4 3" xfId="15352" xr:uid="{DC8B9992-FEBC-4C67-B275-E9FB4703A254}"/>
    <cellStyle name="Total 4 3 2" xfId="24650" xr:uid="{D5AA30A7-3686-45ED-89CF-BA8248868F47}"/>
    <cellStyle name="Total 4 4" xfId="15815" xr:uid="{CC13F0CD-9D67-49B8-BB19-3A8BD7B2FA90}"/>
    <cellStyle name="Total 5" xfId="12216" xr:uid="{93A6CC29-4B33-4963-91E3-07770C8BE7B2}"/>
    <cellStyle name="Total 6" xfId="24651" xr:uid="{B765BCDE-A775-4CD9-ACAC-4D9335ED485F}"/>
    <cellStyle name="two dp" xfId="1892" xr:uid="{25AFAE3A-7CD9-4552-A359-FA10EB6D923C}"/>
    <cellStyle name="Währung [0]_Compiling Utility Macros" xfId="1136" xr:uid="{B9CCA7C8-7FFA-4932-9E65-896AC2968AB0}"/>
    <cellStyle name="Währung_Compiling Utility Macros" xfId="1137" xr:uid="{430F8DD3-6CE6-495E-A85E-7E42334E50B4}"/>
    <cellStyle name="Warning Text 2" xfId="1138" xr:uid="{2E190D80-43D6-4A39-9D68-22F9607503CA}"/>
    <cellStyle name="Warning Text 2 2" xfId="12217" xr:uid="{E508E00A-EA87-4E92-8C05-D6B7511FB2B9}"/>
    <cellStyle name="Warning Text 2 2 2" xfId="12218" xr:uid="{EB8A46F9-5C2E-4885-9831-9111B7072502}"/>
    <cellStyle name="Warning Text 2 2 2 2" xfId="16660" xr:uid="{C569A7FE-D188-4DF5-B9E0-0FE07DC9BD5F}"/>
    <cellStyle name="Warning Text 2 3" xfId="12219" xr:uid="{3697FC27-CFD0-415D-B128-112997D578DB}"/>
    <cellStyle name="Warning Text 3" xfId="1139" xr:uid="{88BF80FB-CB13-41C3-8260-01AB93BE0EF5}"/>
    <cellStyle name="Warning Text 3 2" xfId="12220" xr:uid="{CEBE0945-2AD4-4121-8E9D-8EA9855687EF}"/>
    <cellStyle name="Warning Text 3 2 2" xfId="12221" xr:uid="{5059E87B-7773-407F-ADF5-1B28E063915C}"/>
    <cellStyle name="Warning Text 3 2 2 2" xfId="16719" xr:uid="{BB546928-9BC7-439C-8316-A876604464C1}"/>
    <cellStyle name="Warning Text 4" xfId="12222" xr:uid="{8D7DB0DF-7A99-4D9D-8D6B-DE9B3EA8B0CC}"/>
    <cellStyle name="Warning Text 4 2" xfId="12223" xr:uid="{43D5FEB9-2CB6-4C6D-8C07-4F09044CABE1}"/>
    <cellStyle name="Warning Text 4 2 2" xfId="16749" xr:uid="{F209FC2B-CF02-49F5-984A-37B46F9D7414}"/>
    <cellStyle name="Warning Text 5" xfId="12224" xr:uid="{3308F849-35E1-4875-A2B0-D1D723EA9D27}"/>
    <cellStyle name="표준_Sheet1" xfId="12225" xr:uid="{C1D02590-D721-4C62-90B4-577C8DAEEA75}"/>
  </cellStyles>
  <dxfs count="0"/>
  <tableStyles count="0" defaultTableStyle="TableStyleMedium2" defaultPivotStyle="PivotStyleLight16"/>
  <colors>
    <mruColors>
      <color rgb="FFFF00FF"/>
      <color rgb="FFC1C6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127793</xdr:colOff>
      <xdr:row>0</xdr:row>
      <xdr:rowOff>111785</xdr:rowOff>
    </xdr:from>
    <xdr:ext cx="1192643" cy="81838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3" y="111785"/>
          <a:ext cx="1192643" cy="818380"/>
        </a:xfrm>
        <a:prstGeom prst="rect">
          <a:avLst/>
        </a:prstGeom>
      </xdr:spPr>
    </xdr:pic>
    <xdr:clientData/>
  </xdr:oneCellAnchor>
  <xdr:twoCellAnchor editAs="oneCell">
    <xdr:from>
      <xdr:col>5</xdr:col>
      <xdr:colOff>55400</xdr:colOff>
      <xdr:row>0</xdr:row>
      <xdr:rowOff>127081</xdr:rowOff>
    </xdr:from>
    <xdr:to>
      <xdr:col>8</xdr:col>
      <xdr:colOff>78056</xdr:colOff>
      <xdr:row>3</xdr:row>
      <xdr:rowOff>136635</xdr:rowOff>
    </xdr:to>
    <xdr:pic>
      <xdr:nvPicPr>
        <xdr:cNvPr id="6" name="dimg_22" descr="American Family Insurance, Milwaukee ...">
          <a:extLst>
            <a:ext uri="{FF2B5EF4-FFF2-40B4-BE49-F238E27FC236}">
              <a16:creationId xmlns:a16="http://schemas.microsoft.com/office/drawing/2014/main" id="{EB2AEDA2-1FF2-9CF9-1A83-16293F84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048" y="127081"/>
          <a:ext cx="1693801" cy="86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</xdr:colOff>
      <xdr:row>0</xdr:row>
      <xdr:rowOff>67637</xdr:rowOff>
    </xdr:from>
    <xdr:to>
      <xdr:col>1</xdr:col>
      <xdr:colOff>342900</xdr:colOff>
      <xdr:row>3</xdr:row>
      <xdr:rowOff>125900</xdr:rowOff>
    </xdr:to>
    <xdr:pic>
      <xdr:nvPicPr>
        <xdr:cNvPr id="2" name="Picture 1" descr="AJP Logo R Left Align.jpg">
          <a:extLst>
            <a:ext uri="{FF2B5EF4-FFF2-40B4-BE49-F238E27FC236}">
              <a16:creationId xmlns:a16="http://schemas.microsoft.com/office/drawing/2014/main" id="{A3337E0C-150A-419F-9B15-A4775B27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" y="67637"/>
          <a:ext cx="795020" cy="648813"/>
        </a:xfrm>
        <a:prstGeom prst="rect">
          <a:avLst/>
        </a:prstGeom>
      </xdr:spPr>
    </xdr:pic>
    <xdr:clientData/>
  </xdr:twoCellAnchor>
  <xdr:twoCellAnchor editAs="oneCell">
    <xdr:from>
      <xdr:col>16</xdr:col>
      <xdr:colOff>254185</xdr:colOff>
      <xdr:row>0</xdr:row>
      <xdr:rowOff>50800</xdr:rowOff>
    </xdr:from>
    <xdr:to>
      <xdr:col>17</xdr:col>
      <xdr:colOff>480060</xdr:colOff>
      <xdr:row>3</xdr:row>
      <xdr:rowOff>133498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142E1-2B83-48B7-8918-05E624491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8985" y="50800"/>
          <a:ext cx="721175" cy="673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144518</xdr:colOff>
      <xdr:row>0</xdr:row>
      <xdr:rowOff>131380</xdr:rowOff>
    </xdr:from>
    <xdr:to>
      <xdr:col>1</xdr:col>
      <xdr:colOff>460485</xdr:colOff>
      <xdr:row>0</xdr:row>
      <xdr:rowOff>670412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E53234-529C-44F3-9955-EEDB599D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8" y="131380"/>
          <a:ext cx="742950" cy="5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372717</xdr:colOff>
      <xdr:row>0</xdr:row>
      <xdr:rowOff>66261</xdr:rowOff>
    </xdr:from>
    <xdr:to>
      <xdr:col>6</xdr:col>
      <xdr:colOff>1072199</xdr:colOff>
      <xdr:row>0</xdr:row>
      <xdr:rowOff>721829</xdr:rowOff>
    </xdr:to>
    <xdr:pic>
      <xdr:nvPicPr>
        <xdr:cNvPr id="3" name="dimg_22" descr="American Family Insurance, Milwaukee ...">
          <a:extLst>
            <a:ext uri="{FF2B5EF4-FFF2-40B4-BE49-F238E27FC236}">
              <a16:creationId xmlns:a16="http://schemas.microsoft.com/office/drawing/2014/main" id="{030D2EF2-1303-327E-13C8-5F6B495F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6674" y="66261"/>
          <a:ext cx="1279264" cy="655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mkessell/Desktop/STL%20Projects/bid%20reviews%202019%20Q3/Xtream%20Arena%20BCCR/Xtream%20Arena%20-%20Bcast%20Replay%20Ctl%2011-5-19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sers/ROWSY/AppData/Local/Microsoft/Windows/Temporary%20Internet%20Files/Content.Outlook/RA4I7G2E/Documents%20and%20Settings/Owner/Local%20Settings/Temporary%20Internet%20Files/OLK15/ASU%20Cost%20Analysis%20020909%20-%20BAFO%20AL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OWSY/AppData/Local/Microsoft/Windows/Temporary%20Internet%20Files/Content.Outlook/RA4I7G2E/Documents%20and%20Settings/Owner/Local%20Settings/Temporary%20Internet%20Files/OLK15/ASU%20Cost%20Analysis%20020909%20-%20BAFO%20AL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en/AppData/Local/Microsoft/Windows/Temporary%20Internet%20Files/Content.Outlook/CTE0J639/Documents%20and%20Settings/Owner/Local%20Settings/Temporary%20Internet%20Files/OLK15/ASU%20Cost%20Analysis%20020909%20-%20BAFO%20AL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sers/jenosh/AppData/Local/Microsoft/Windows/Temporary%20Internet%20Files/Content.Outlook/OUN2JAL7/Documents%20and%20Settings/Owner/Local%20Settings/Temporary%20Internet%20Files/OLK15/ASU%20Cost%20Analysis%20020909%20-%20BAFO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enosh/AppData/Local/Microsoft/Windows/Temporary%20Internet%20Files/Content.Outlook/OUN2JAL7/Documents%20and%20Settings/Owner/Local%20Settings/Temporary%20Internet%20Files/OLK15/ASU%20Cost%20Analysis%20020909%20-%20BAFO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/Applications/Microsoft%20Excel.app/C:/Users/jen/AppData/Local/Microsoft/Windows/Temporary%20Internet%20Files/Content.Outlook/CTE0J639/Documents%20and%20Settings/Owner/Local%20Settings/Temporary%20Internet%20Files/OLK15/ASU%20Cost%20Analysis%20020909%20-%20BAFO%20BASE.xls?A778BCD4" TargetMode="External"/><Relationship Id="rId1" Type="http://schemas.openxmlformats.org/officeDocument/2006/relationships/externalLinkPath" Target="file:///A778BCD4/ASU%20Cost%20Analysis%20020909%20-%20BAFO%20BASE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F:/Users/Silver/Desktop/server8/Sales/Users/ROWSY/AppData/Local/Microsoft/Windows/Temporary%20Internet%20Files/Content.Outlook/RA4I7G2E/Documents%20and%20Settings/Owner/Local%20Settings/Temporary%20Internet%20Files/OLK15/ASU%20Cost%20Analysis%20020909%20-%20BAFO%20ALT.xls?75A6BE30" TargetMode="External"/><Relationship Id="rId1" Type="http://schemas.openxmlformats.org/officeDocument/2006/relationships/externalLinkPath" Target="file:///75A6BE30/ASU%20Cost%20Analysis%20020909%20-%20BAFO%20AL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sers/jen/AppData/Local/Microsoft/Windows/Temporary%20Internet%20Files/Content.Outlook/CTE0J639/Documents%20and%20Settings/Owner/Local%20Settings/Temporary%20Internet%20Files/OLK15/ASU%20Cost%20Analysis%20020909%20-%20BAFO%20AL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Documents%20and%20Settings/Owner/Local%20Settings/Temporary%20Internet%20Files/OLK15/ASU%20Cost%20Analysis%20020909%20-%20BAFO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pplications/Microsoft%20Excel.app/C:/Documents%20and%20Settings/Owner/Local%20Settings/Temporary%20Internet%20Files/OLK15/ASU%20Cost%20Analysis%20020909%20-%20BAFO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dl-web.dropbox.com/Users/jenosh/AppData/Local/Microsoft/Windows/Temporary%20Internet%20Files/Content.Outlook/OUN2JAL7/Documents%20and%20Settings/Owner/Local%20Settings/Temporary%20Internet%20Files/OLK15/ASU%20Cost%20Analysis%20020909%20-%20BAFO%20BASE.xls?5BEA317E" TargetMode="External"/><Relationship Id="rId1" Type="http://schemas.openxmlformats.org/officeDocument/2006/relationships/externalLinkPath" Target="file:///5BEA317E/ASU%20Cost%20Analysis%20020909%20-%20BAFO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en/AppData/Local/Microsoft/Windows/Temporary%20Internet%20Files/Content.Outlook/CTE0J639/Documents%20and%20Settings/Owner/Local%20Settings/Temporary%20Internet%20Files/OLK15/ASU%20Cost%20Analysis%20020909%20-%20BAFO%20BA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sers/ROWSY/AppData/Local/Microsoft/Windows/Temporary%20Internet%20Files/Content.Outlook/RA4I7G2E/Documents%20and%20Settings/Owner/Local%20Settings/Temporary%20Internet%20Files/OLK15/ASU%20Cost%20Analysis%20020909%20-%20BAFO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OWSY/AppData/Local/Microsoft/Windows/Temporary%20Internet%20Files/Content.Outlook/RA4I7G2E/Documents%20and%20Settings/Owner/Local%20Settings/Temporary%20Internet%20Files/OLK15/ASU%20Cost%20Analysis%20020909%20-%20BAFO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al"/>
      <sheetName val="Functional Contract Amounts"/>
      <sheetName val="Labor"/>
      <sheetName val="New Bid Check List"/>
      <sheetName val="General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/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2"/>
      <sheetName val="OES3"/>
      <sheetName val="OES4"/>
      <sheetName val="OES5"/>
    </sheetNames>
    <sheetDataSet>
      <sheetData sheetId="0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2"/>
      <sheetName val="OES3"/>
      <sheetName val="OES4"/>
      <sheetName val="OES5"/>
    </sheetNames>
    <sheetDataSet>
      <sheetData sheetId="0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>
        <row r="1">
          <cell r="I1" t="str">
            <v>QUOTATION #</v>
          </cell>
        </row>
      </sheetData>
      <sheetData sheetId="4"/>
      <sheetData sheetId="5"/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>
        <row r="1">
          <cell r="I1" t="str">
            <v>QUOTATION #</v>
          </cell>
        </row>
      </sheetData>
      <sheetData sheetId="4"/>
      <sheetData sheetId="5"/>
      <sheetData sheetId="6"/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2"/>
      <sheetName val="OES3"/>
      <sheetName val="OES4"/>
      <sheetName val="OES5"/>
    </sheetNames>
    <sheetDataSet>
      <sheetData sheetId="0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S1"/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2"/>
      <sheetName val="OES3"/>
      <sheetName val="OES4"/>
      <sheetName val="OES5"/>
    </sheetNames>
    <sheetDataSet>
      <sheetData sheetId="0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7"/>
  <sheetViews>
    <sheetView tabSelected="1" zoomScale="141" zoomScaleNormal="100" zoomScalePageLayoutView="55" workbookViewId="0">
      <pane ySplit="7" topLeftCell="A10" activePane="bottomLeft" state="frozen"/>
      <selection pane="bottomLeft" activeCell="G28" sqref="G28"/>
    </sheetView>
  </sheetViews>
  <sheetFormatPr baseColWidth="10" defaultColWidth="9.33203125" defaultRowHeight="12"/>
  <cols>
    <col min="1" max="1" width="39.6640625" style="13" bestFit="1" customWidth="1"/>
    <col min="2" max="2" width="10.33203125" style="18" customWidth="1"/>
    <col min="3" max="3" width="77.5" style="13" customWidth="1"/>
    <col min="4" max="4" width="15.5" style="17" customWidth="1"/>
    <col min="5" max="5" width="18.5" style="16" customWidth="1"/>
    <col min="6" max="6" width="2.5" style="76" customWidth="1"/>
    <col min="7" max="7" width="7.5" style="15" customWidth="1"/>
    <col min="8" max="8" width="14.5" style="14" customWidth="1"/>
    <col min="9" max="9" width="15.33203125" style="13" customWidth="1"/>
    <col min="10" max="16384" width="9.33203125" style="13"/>
  </cols>
  <sheetData>
    <row r="1" spans="1:10" s="21" customFormat="1" ht="22.25" customHeight="1">
      <c r="A1" s="189" t="s">
        <v>249</v>
      </c>
      <c r="B1" s="190"/>
      <c r="C1" s="190"/>
      <c r="D1" s="191"/>
      <c r="E1" s="191"/>
      <c r="F1" s="191"/>
      <c r="G1" s="191"/>
      <c r="H1" s="191"/>
    </row>
    <row r="2" spans="1:10" s="21" customFormat="1" ht="22.25" customHeight="1">
      <c r="A2" s="192" t="s">
        <v>237</v>
      </c>
      <c r="B2" s="193"/>
      <c r="C2" s="193"/>
      <c r="D2" s="194"/>
      <c r="E2" s="194"/>
      <c r="F2" s="194"/>
      <c r="G2" s="194"/>
      <c r="H2" s="194"/>
    </row>
    <row r="3" spans="1:10" s="21" customFormat="1" ht="22.25" customHeight="1">
      <c r="A3" s="195" t="s">
        <v>238</v>
      </c>
      <c r="B3" s="196"/>
      <c r="C3" s="196"/>
      <c r="D3" s="196"/>
      <c r="E3" s="196"/>
      <c r="F3" s="196"/>
      <c r="G3" s="196"/>
      <c r="H3" s="196"/>
    </row>
    <row r="4" spans="1:10" s="21" customFormat="1" ht="13.25" customHeight="1">
      <c r="A4" s="146"/>
      <c r="B4" s="146"/>
      <c r="C4" s="146" t="s">
        <v>248</v>
      </c>
      <c r="D4" s="146"/>
      <c r="E4" s="146"/>
      <c r="F4" s="146"/>
      <c r="G4" s="146"/>
      <c r="H4" s="146"/>
    </row>
    <row r="5" spans="1:10" s="22" customFormat="1" ht="3.75" customHeight="1">
      <c r="A5" s="182"/>
      <c r="B5" s="183"/>
      <c r="C5" s="183"/>
      <c r="D5" s="183"/>
      <c r="E5" s="184"/>
      <c r="F5" s="70"/>
      <c r="G5" s="182"/>
      <c r="H5" s="184"/>
    </row>
    <row r="6" spans="1:10" s="25" customFormat="1" ht="26.25" customHeight="1">
      <c r="A6" s="23" t="s">
        <v>17</v>
      </c>
      <c r="B6" s="24" t="s">
        <v>125</v>
      </c>
      <c r="C6" s="23" t="s">
        <v>16</v>
      </c>
      <c r="D6" s="20" t="s">
        <v>296</v>
      </c>
      <c r="E6" s="20" t="s">
        <v>297</v>
      </c>
      <c r="F6" s="71"/>
      <c r="G6" s="197" t="s">
        <v>15</v>
      </c>
      <c r="H6" s="198"/>
    </row>
    <row r="7" spans="1:10" s="22" customFormat="1" ht="3.75" customHeight="1">
      <c r="A7" s="182"/>
      <c r="B7" s="183"/>
      <c r="C7" s="183"/>
      <c r="D7" s="183"/>
      <c r="E7" s="184"/>
      <c r="F7" s="70"/>
      <c r="G7" s="182"/>
      <c r="H7" s="184"/>
    </row>
    <row r="8" spans="1:10" s="22" customFormat="1" ht="3.75" customHeight="1">
      <c r="A8" s="182"/>
      <c r="B8" s="183"/>
      <c r="C8" s="183"/>
      <c r="D8" s="183"/>
      <c r="E8" s="184"/>
      <c r="F8" s="70"/>
      <c r="G8" s="182"/>
      <c r="H8" s="184"/>
    </row>
    <row r="9" spans="1:10" s="22" customFormat="1" ht="3.75" customHeight="1">
      <c r="A9" s="182"/>
      <c r="B9" s="183"/>
      <c r="C9" s="183"/>
      <c r="D9" s="183"/>
      <c r="E9" s="184"/>
      <c r="F9" s="70"/>
      <c r="G9" s="182"/>
      <c r="H9" s="184"/>
    </row>
    <row r="10" spans="1:10" s="26" customFormat="1" ht="32.75" customHeight="1">
      <c r="A10" s="199" t="s">
        <v>239</v>
      </c>
      <c r="B10" s="200"/>
      <c r="C10" s="200"/>
      <c r="D10" s="200"/>
      <c r="E10" s="201"/>
      <c r="F10" s="72"/>
      <c r="G10" s="202"/>
      <c r="H10" s="202"/>
    </row>
    <row r="11" spans="1:10" ht="71.5" customHeight="1">
      <c r="A11" s="60" t="str">
        <f>+'1.0 BROADCAST CABLING'!A507</f>
        <v>STADIUM JBT SYSTEM SUBTOTAL</v>
      </c>
      <c r="B11" s="55" t="s">
        <v>88</v>
      </c>
      <c r="C11" s="156" t="s">
        <v>299</v>
      </c>
      <c r="D11" s="83" t="s">
        <v>295</v>
      </c>
      <c r="E11" s="57">
        <f>+'1.0 BROADCAST CABLING'!G507</f>
        <v>0</v>
      </c>
      <c r="F11" s="75"/>
      <c r="G11" s="58">
        <v>1</v>
      </c>
      <c r="H11" s="59">
        <f t="shared" ref="H11:H16" si="0">E11 *G11</f>
        <v>0</v>
      </c>
      <c r="I11" s="13" t="s">
        <v>250</v>
      </c>
      <c r="J11"/>
    </row>
    <row r="12" spans="1:10" ht="38.25" customHeight="1">
      <c r="A12" s="60" t="str">
        <f>+'1.0 BROADCAST CABLING'!A508</f>
        <v>TRUCK DOCK TO TOC SUBTOTAL</v>
      </c>
      <c r="B12" s="55" t="s">
        <v>89</v>
      </c>
      <c r="C12" s="56" t="s">
        <v>224</v>
      </c>
      <c r="D12" s="83" t="s">
        <v>295</v>
      </c>
      <c r="E12" s="57">
        <f>+'1.0 BROADCAST CABLING'!G508</f>
        <v>0</v>
      </c>
      <c r="F12" s="75"/>
      <c r="G12" s="58">
        <v>1</v>
      </c>
      <c r="H12" s="59">
        <f t="shared" si="0"/>
        <v>0</v>
      </c>
    </row>
    <row r="13" spans="1:10" ht="38.25" customHeight="1">
      <c r="A13" s="60" t="str">
        <f>+'1.0 BROADCAST CABLING'!A509</f>
        <v>TRUCK DOCK TO FOH RACK SUBTOTAL</v>
      </c>
      <c r="B13" s="55" t="s">
        <v>90</v>
      </c>
      <c r="C13" s="56" t="s">
        <v>223</v>
      </c>
      <c r="D13" s="83" t="s">
        <v>295</v>
      </c>
      <c r="E13" s="57">
        <f>+'1.0 BROADCAST CABLING'!G509</f>
        <v>0</v>
      </c>
      <c r="F13" s="75"/>
      <c r="G13" s="58">
        <v>1</v>
      </c>
      <c r="H13" s="59">
        <f t="shared" si="0"/>
        <v>0</v>
      </c>
    </row>
    <row r="14" spans="1:10" ht="38.25" customHeight="1">
      <c r="A14" s="154" t="str">
        <f>+'1.0 BROADCAST CABLING'!A510</f>
        <v>TRUCK DOCK TOTRANSMISSION SUBTOTAL</v>
      </c>
      <c r="B14" s="155" t="s">
        <v>247</v>
      </c>
      <c r="C14" s="156" t="s">
        <v>223</v>
      </c>
      <c r="D14" s="83" t="s">
        <v>295</v>
      </c>
      <c r="E14" s="57">
        <f>+'1.0 BROADCAST CABLING'!G510</f>
        <v>0</v>
      </c>
      <c r="F14" s="75"/>
      <c r="G14" s="58">
        <v>1</v>
      </c>
      <c r="H14" s="59">
        <f t="shared" si="0"/>
        <v>0</v>
      </c>
      <c r="I14" s="13" t="s">
        <v>250</v>
      </c>
    </row>
    <row r="15" spans="1:10" ht="38.25" customHeight="1">
      <c r="A15" s="154" t="s">
        <v>289</v>
      </c>
      <c r="B15" s="155" t="s">
        <v>290</v>
      </c>
      <c r="C15" s="156" t="s">
        <v>291</v>
      </c>
      <c r="D15" s="83" t="s">
        <v>295</v>
      </c>
      <c r="E15" s="57">
        <f>+'1.0 BROADCAST CABLING'!G511</f>
        <v>0</v>
      </c>
      <c r="F15" s="75"/>
      <c r="G15" s="58">
        <v>0</v>
      </c>
      <c r="H15" s="59">
        <f t="shared" si="0"/>
        <v>0</v>
      </c>
      <c r="I15" s="13" t="s">
        <v>250</v>
      </c>
    </row>
    <row r="16" spans="1:10" ht="38.25" customHeight="1">
      <c r="A16" s="154" t="s">
        <v>292</v>
      </c>
      <c r="B16" s="155" t="s">
        <v>293</v>
      </c>
      <c r="C16" s="156" t="s">
        <v>294</v>
      </c>
      <c r="D16" s="83" t="s">
        <v>295</v>
      </c>
      <c r="E16" s="57">
        <f>+'1.0 BROADCAST CABLING'!G512</f>
        <v>0</v>
      </c>
      <c r="F16" s="75"/>
      <c r="G16" s="58">
        <v>0</v>
      </c>
      <c r="H16" s="59">
        <f t="shared" si="0"/>
        <v>0</v>
      </c>
      <c r="I16" s="13" t="s">
        <v>250</v>
      </c>
    </row>
    <row r="17" spans="1:8" s="26" customFormat="1" ht="3" customHeight="1">
      <c r="A17" s="213"/>
      <c r="B17" s="213"/>
      <c r="C17" s="213"/>
      <c r="D17" s="213"/>
      <c r="E17" s="213"/>
      <c r="F17" s="73"/>
      <c r="G17" s="212"/>
      <c r="H17" s="212"/>
    </row>
    <row r="18" spans="1:8" s="27" customFormat="1" ht="36.75" customHeight="1">
      <c r="A18" s="208" t="s">
        <v>12</v>
      </c>
      <c r="B18" s="209"/>
      <c r="C18" s="209"/>
      <c r="D18" s="209"/>
      <c r="E18" s="210"/>
      <c r="F18" s="74"/>
      <c r="G18" s="211">
        <f>SUM(H11:H16)</f>
        <v>0</v>
      </c>
      <c r="H18" s="211"/>
    </row>
    <row r="19" spans="1:8" s="22" customFormat="1" ht="3.75" customHeight="1">
      <c r="A19" s="182"/>
      <c r="B19" s="183"/>
      <c r="C19" s="183"/>
      <c r="D19" s="183"/>
      <c r="E19" s="184"/>
      <c r="F19" s="70"/>
      <c r="G19" s="182"/>
      <c r="H19" s="184"/>
    </row>
    <row r="20" spans="1:8" s="22" customFormat="1" ht="3.75" customHeight="1">
      <c r="A20" s="182"/>
      <c r="B20" s="183"/>
      <c r="C20" s="183"/>
      <c r="D20" s="183"/>
      <c r="E20" s="184"/>
      <c r="F20" s="70"/>
      <c r="G20" s="182"/>
      <c r="H20" s="184"/>
    </row>
    <row r="21" spans="1:8" s="26" customFormat="1" ht="32.75" customHeight="1">
      <c r="A21" s="199" t="s">
        <v>14</v>
      </c>
      <c r="B21" s="200"/>
      <c r="C21" s="200"/>
      <c r="D21" s="200"/>
      <c r="E21" s="201"/>
      <c r="F21" s="72"/>
      <c r="G21" s="202"/>
      <c r="H21" s="202"/>
    </row>
    <row r="22" spans="1:8" s="19" customFormat="1" ht="35" customHeight="1">
      <c r="A22" s="205" t="str">
        <f>A10</f>
        <v>1.0 BROADCAST CABLING</v>
      </c>
      <c r="B22" s="206"/>
      <c r="C22" s="206"/>
      <c r="D22" s="206"/>
      <c r="E22" s="207"/>
      <c r="F22" s="77"/>
      <c r="G22" s="203">
        <f>G18</f>
        <v>0</v>
      </c>
      <c r="H22" s="204"/>
    </row>
    <row r="23" spans="1:8" s="22" customFormat="1" ht="3.75" customHeight="1" thickBot="1">
      <c r="A23" s="182"/>
      <c r="B23" s="183"/>
      <c r="C23" s="183"/>
      <c r="D23" s="183"/>
      <c r="E23" s="184"/>
      <c r="F23" s="70"/>
      <c r="G23" s="182" t="s">
        <v>51</v>
      </c>
      <c r="H23" s="184"/>
    </row>
    <row r="24" spans="1:8" s="28" customFormat="1" ht="36" customHeight="1" thickTop="1">
      <c r="A24" s="185" t="s">
        <v>18</v>
      </c>
      <c r="B24" s="186"/>
      <c r="C24" s="186"/>
      <c r="D24" s="186"/>
      <c r="E24" s="187"/>
      <c r="F24" s="74"/>
      <c r="G24" s="188">
        <f>G22</f>
        <v>0</v>
      </c>
      <c r="H24" s="188"/>
    </row>
    <row r="25" spans="1:8" s="22" customFormat="1" ht="3.75" customHeight="1">
      <c r="A25" s="182"/>
      <c r="B25" s="183"/>
      <c r="C25" s="183"/>
      <c r="D25" s="183"/>
      <c r="E25" s="184"/>
      <c r="F25" s="70"/>
      <c r="G25" s="182"/>
      <c r="H25" s="184"/>
    </row>
    <row r="27" spans="1:8" ht="16">
      <c r="A27" s="181" t="s">
        <v>298</v>
      </c>
    </row>
  </sheetData>
  <mergeCells count="32">
    <mergeCell ref="G22:H22"/>
    <mergeCell ref="A22:E22"/>
    <mergeCell ref="A18:E18"/>
    <mergeCell ref="G18:H18"/>
    <mergeCell ref="G9:H9"/>
    <mergeCell ref="A10:E10"/>
    <mergeCell ref="G10:H10"/>
    <mergeCell ref="G17:H17"/>
    <mergeCell ref="A17:E17"/>
    <mergeCell ref="A9:E9"/>
    <mergeCell ref="G19:H19"/>
    <mergeCell ref="A20:E20"/>
    <mergeCell ref="A21:E21"/>
    <mergeCell ref="A19:E19"/>
    <mergeCell ref="G20:H20"/>
    <mergeCell ref="G21:H21"/>
    <mergeCell ref="A25:E25"/>
    <mergeCell ref="G25:H25"/>
    <mergeCell ref="A24:E24"/>
    <mergeCell ref="G24:H24"/>
    <mergeCell ref="A1:H1"/>
    <mergeCell ref="A2:H2"/>
    <mergeCell ref="A3:H3"/>
    <mergeCell ref="A5:E5"/>
    <mergeCell ref="G5:H5"/>
    <mergeCell ref="G6:H6"/>
    <mergeCell ref="A8:E8"/>
    <mergeCell ref="G8:H8"/>
    <mergeCell ref="A7:E7"/>
    <mergeCell ref="G7:H7"/>
    <mergeCell ref="A23:E23"/>
    <mergeCell ref="G23:H23"/>
  </mergeCells>
  <phoneticPr fontId="71" type="noConversion"/>
  <printOptions horizontalCentered="1" verticalCentered="1"/>
  <pageMargins left="0.45" right="0.45" top="0.5" bottom="0.5" header="0.3" footer="0.3"/>
  <pageSetup scale="65" fitToHeight="2" orientation="landscape" horizontalDpi="1200" verticalDpi="1200" r:id="rId1"/>
  <ignoredErrors>
    <ignoredError sqref="B11:B1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226AF-3C74-4275-9587-EDBA4DC68D58}">
  <sheetPr>
    <pageSetUpPr fitToPage="1"/>
  </sheetPr>
  <dimension ref="A1:BH437"/>
  <sheetViews>
    <sheetView zoomScaleNormal="100" zoomScaleSheetLayoutView="100" zoomScalePageLayoutView="131" workbookViewId="0">
      <selection activeCell="A351" sqref="A351:M351"/>
    </sheetView>
  </sheetViews>
  <sheetFormatPr baseColWidth="10" defaultColWidth="9.33203125" defaultRowHeight="14"/>
  <cols>
    <col min="1" max="18" width="7.5" style="93" customWidth="1"/>
    <col min="19" max="19" width="11.5" style="92" customWidth="1"/>
    <col min="20" max="20" width="10.5" style="92" customWidth="1"/>
    <col min="21" max="60" width="9.33203125" style="92"/>
    <col min="61" max="16384" width="9.33203125" style="93"/>
  </cols>
  <sheetData>
    <row r="1" spans="1:60" ht="12.75" customHeight="1">
      <c r="A1" s="219" t="s">
        <v>19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</row>
    <row r="2" spans="1:60" ht="12.75" customHeight="1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</row>
    <row r="3" spans="1:60" ht="21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</row>
    <row r="4" spans="1:60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</row>
    <row r="5" spans="1:60" s="94" customFormat="1" ht="20" customHeight="1">
      <c r="A5" s="220" t="s">
        <v>112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</row>
    <row r="6" spans="1:60" s="94" customFormat="1" ht="14.75" customHeight="1">
      <c r="A6" s="221" t="s">
        <v>113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3"/>
      <c r="S6" s="38"/>
      <c r="W6" s="96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1:60" s="94" customFormat="1" ht="9.5" customHeight="1">
      <c r="A7" s="214" t="s">
        <v>20</v>
      </c>
      <c r="B7" s="215"/>
      <c r="C7" s="214" t="s">
        <v>21</v>
      </c>
      <c r="D7" s="215"/>
      <c r="E7" s="224" t="s">
        <v>22</v>
      </c>
      <c r="F7" s="224"/>
      <c r="G7" s="214" t="s">
        <v>23</v>
      </c>
      <c r="H7" s="215"/>
      <c r="I7" s="214" t="s">
        <v>24</v>
      </c>
      <c r="J7" s="215"/>
      <c r="K7" s="224" t="s">
        <v>25</v>
      </c>
      <c r="L7" s="224"/>
      <c r="M7" s="224" t="s">
        <v>26</v>
      </c>
      <c r="N7" s="224"/>
      <c r="O7" s="214" t="s">
        <v>27</v>
      </c>
      <c r="P7" s="215"/>
      <c r="Q7" s="214" t="s">
        <v>28</v>
      </c>
      <c r="R7" s="215"/>
      <c r="S7" s="38"/>
      <c r="W7" s="96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</row>
    <row r="8" spans="1:60" s="94" customFormat="1" ht="14" customHeight="1">
      <c r="A8" s="113">
        <v>2.5</v>
      </c>
      <c r="B8" s="115"/>
      <c r="C8" s="116">
        <f>2.5/25.4</f>
        <v>9.8425196850393706E-2</v>
      </c>
      <c r="D8" s="114"/>
      <c r="E8" s="97">
        <v>32</v>
      </c>
      <c r="F8" s="97">
        <v>32</v>
      </c>
      <c r="G8" s="216">
        <f>E8*F8</f>
        <v>1024</v>
      </c>
      <c r="H8" s="217"/>
      <c r="I8" s="98">
        <v>83</v>
      </c>
      <c r="J8" s="98">
        <v>128</v>
      </c>
      <c r="K8" s="97">
        <f>E8*I8</f>
        <v>2656</v>
      </c>
      <c r="L8" s="97">
        <f>F8*J8</f>
        <v>4096</v>
      </c>
      <c r="M8" s="218">
        <f>K8*L8</f>
        <v>10878976</v>
      </c>
      <c r="N8" s="218"/>
      <c r="O8" s="99">
        <f>K8/3</f>
        <v>885.33333333333337</v>
      </c>
      <c r="P8" s="99">
        <f>L8/4</f>
        <v>1024</v>
      </c>
      <c r="Q8" s="99">
        <f>K8/9</f>
        <v>295.11111111111109</v>
      </c>
      <c r="R8" s="99">
        <f>L8/16</f>
        <v>256</v>
      </c>
      <c r="S8" s="38"/>
      <c r="W8" s="96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</row>
    <row r="9" spans="1:60" s="94" customFormat="1" ht="9.5" customHeight="1">
      <c r="A9" s="228" t="s">
        <v>29</v>
      </c>
      <c r="B9" s="228"/>
      <c r="C9" s="228" t="s">
        <v>30</v>
      </c>
      <c r="D9" s="228"/>
      <c r="E9" s="228" t="s">
        <v>31</v>
      </c>
      <c r="F9" s="228"/>
      <c r="G9" s="237" t="s">
        <v>32</v>
      </c>
      <c r="H9" s="238"/>
      <c r="I9" s="100" t="s">
        <v>33</v>
      </c>
      <c r="J9" s="100" t="s">
        <v>34</v>
      </c>
      <c r="K9" s="228" t="s">
        <v>35</v>
      </c>
      <c r="L9" s="228"/>
      <c r="M9" s="237" t="s">
        <v>36</v>
      </c>
      <c r="N9" s="238"/>
      <c r="O9" s="228" t="s">
        <v>37</v>
      </c>
      <c r="P9" s="228"/>
      <c r="Q9" s="228" t="s">
        <v>38</v>
      </c>
      <c r="R9" s="228"/>
      <c r="S9" s="38"/>
      <c r="W9" s="96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</row>
    <row r="10" spans="1:60" s="94" customFormat="1" ht="14.75" customHeight="1">
      <c r="A10" s="101">
        <f>(C8*E8*I8)/12</f>
        <v>21.784776902887142</v>
      </c>
      <c r="B10" s="101">
        <f>(C8*F8*J8)/12</f>
        <v>33.595800524934383</v>
      </c>
      <c r="C10" s="229">
        <f>A10*B10</f>
        <v>731.87701930959429</v>
      </c>
      <c r="D10" s="229"/>
      <c r="E10" s="229">
        <f>C10*I10</f>
        <v>2927.5080772383772</v>
      </c>
      <c r="F10" s="229"/>
      <c r="G10" s="230">
        <f>C10*J10</f>
        <v>292750.80772383773</v>
      </c>
      <c r="H10" s="231"/>
      <c r="I10" s="102">
        <v>4</v>
      </c>
      <c r="J10" s="103">
        <v>400</v>
      </c>
      <c r="K10" s="232">
        <f>E10*J10</f>
        <v>1171003.2308953509</v>
      </c>
      <c r="L10" s="232"/>
      <c r="M10" s="233">
        <v>18750</v>
      </c>
      <c r="N10" s="234"/>
      <c r="O10" s="235">
        <f>K10*0.01</f>
        <v>11710.032308953509</v>
      </c>
      <c r="P10" s="236"/>
      <c r="Q10" s="235">
        <f>SUM(K10:P10)</f>
        <v>1201463.2632043045</v>
      </c>
      <c r="R10" s="236"/>
      <c r="S10" s="38"/>
      <c r="W10" s="96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</row>
    <row r="11" spans="1:60" s="39" customFormat="1" ht="3.5" customHeight="1">
      <c r="A11" s="225"/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7"/>
      <c r="N11" s="29"/>
      <c r="O11" s="29"/>
      <c r="P11" s="30"/>
      <c r="Q11" s="29"/>
      <c r="R11" s="29"/>
      <c r="S11" s="37"/>
    </row>
    <row r="12" spans="1:60" s="94" customFormat="1" ht="14.75" customHeight="1">
      <c r="A12" s="221" t="s">
        <v>114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3"/>
      <c r="S12" s="38"/>
      <c r="W12" s="96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</row>
    <row r="13" spans="1:60" s="94" customFormat="1" ht="9.5" customHeight="1">
      <c r="A13" s="214" t="s">
        <v>20</v>
      </c>
      <c r="B13" s="215"/>
      <c r="C13" s="214" t="s">
        <v>21</v>
      </c>
      <c r="D13" s="215"/>
      <c r="E13" s="224" t="s">
        <v>22</v>
      </c>
      <c r="F13" s="224"/>
      <c r="G13" s="214" t="s">
        <v>23</v>
      </c>
      <c r="H13" s="215"/>
      <c r="I13" s="214" t="s">
        <v>24</v>
      </c>
      <c r="J13" s="215"/>
      <c r="K13" s="224" t="s">
        <v>25</v>
      </c>
      <c r="L13" s="224"/>
      <c r="M13" s="224" t="s">
        <v>26</v>
      </c>
      <c r="N13" s="224"/>
      <c r="O13" s="214" t="s">
        <v>27</v>
      </c>
      <c r="P13" s="215"/>
      <c r="Q13" s="214" t="s">
        <v>28</v>
      </c>
      <c r="R13" s="215"/>
      <c r="S13" s="38"/>
      <c r="W13" s="96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</row>
    <row r="14" spans="1:60" s="94" customFormat="1" ht="14" customHeight="1">
      <c r="A14" s="113">
        <v>2.5</v>
      </c>
      <c r="B14" s="114"/>
      <c r="C14" s="113">
        <f>2.5/25.4</f>
        <v>9.8425196850393706E-2</v>
      </c>
      <c r="D14" s="114"/>
      <c r="E14" s="97">
        <v>32</v>
      </c>
      <c r="F14" s="97">
        <v>32</v>
      </c>
      <c r="G14" s="216">
        <f>E14*F14</f>
        <v>1024</v>
      </c>
      <c r="H14" s="217"/>
      <c r="I14" s="98">
        <v>37</v>
      </c>
      <c r="J14" s="98">
        <v>109</v>
      </c>
      <c r="K14" s="97">
        <f>E14*I14</f>
        <v>1184</v>
      </c>
      <c r="L14" s="97">
        <f>F14*J14</f>
        <v>3488</v>
      </c>
      <c r="M14" s="218">
        <f>K14*L14</f>
        <v>4129792</v>
      </c>
      <c r="N14" s="218"/>
      <c r="O14" s="99">
        <f>K14/3</f>
        <v>394.66666666666669</v>
      </c>
      <c r="P14" s="99">
        <f>L14/4</f>
        <v>872</v>
      </c>
      <c r="Q14" s="99">
        <f>K14/9</f>
        <v>131.55555555555554</v>
      </c>
      <c r="R14" s="99">
        <f>L14/16</f>
        <v>218</v>
      </c>
      <c r="S14" s="38"/>
      <c r="W14" s="96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</row>
    <row r="15" spans="1:60" s="94" customFormat="1" ht="9.5" customHeight="1">
      <c r="A15" s="228" t="s">
        <v>29</v>
      </c>
      <c r="B15" s="228"/>
      <c r="C15" s="228" t="s">
        <v>30</v>
      </c>
      <c r="D15" s="228"/>
      <c r="E15" s="228" t="s">
        <v>31</v>
      </c>
      <c r="F15" s="228"/>
      <c r="G15" s="237" t="s">
        <v>32</v>
      </c>
      <c r="H15" s="238"/>
      <c r="I15" s="100" t="s">
        <v>33</v>
      </c>
      <c r="J15" s="100" t="s">
        <v>34</v>
      </c>
      <c r="K15" s="228" t="s">
        <v>35</v>
      </c>
      <c r="L15" s="228"/>
      <c r="M15" s="237" t="s">
        <v>36</v>
      </c>
      <c r="N15" s="238"/>
      <c r="O15" s="228" t="s">
        <v>37</v>
      </c>
      <c r="P15" s="228"/>
      <c r="Q15" s="228" t="s">
        <v>38</v>
      </c>
      <c r="R15" s="228"/>
      <c r="S15" s="38"/>
      <c r="W15" s="96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</row>
    <row r="16" spans="1:60" s="94" customFormat="1" ht="14.75" customHeight="1">
      <c r="A16" s="101">
        <f>(C14*E14*I14)/12</f>
        <v>9.7112860892388451</v>
      </c>
      <c r="B16" s="101">
        <f>(C14*F14*J14)/12</f>
        <v>28.608923884514439</v>
      </c>
      <c r="C16" s="229">
        <f>A16*B16</f>
        <v>277.829444547778</v>
      </c>
      <c r="D16" s="229"/>
      <c r="E16" s="229">
        <f>C16*I16</f>
        <v>555.65888909555599</v>
      </c>
      <c r="F16" s="229"/>
      <c r="G16" s="230">
        <f>C16*J16</f>
        <v>111131.7778191112</v>
      </c>
      <c r="H16" s="231"/>
      <c r="I16" s="102">
        <v>2</v>
      </c>
      <c r="J16" s="103">
        <v>400</v>
      </c>
      <c r="K16" s="232">
        <f>E16*J16</f>
        <v>222263.5556382224</v>
      </c>
      <c r="L16" s="232"/>
      <c r="M16" s="233">
        <v>15000</v>
      </c>
      <c r="N16" s="234"/>
      <c r="O16" s="235">
        <f>K16*0.01</f>
        <v>2222.635556382224</v>
      </c>
      <c r="P16" s="236"/>
      <c r="Q16" s="235">
        <f>SUM(K16:P16)</f>
        <v>239486.19119460462</v>
      </c>
      <c r="R16" s="236"/>
      <c r="S16" s="38"/>
      <c r="W16" s="96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</row>
    <row r="17" spans="1:60" s="39" customFormat="1" ht="3.5" customHeight="1">
      <c r="A17" s="225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7"/>
      <c r="N17" s="29"/>
      <c r="O17" s="29"/>
      <c r="P17" s="30"/>
      <c r="Q17" s="29"/>
      <c r="R17" s="29"/>
      <c r="S17" s="37"/>
    </row>
    <row r="18" spans="1:60" s="94" customFormat="1" ht="14.75" customHeight="1">
      <c r="A18" s="221" t="s">
        <v>115</v>
      </c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3"/>
      <c r="S18" s="38"/>
      <c r="W18" s="96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</row>
    <row r="19" spans="1:60" s="94" customFormat="1" ht="9.5" customHeight="1">
      <c r="A19" s="214" t="s">
        <v>20</v>
      </c>
      <c r="B19" s="215"/>
      <c r="C19" s="214" t="s">
        <v>21</v>
      </c>
      <c r="D19" s="215"/>
      <c r="E19" s="224" t="s">
        <v>22</v>
      </c>
      <c r="F19" s="224"/>
      <c r="G19" s="214" t="s">
        <v>23</v>
      </c>
      <c r="H19" s="215"/>
      <c r="I19" s="214" t="s">
        <v>24</v>
      </c>
      <c r="J19" s="215"/>
      <c r="K19" s="224" t="s">
        <v>25</v>
      </c>
      <c r="L19" s="224"/>
      <c r="M19" s="224" t="s">
        <v>26</v>
      </c>
      <c r="N19" s="224"/>
      <c r="O19" s="214" t="s">
        <v>27</v>
      </c>
      <c r="P19" s="215"/>
      <c r="Q19" s="214" t="s">
        <v>28</v>
      </c>
      <c r="R19" s="215"/>
      <c r="S19" s="38"/>
      <c r="W19" s="96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</row>
    <row r="20" spans="1:60" s="94" customFormat="1" ht="14" customHeight="1">
      <c r="A20" s="113">
        <v>2.5</v>
      </c>
      <c r="B20" s="114"/>
      <c r="C20" s="113">
        <f>2.5/25.4</f>
        <v>9.8425196850393706E-2</v>
      </c>
      <c r="D20" s="114"/>
      <c r="E20" s="97">
        <v>32</v>
      </c>
      <c r="F20" s="97">
        <v>32</v>
      </c>
      <c r="G20" s="216">
        <f>E20*F20</f>
        <v>1024</v>
      </c>
      <c r="H20" s="217"/>
      <c r="I20" s="98">
        <v>64</v>
      </c>
      <c r="J20" s="98">
        <v>64</v>
      </c>
      <c r="K20" s="97">
        <f>E20*I20</f>
        <v>2048</v>
      </c>
      <c r="L20" s="97">
        <f>F20*J20</f>
        <v>2048</v>
      </c>
      <c r="M20" s="218">
        <f>K20*L20</f>
        <v>4194304</v>
      </c>
      <c r="N20" s="218"/>
      <c r="O20" s="99">
        <f>K20/3</f>
        <v>682.66666666666663</v>
      </c>
      <c r="P20" s="99">
        <f>L20/4</f>
        <v>512</v>
      </c>
      <c r="Q20" s="99">
        <f>K20/9</f>
        <v>227.55555555555554</v>
      </c>
      <c r="R20" s="99">
        <f>L20/16</f>
        <v>128</v>
      </c>
      <c r="S20" s="38"/>
      <c r="W20" s="96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</row>
    <row r="21" spans="1:60" s="94" customFormat="1" ht="9.5" customHeight="1">
      <c r="A21" s="228" t="s">
        <v>29</v>
      </c>
      <c r="B21" s="228"/>
      <c r="C21" s="228" t="s">
        <v>30</v>
      </c>
      <c r="D21" s="228"/>
      <c r="E21" s="228" t="s">
        <v>31</v>
      </c>
      <c r="F21" s="228"/>
      <c r="G21" s="237" t="s">
        <v>32</v>
      </c>
      <c r="H21" s="238"/>
      <c r="I21" s="100" t="s">
        <v>33</v>
      </c>
      <c r="J21" s="100" t="s">
        <v>34</v>
      </c>
      <c r="K21" s="228" t="s">
        <v>35</v>
      </c>
      <c r="L21" s="228"/>
      <c r="M21" s="237" t="s">
        <v>36</v>
      </c>
      <c r="N21" s="238"/>
      <c r="O21" s="228" t="s">
        <v>37</v>
      </c>
      <c r="P21" s="228"/>
      <c r="Q21" s="228" t="s">
        <v>38</v>
      </c>
      <c r="R21" s="228"/>
      <c r="S21" s="38"/>
      <c r="W21" s="96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</row>
    <row r="22" spans="1:60" s="94" customFormat="1" ht="14.75" customHeight="1">
      <c r="A22" s="101">
        <f>(C20*E20*I20)/12</f>
        <v>16.797900262467191</v>
      </c>
      <c r="B22" s="101">
        <f>(C20*F20*J20)/12</f>
        <v>16.797900262467191</v>
      </c>
      <c r="C22" s="229">
        <f>A22*B22</f>
        <v>282.16945322779532</v>
      </c>
      <c r="D22" s="229"/>
      <c r="E22" s="229">
        <f>C22*I22</f>
        <v>282.16945322779532</v>
      </c>
      <c r="F22" s="229"/>
      <c r="G22" s="230">
        <f>C22*J22</f>
        <v>112867.78129111812</v>
      </c>
      <c r="H22" s="231"/>
      <c r="I22" s="102">
        <v>1</v>
      </c>
      <c r="J22" s="103">
        <v>400</v>
      </c>
      <c r="K22" s="232">
        <f>E22*J22</f>
        <v>112867.78129111812</v>
      </c>
      <c r="L22" s="232"/>
      <c r="M22" s="233">
        <v>10000</v>
      </c>
      <c r="N22" s="234"/>
      <c r="O22" s="235">
        <f>K22*0.01</f>
        <v>1128.6778129111813</v>
      </c>
      <c r="P22" s="236"/>
      <c r="Q22" s="235">
        <f>SUM(K22:P22)</f>
        <v>123996.4591040293</v>
      </c>
      <c r="R22" s="236"/>
      <c r="S22" s="38"/>
      <c r="W22" s="96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</row>
    <row r="23" spans="1:60" s="94" customFormat="1" ht="3.5" customHeight="1">
      <c r="A23" s="239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1"/>
      <c r="N23" s="81"/>
      <c r="O23" s="81"/>
      <c r="P23" s="82"/>
      <c r="Q23" s="81"/>
      <c r="R23" s="81"/>
      <c r="S23" s="38"/>
      <c r="W23" s="96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</row>
    <row r="24" spans="1:60" s="94" customFormat="1" ht="14.75" customHeight="1">
      <c r="A24" s="221" t="s">
        <v>116</v>
      </c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3"/>
      <c r="S24" s="38"/>
      <c r="W24" s="96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</row>
    <row r="25" spans="1:60" s="94" customFormat="1" ht="9.5" customHeight="1">
      <c r="A25" s="214" t="s">
        <v>20</v>
      </c>
      <c r="B25" s="215"/>
      <c r="C25" s="214" t="s">
        <v>21</v>
      </c>
      <c r="D25" s="215"/>
      <c r="E25" s="224" t="s">
        <v>22</v>
      </c>
      <c r="F25" s="224"/>
      <c r="G25" s="214" t="s">
        <v>23</v>
      </c>
      <c r="H25" s="215"/>
      <c r="I25" s="214" t="s">
        <v>24</v>
      </c>
      <c r="J25" s="215"/>
      <c r="K25" s="224" t="s">
        <v>25</v>
      </c>
      <c r="L25" s="224"/>
      <c r="M25" s="224" t="s">
        <v>26</v>
      </c>
      <c r="N25" s="224"/>
      <c r="O25" s="214" t="s">
        <v>27</v>
      </c>
      <c r="P25" s="215"/>
      <c r="Q25" s="214" t="s">
        <v>28</v>
      </c>
      <c r="R25" s="215"/>
      <c r="S25" s="38"/>
      <c r="W25" s="96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</row>
    <row r="26" spans="1:60" s="94" customFormat="1" ht="14" customHeight="1">
      <c r="A26" s="113">
        <v>2.5</v>
      </c>
      <c r="B26" s="114"/>
      <c r="C26" s="113">
        <f>2.5/25.4</f>
        <v>9.8425196850393706E-2</v>
      </c>
      <c r="D26" s="114"/>
      <c r="E26" s="97">
        <v>32</v>
      </c>
      <c r="F26" s="97">
        <v>32</v>
      </c>
      <c r="G26" s="216">
        <f>E26*F26</f>
        <v>1024</v>
      </c>
      <c r="H26" s="217"/>
      <c r="I26" s="98">
        <v>108</v>
      </c>
      <c r="J26" s="98">
        <v>30</v>
      </c>
      <c r="K26" s="97">
        <f>E26*I26</f>
        <v>3456</v>
      </c>
      <c r="L26" s="97">
        <f>F26*J26</f>
        <v>960</v>
      </c>
      <c r="M26" s="218">
        <f>K26*L26</f>
        <v>3317760</v>
      </c>
      <c r="N26" s="218"/>
      <c r="O26" s="99">
        <f>K26/3</f>
        <v>1152</v>
      </c>
      <c r="P26" s="99">
        <f>L26/4</f>
        <v>240</v>
      </c>
      <c r="Q26" s="99">
        <f>K26/9</f>
        <v>384</v>
      </c>
      <c r="R26" s="99">
        <f>L26/16</f>
        <v>60</v>
      </c>
      <c r="S26" s="38"/>
      <c r="W26" s="96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</row>
    <row r="27" spans="1:60" s="94" customFormat="1" ht="9.5" customHeight="1">
      <c r="A27" s="228" t="s">
        <v>29</v>
      </c>
      <c r="B27" s="228"/>
      <c r="C27" s="228" t="s">
        <v>30</v>
      </c>
      <c r="D27" s="228"/>
      <c r="E27" s="228" t="s">
        <v>31</v>
      </c>
      <c r="F27" s="228"/>
      <c r="G27" s="237" t="s">
        <v>32</v>
      </c>
      <c r="H27" s="238"/>
      <c r="I27" s="100" t="s">
        <v>33</v>
      </c>
      <c r="J27" s="100" t="s">
        <v>34</v>
      </c>
      <c r="K27" s="228" t="s">
        <v>35</v>
      </c>
      <c r="L27" s="228"/>
      <c r="M27" s="237" t="s">
        <v>36</v>
      </c>
      <c r="N27" s="238"/>
      <c r="O27" s="228" t="s">
        <v>37</v>
      </c>
      <c r="P27" s="228"/>
      <c r="Q27" s="228" t="s">
        <v>38</v>
      </c>
      <c r="R27" s="228"/>
      <c r="S27" s="38"/>
      <c r="W27" s="96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1:60" s="94" customFormat="1" ht="14" customHeight="1">
      <c r="A28" s="101">
        <f>(C26*E26*I26)/12</f>
        <v>28.346456692913389</v>
      </c>
      <c r="B28" s="101">
        <f>(C26*F26*J26)/12</f>
        <v>7.8740157480314963</v>
      </c>
      <c r="C28" s="229">
        <f>A28*B28</f>
        <v>223.20044640089284</v>
      </c>
      <c r="D28" s="229"/>
      <c r="E28" s="229">
        <f>C28*I28</f>
        <v>892.80178560357137</v>
      </c>
      <c r="F28" s="229"/>
      <c r="G28" s="230">
        <f>C28*J28</f>
        <v>89280.178560357133</v>
      </c>
      <c r="H28" s="231"/>
      <c r="I28" s="102">
        <v>4</v>
      </c>
      <c r="J28" s="103">
        <v>400</v>
      </c>
      <c r="K28" s="232">
        <f>E28*J28</f>
        <v>357120.71424142853</v>
      </c>
      <c r="L28" s="232"/>
      <c r="M28" s="233">
        <v>10000</v>
      </c>
      <c r="N28" s="234"/>
      <c r="O28" s="235">
        <f>K28*0.01</f>
        <v>3571.2071424142855</v>
      </c>
      <c r="P28" s="236"/>
      <c r="Q28" s="235">
        <f>SUM(K28:P28)</f>
        <v>370691.92138384283</v>
      </c>
      <c r="R28" s="236"/>
      <c r="S28" s="38"/>
      <c r="W28" s="96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1:60" s="94" customFormat="1" ht="3.5" customHeight="1">
      <c r="A29" s="239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1"/>
      <c r="N29" s="81"/>
      <c r="O29" s="81"/>
      <c r="P29" s="82"/>
      <c r="Q29" s="81"/>
      <c r="R29" s="81"/>
      <c r="S29" s="38"/>
      <c r="W29" s="96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</row>
    <row r="30" spans="1:60" s="94" customFormat="1" ht="14.75" customHeight="1">
      <c r="A30" s="242" t="str">
        <f>A6</f>
        <v xml:space="preserve">PRIMARY DISPLAYS </v>
      </c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4"/>
      <c r="N30" s="245">
        <f>G10</f>
        <v>292750.80772383773</v>
      </c>
      <c r="O30" s="246"/>
      <c r="P30" s="31">
        <f>I10</f>
        <v>4</v>
      </c>
      <c r="Q30" s="245">
        <f>N30*P30</f>
        <v>1171003.2308953509</v>
      </c>
      <c r="R30" s="246"/>
      <c r="S30" s="38"/>
      <c r="W30" s="96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</row>
    <row r="31" spans="1:60" s="94" customFormat="1" ht="14.75" customHeight="1">
      <c r="A31" s="242" t="s">
        <v>36</v>
      </c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/>
      <c r="N31" s="245">
        <f>M10</f>
        <v>18750</v>
      </c>
      <c r="O31" s="246"/>
      <c r="P31" s="31">
        <v>1</v>
      </c>
      <c r="Q31" s="245">
        <f>N31*P31</f>
        <v>18750</v>
      </c>
      <c r="R31" s="246"/>
      <c r="S31" s="38"/>
      <c r="T31" s="94" t="s">
        <v>48</v>
      </c>
      <c r="W31" s="96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</row>
    <row r="32" spans="1:60" s="94" customFormat="1" ht="14.75" customHeight="1">
      <c r="A32" s="242" t="s">
        <v>39</v>
      </c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4"/>
      <c r="N32" s="245">
        <f>O10</f>
        <v>11710.032308953509</v>
      </c>
      <c r="O32" s="246"/>
      <c r="P32" s="31">
        <v>1</v>
      </c>
      <c r="Q32" s="245">
        <f>N32*P32</f>
        <v>11710.032308953509</v>
      </c>
      <c r="R32" s="246"/>
      <c r="S32" s="38"/>
      <c r="W32" s="96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</row>
    <row r="33" spans="1:60" s="94" customFormat="1" ht="3.5" customHeight="1">
      <c r="A33" s="239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1"/>
      <c r="N33" s="81"/>
      <c r="O33" s="81"/>
      <c r="P33" s="82"/>
      <c r="Q33" s="81"/>
      <c r="R33" s="81"/>
      <c r="S33" s="38"/>
      <c r="W33" s="96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</row>
    <row r="34" spans="1:60" s="94" customFormat="1" ht="14.75" customHeight="1">
      <c r="A34" s="242" t="str">
        <f>A12</f>
        <v xml:space="preserve">UNDERBELLY DISPLAYS </v>
      </c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4"/>
      <c r="N34" s="245">
        <f>G16</f>
        <v>111131.7778191112</v>
      </c>
      <c r="O34" s="246"/>
      <c r="P34" s="31">
        <f>I16</f>
        <v>2</v>
      </c>
      <c r="Q34" s="245">
        <f>N34*P34</f>
        <v>222263.5556382224</v>
      </c>
      <c r="R34" s="246"/>
      <c r="S34" s="38"/>
      <c r="W34" s="96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</row>
    <row r="35" spans="1:60" s="94" customFormat="1" ht="14.75" customHeight="1">
      <c r="A35" s="242" t="s">
        <v>36</v>
      </c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4"/>
      <c r="N35" s="245">
        <f>M16</f>
        <v>15000</v>
      </c>
      <c r="O35" s="246"/>
      <c r="P35" s="31">
        <v>1</v>
      </c>
      <c r="Q35" s="245">
        <f>N35*P35</f>
        <v>15000</v>
      </c>
      <c r="R35" s="246"/>
      <c r="S35" s="38"/>
      <c r="W35" s="96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</row>
    <row r="36" spans="1:60" s="94" customFormat="1" ht="14.75" customHeight="1">
      <c r="A36" s="242" t="s">
        <v>39</v>
      </c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4"/>
      <c r="N36" s="245">
        <f>O16</f>
        <v>2222.635556382224</v>
      </c>
      <c r="O36" s="246"/>
      <c r="P36" s="31">
        <v>1</v>
      </c>
      <c r="Q36" s="245">
        <f>N36*P36</f>
        <v>2222.635556382224</v>
      </c>
      <c r="R36" s="246"/>
      <c r="S36" s="38"/>
      <c r="T36" s="94" t="s">
        <v>48</v>
      </c>
      <c r="W36" s="96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</row>
    <row r="37" spans="1:60" s="94" customFormat="1" ht="3.5" customHeight="1">
      <c r="A37" s="239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1"/>
      <c r="N37" s="81"/>
      <c r="O37" s="81"/>
      <c r="P37" s="82"/>
      <c r="Q37" s="81"/>
      <c r="R37" s="81"/>
      <c r="S37" s="38"/>
      <c r="W37" s="96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</row>
    <row r="38" spans="1:60" s="94" customFormat="1" ht="14.75" customHeight="1">
      <c r="A38" s="242" t="str">
        <f>A18</f>
        <v>UNDERBELLY DISPLAY-</v>
      </c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4"/>
      <c r="N38" s="245">
        <f>G22</f>
        <v>112867.78129111812</v>
      </c>
      <c r="O38" s="246"/>
      <c r="P38" s="31">
        <f>I22</f>
        <v>1</v>
      </c>
      <c r="Q38" s="245">
        <f>N38*P38</f>
        <v>112867.78129111812</v>
      </c>
      <c r="R38" s="246"/>
      <c r="S38" s="38"/>
      <c r="W38" s="96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</row>
    <row r="39" spans="1:60" s="94" customFormat="1" ht="14.75" customHeight="1">
      <c r="A39" s="242" t="s">
        <v>36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4"/>
      <c r="N39" s="245">
        <f>M22</f>
        <v>10000</v>
      </c>
      <c r="O39" s="246"/>
      <c r="P39" s="31">
        <v>1</v>
      </c>
      <c r="Q39" s="245">
        <f>N39*P39</f>
        <v>10000</v>
      </c>
      <c r="R39" s="246"/>
      <c r="S39" s="38"/>
      <c r="W39" s="96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</row>
    <row r="40" spans="1:60" s="94" customFormat="1" ht="14.75" customHeight="1">
      <c r="A40" s="242" t="s">
        <v>39</v>
      </c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4"/>
      <c r="N40" s="245">
        <f>O22</f>
        <v>1128.6778129111813</v>
      </c>
      <c r="O40" s="246"/>
      <c r="P40" s="31">
        <v>1</v>
      </c>
      <c r="Q40" s="245">
        <f>N40*P40</f>
        <v>1128.6778129111813</v>
      </c>
      <c r="R40" s="246"/>
      <c r="S40" s="38"/>
      <c r="T40" s="94" t="s">
        <v>48</v>
      </c>
      <c r="W40" s="96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</row>
    <row r="41" spans="1:60" s="94" customFormat="1" ht="3.5" customHeight="1">
      <c r="A41" s="239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1"/>
      <c r="N41" s="81"/>
      <c r="O41" s="81"/>
      <c r="P41" s="82"/>
      <c r="Q41" s="81"/>
      <c r="R41" s="81"/>
      <c r="S41" s="38"/>
      <c r="W41" s="96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</row>
    <row r="42" spans="1:60" s="94" customFormat="1" ht="14.75" customHeight="1">
      <c r="A42" s="242" t="str">
        <f>A24</f>
        <v>LED FANGS</v>
      </c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4"/>
      <c r="N42" s="245">
        <f>G28</f>
        <v>89280.178560357133</v>
      </c>
      <c r="O42" s="246"/>
      <c r="P42" s="31">
        <f>I28</f>
        <v>4</v>
      </c>
      <c r="Q42" s="245">
        <f>N42*P42</f>
        <v>357120.71424142853</v>
      </c>
      <c r="R42" s="246"/>
      <c r="S42" s="38"/>
      <c r="W42" s="96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</row>
    <row r="43" spans="1:60" s="94" customFormat="1" ht="14.75" customHeight="1">
      <c r="A43" s="242" t="s">
        <v>36</v>
      </c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4"/>
      <c r="N43" s="245">
        <f>M28</f>
        <v>10000</v>
      </c>
      <c r="O43" s="246"/>
      <c r="P43" s="31">
        <v>1</v>
      </c>
      <c r="Q43" s="245">
        <f>N43*P43</f>
        <v>10000</v>
      </c>
      <c r="R43" s="246"/>
      <c r="S43" s="38"/>
      <c r="W43" s="96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</row>
    <row r="44" spans="1:60" s="94" customFormat="1" ht="14.75" customHeight="1">
      <c r="A44" s="242" t="s">
        <v>39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4"/>
      <c r="N44" s="245">
        <f>O28</f>
        <v>3571.2071424142855</v>
      </c>
      <c r="O44" s="246"/>
      <c r="P44" s="31">
        <v>1</v>
      </c>
      <c r="Q44" s="245">
        <f>N44*P44</f>
        <v>3571.2071424142855</v>
      </c>
      <c r="R44" s="246"/>
      <c r="S44" s="38"/>
      <c r="T44" s="94" t="s">
        <v>48</v>
      </c>
      <c r="W44" s="96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</row>
    <row r="45" spans="1:60" s="94" customFormat="1" ht="3.5" customHeight="1">
      <c r="A45" s="239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1"/>
      <c r="N45" s="81"/>
      <c r="O45" s="81"/>
      <c r="P45" s="82"/>
      <c r="Q45" s="81"/>
      <c r="R45" s="81"/>
      <c r="S45" s="38"/>
      <c r="W45" s="96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</row>
    <row r="46" spans="1:60" s="94" customFormat="1" ht="14.75" customHeight="1">
      <c r="A46" s="242" t="s">
        <v>91</v>
      </c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4"/>
      <c r="N46" s="245">
        <v>2000</v>
      </c>
      <c r="O46" s="246"/>
      <c r="P46" s="117">
        <v>1.35</v>
      </c>
      <c r="Q46" s="245">
        <f t="shared" ref="Q46:Q52" si="0">N46*P46</f>
        <v>2700</v>
      </c>
      <c r="R46" s="246"/>
      <c r="S46" s="39"/>
      <c r="W46" s="96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</row>
    <row r="47" spans="1:60" s="94" customFormat="1" ht="14.75" customHeight="1">
      <c r="A47" s="242" t="s">
        <v>58</v>
      </c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4"/>
      <c r="N47" s="245">
        <v>20000</v>
      </c>
      <c r="O47" s="246"/>
      <c r="P47" s="117">
        <v>1.35</v>
      </c>
      <c r="Q47" s="245">
        <f t="shared" si="0"/>
        <v>27000</v>
      </c>
      <c r="R47" s="246"/>
      <c r="S47" s="39"/>
      <c r="U47" s="94" t="s">
        <v>48</v>
      </c>
      <c r="W47" s="96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</row>
    <row r="48" spans="1:60" s="94" customFormat="1" ht="14.75" customHeight="1">
      <c r="A48" s="247" t="s">
        <v>59</v>
      </c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9"/>
      <c r="N48" s="245">
        <v>192500</v>
      </c>
      <c r="O48" s="246"/>
      <c r="P48" s="117">
        <v>1.35</v>
      </c>
      <c r="Q48" s="245">
        <f t="shared" si="0"/>
        <v>259875.00000000003</v>
      </c>
      <c r="R48" s="246"/>
      <c r="S48" s="39"/>
      <c r="W48" s="96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</row>
    <row r="49" spans="1:60" s="94" customFormat="1" ht="14.75" customHeight="1">
      <c r="A49" s="247" t="s">
        <v>60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9"/>
      <c r="N49" s="245">
        <v>181755</v>
      </c>
      <c r="O49" s="246"/>
      <c r="P49" s="117">
        <v>1.35</v>
      </c>
      <c r="Q49" s="245">
        <f t="shared" si="0"/>
        <v>245369.25000000003</v>
      </c>
      <c r="R49" s="246"/>
      <c r="S49" s="39"/>
      <c r="W49" s="96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1:60" s="94" customFormat="1" ht="14.75" customHeight="1">
      <c r="A50" s="247" t="s">
        <v>61</v>
      </c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9"/>
      <c r="N50" s="245">
        <v>99500</v>
      </c>
      <c r="O50" s="246"/>
      <c r="P50" s="117">
        <v>1.35</v>
      </c>
      <c r="Q50" s="245">
        <f t="shared" si="0"/>
        <v>134325</v>
      </c>
      <c r="R50" s="246"/>
      <c r="S50" s="39"/>
      <c r="W50" s="96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</row>
    <row r="51" spans="1:60" s="94" customFormat="1" ht="14.75" customHeight="1">
      <c r="A51" s="247" t="s">
        <v>92</v>
      </c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9"/>
      <c r="N51" s="245">
        <v>31500</v>
      </c>
      <c r="O51" s="246"/>
      <c r="P51" s="117">
        <v>1.35</v>
      </c>
      <c r="Q51" s="245">
        <f t="shared" si="0"/>
        <v>42525</v>
      </c>
      <c r="R51" s="246"/>
      <c r="W51" s="96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1:60" s="94" customFormat="1" ht="14.75" customHeight="1">
      <c r="A52" s="247" t="s">
        <v>93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9"/>
      <c r="N52" s="245">
        <v>31875</v>
      </c>
      <c r="O52" s="246"/>
      <c r="P52" s="117">
        <v>1.35</v>
      </c>
      <c r="Q52" s="245">
        <f t="shared" si="0"/>
        <v>43031.25</v>
      </c>
      <c r="R52" s="246"/>
      <c r="W52" s="96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</row>
    <row r="53" spans="1:60" s="94" customFormat="1" ht="14.75" customHeight="1">
      <c r="A53" s="247" t="s">
        <v>94</v>
      </c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9"/>
      <c r="N53" s="245">
        <v>45000</v>
      </c>
      <c r="O53" s="246"/>
      <c r="P53" s="117">
        <v>1.35</v>
      </c>
      <c r="Q53" s="245">
        <f t="shared" ref="Q53:Q60" si="1">N53*P53</f>
        <v>60750.000000000007</v>
      </c>
      <c r="R53" s="246"/>
      <c r="W53" s="96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</row>
    <row r="54" spans="1:60" s="94" customFormat="1" ht="14.75" customHeight="1">
      <c r="A54" s="247" t="s">
        <v>62</v>
      </c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9"/>
      <c r="N54" s="245">
        <v>56875</v>
      </c>
      <c r="O54" s="246"/>
      <c r="P54" s="117">
        <v>1.35</v>
      </c>
      <c r="Q54" s="245">
        <f t="shared" si="1"/>
        <v>76781.25</v>
      </c>
      <c r="R54" s="246"/>
      <c r="W54" s="96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</row>
    <row r="55" spans="1:60" s="94" customFormat="1" ht="14.75" customHeight="1">
      <c r="A55" s="247" t="s">
        <v>95</v>
      </c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9"/>
      <c r="N55" s="245">
        <v>3500</v>
      </c>
      <c r="O55" s="246"/>
      <c r="P55" s="117">
        <v>1.35</v>
      </c>
      <c r="Q55" s="245">
        <f t="shared" si="1"/>
        <v>4725</v>
      </c>
      <c r="R55" s="246"/>
      <c r="S55" s="104"/>
      <c r="W55" s="96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</row>
    <row r="56" spans="1:60" s="94" customFormat="1" ht="14.75" customHeight="1">
      <c r="A56" s="247" t="s">
        <v>41</v>
      </c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9"/>
      <c r="N56" s="245">
        <v>94750</v>
      </c>
      <c r="O56" s="246"/>
      <c r="P56" s="117">
        <v>1.35</v>
      </c>
      <c r="Q56" s="245">
        <f t="shared" si="1"/>
        <v>127912.50000000001</v>
      </c>
      <c r="R56" s="246"/>
      <c r="W56" s="96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</row>
    <row r="57" spans="1:60" s="94" customFormat="1" ht="14.75" customHeight="1">
      <c r="A57" s="247" t="s">
        <v>96</v>
      </c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9"/>
      <c r="N57" s="245">
        <v>5000</v>
      </c>
      <c r="O57" s="246"/>
      <c r="P57" s="117">
        <v>1.35</v>
      </c>
      <c r="Q57" s="245">
        <f t="shared" si="1"/>
        <v>6750</v>
      </c>
      <c r="R57" s="246"/>
      <c r="S57" s="39"/>
      <c r="T57" s="94" t="s">
        <v>48</v>
      </c>
      <c r="W57" s="96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</row>
    <row r="58" spans="1:60" s="94" customFormat="1" ht="14.75" customHeight="1">
      <c r="A58" s="247" t="s">
        <v>63</v>
      </c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9"/>
      <c r="N58" s="245">
        <v>27500</v>
      </c>
      <c r="O58" s="246"/>
      <c r="P58" s="117">
        <v>1.35</v>
      </c>
      <c r="Q58" s="245">
        <f t="shared" si="1"/>
        <v>37125</v>
      </c>
      <c r="R58" s="246"/>
      <c r="W58" s="96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</row>
    <row r="59" spans="1:60" s="94" customFormat="1" ht="14.75" customHeight="1">
      <c r="A59" s="247" t="s">
        <v>97</v>
      </c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9"/>
      <c r="N59" s="245">
        <v>8500</v>
      </c>
      <c r="O59" s="246"/>
      <c r="P59" s="117">
        <v>1.35</v>
      </c>
      <c r="Q59" s="245">
        <f t="shared" si="1"/>
        <v>11475</v>
      </c>
      <c r="R59" s="246"/>
      <c r="S59" s="104"/>
      <c r="T59" s="94" t="s">
        <v>98</v>
      </c>
      <c r="W59" s="96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</row>
    <row r="60" spans="1:60" s="94" customFormat="1" ht="14.75" customHeight="1" thickBot="1">
      <c r="A60" s="254" t="s">
        <v>99</v>
      </c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5">
        <v>2000</v>
      </c>
      <c r="O60" s="255"/>
      <c r="P60" s="117">
        <v>1.35</v>
      </c>
      <c r="Q60" s="255">
        <f t="shared" si="1"/>
        <v>2700</v>
      </c>
      <c r="R60" s="255"/>
      <c r="S60" s="37">
        <f>SUM(Q46:R60)</f>
        <v>1083044.25</v>
      </c>
      <c r="T60" s="105">
        <f>E10+E16+E28</f>
        <v>4375.9687519375047</v>
      </c>
      <c r="W60" s="96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</row>
    <row r="61" spans="1:60" s="94" customFormat="1" ht="18.5" customHeight="1" thickTop="1">
      <c r="A61" s="256" t="s">
        <v>13</v>
      </c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8"/>
      <c r="Q61" s="259">
        <f>SUM(Q30:R60)</f>
        <v>3018682.0848867814</v>
      </c>
      <c r="R61" s="260"/>
      <c r="S61" s="38"/>
      <c r="W61" s="96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</row>
    <row r="62" spans="1:60" s="94" customFormat="1" ht="3.5" customHeight="1">
      <c r="A62" s="239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1"/>
      <c r="N62" s="81"/>
      <c r="O62" s="81"/>
      <c r="P62" s="82"/>
      <c r="Q62" s="81"/>
      <c r="R62" s="81"/>
      <c r="S62" s="38"/>
      <c r="W62" s="96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</row>
    <row r="63" spans="1:60" s="94" customFormat="1" ht="20" customHeight="1">
      <c r="A63" s="250" t="s">
        <v>118</v>
      </c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2"/>
      <c r="W63" s="96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</row>
    <row r="64" spans="1:60" s="94" customFormat="1" ht="14.75" customHeight="1">
      <c r="A64" s="253" t="s">
        <v>100</v>
      </c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</row>
    <row r="65" spans="1:60" s="94" customFormat="1" ht="9.5" customHeight="1">
      <c r="A65" s="214" t="s">
        <v>20</v>
      </c>
      <c r="B65" s="215"/>
      <c r="C65" s="214" t="s">
        <v>21</v>
      </c>
      <c r="D65" s="215"/>
      <c r="E65" s="224" t="s">
        <v>22</v>
      </c>
      <c r="F65" s="224"/>
      <c r="G65" s="214" t="s">
        <v>23</v>
      </c>
      <c r="H65" s="215"/>
      <c r="I65" s="214" t="s">
        <v>24</v>
      </c>
      <c r="J65" s="215"/>
      <c r="K65" s="224" t="s">
        <v>25</v>
      </c>
      <c r="L65" s="224"/>
      <c r="M65" s="224" t="s">
        <v>26</v>
      </c>
      <c r="N65" s="224"/>
      <c r="O65" s="214" t="s">
        <v>27</v>
      </c>
      <c r="P65" s="215"/>
      <c r="Q65" s="214" t="s">
        <v>28</v>
      </c>
      <c r="R65" s="215"/>
      <c r="S65" s="38"/>
      <c r="W65" s="96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</row>
    <row r="66" spans="1:60" s="94" customFormat="1" ht="14" customHeight="1">
      <c r="A66" s="216">
        <v>6</v>
      </c>
      <c r="B66" s="217"/>
      <c r="C66" s="216">
        <v>0.23622000000000001</v>
      </c>
      <c r="D66" s="217"/>
      <c r="E66" s="97">
        <v>32</v>
      </c>
      <c r="F66" s="97">
        <v>32</v>
      </c>
      <c r="G66" s="216">
        <f>E66*F66</f>
        <v>1024</v>
      </c>
      <c r="H66" s="217"/>
      <c r="I66" s="98">
        <v>55</v>
      </c>
      <c r="J66" s="98">
        <v>13.5</v>
      </c>
      <c r="K66" s="97">
        <f>E66*I66</f>
        <v>1760</v>
      </c>
      <c r="L66" s="97">
        <f>F66*J66</f>
        <v>432</v>
      </c>
      <c r="M66" s="218">
        <f>K66*L66</f>
        <v>760320</v>
      </c>
      <c r="N66" s="218"/>
      <c r="O66" s="99">
        <f>K66/3</f>
        <v>586.66666666666663</v>
      </c>
      <c r="P66" s="99">
        <f>L66/4</f>
        <v>108</v>
      </c>
      <c r="Q66" s="99">
        <f>K66/9</f>
        <v>195.55555555555554</v>
      </c>
      <c r="R66" s="99">
        <f>L66/16</f>
        <v>27</v>
      </c>
      <c r="S66" s="38"/>
      <c r="W66" s="96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</row>
    <row r="67" spans="1:60" s="94" customFormat="1" ht="9.5" customHeight="1">
      <c r="A67" s="228" t="s">
        <v>29</v>
      </c>
      <c r="B67" s="228"/>
      <c r="C67" s="228" t="s">
        <v>30</v>
      </c>
      <c r="D67" s="228"/>
      <c r="E67" s="228" t="s">
        <v>31</v>
      </c>
      <c r="F67" s="228"/>
      <c r="G67" s="237" t="s">
        <v>32</v>
      </c>
      <c r="H67" s="238"/>
      <c r="I67" s="100" t="s">
        <v>33</v>
      </c>
      <c r="J67" s="100" t="s">
        <v>34</v>
      </c>
      <c r="K67" s="228" t="s">
        <v>35</v>
      </c>
      <c r="L67" s="228"/>
      <c r="M67" s="237" t="s">
        <v>36</v>
      </c>
      <c r="N67" s="238"/>
      <c r="O67" s="228" t="s">
        <v>37</v>
      </c>
      <c r="P67" s="228"/>
      <c r="Q67" s="228" t="s">
        <v>38</v>
      </c>
      <c r="R67" s="228"/>
      <c r="S67" s="38"/>
      <c r="W67" s="96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</row>
    <row r="68" spans="1:60" s="94" customFormat="1" ht="14" customHeight="1">
      <c r="A68" s="101">
        <f>(C66*E66*I66)/12</f>
        <v>34.645600000000002</v>
      </c>
      <c r="B68" s="101">
        <f>(C66*F66*J66)/12</f>
        <v>8.5039200000000008</v>
      </c>
      <c r="C68" s="229">
        <f>A68*B68</f>
        <v>294.62341075200004</v>
      </c>
      <c r="D68" s="229"/>
      <c r="E68" s="229">
        <f>C68*I68</f>
        <v>589.24682150400008</v>
      </c>
      <c r="F68" s="229"/>
      <c r="G68" s="230">
        <f>C68*J68</f>
        <v>88387.023225600016</v>
      </c>
      <c r="H68" s="231"/>
      <c r="I68" s="102">
        <v>2</v>
      </c>
      <c r="J68" s="103">
        <v>300</v>
      </c>
      <c r="K68" s="232">
        <f>E68*J68</f>
        <v>176774.04645120003</v>
      </c>
      <c r="L68" s="232"/>
      <c r="M68" s="233">
        <v>10000</v>
      </c>
      <c r="N68" s="234"/>
      <c r="O68" s="235">
        <f>K68*0.01</f>
        <v>1767.7404645120005</v>
      </c>
      <c r="P68" s="236"/>
      <c r="Q68" s="235">
        <f>SUM(K68:P68)</f>
        <v>188541.78691571203</v>
      </c>
      <c r="R68" s="236"/>
      <c r="S68" s="38"/>
      <c r="W68" s="96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</row>
    <row r="69" spans="1:60" s="39" customFormat="1" ht="3.5" customHeight="1">
      <c r="A69" s="225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7"/>
      <c r="N69" s="29"/>
      <c r="O69" s="29"/>
      <c r="P69" s="30"/>
      <c r="Q69" s="29"/>
      <c r="R69" s="29"/>
      <c r="S69" s="37"/>
    </row>
    <row r="70" spans="1:60" s="39" customFormat="1" ht="3.5" customHeight="1">
      <c r="A70" s="225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7"/>
      <c r="N70" s="29"/>
      <c r="O70" s="29"/>
      <c r="P70" s="30"/>
      <c r="Q70" s="29"/>
      <c r="R70" s="29"/>
      <c r="S70" s="37"/>
    </row>
    <row r="71" spans="1:60" s="94" customFormat="1" ht="14.75" customHeight="1">
      <c r="A71" s="262" t="str">
        <f>A64</f>
        <v>DISPLAY 6mm LED</v>
      </c>
      <c r="B71" s="262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55">
        <f>G68</f>
        <v>88387.023225600016</v>
      </c>
      <c r="O71" s="255"/>
      <c r="P71" s="31">
        <f>I68</f>
        <v>2</v>
      </c>
      <c r="Q71" s="255">
        <f>N71*P71</f>
        <v>176774.04645120003</v>
      </c>
      <c r="R71" s="25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</row>
    <row r="72" spans="1:60" s="94" customFormat="1" ht="14.75" customHeight="1">
      <c r="A72" s="262" t="s">
        <v>36</v>
      </c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55">
        <f>M68</f>
        <v>10000</v>
      </c>
      <c r="O72" s="255"/>
      <c r="P72" s="31">
        <v>1</v>
      </c>
      <c r="Q72" s="255">
        <f>N72*P72</f>
        <v>10000</v>
      </c>
      <c r="R72" s="25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</row>
    <row r="73" spans="1:60" s="94" customFormat="1" ht="14.75" customHeight="1">
      <c r="A73" s="262" t="s">
        <v>39</v>
      </c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55">
        <f>O68</f>
        <v>1767.7404645120005</v>
      </c>
      <c r="O73" s="255"/>
      <c r="P73" s="31">
        <v>1</v>
      </c>
      <c r="Q73" s="255">
        <f>N73*P73</f>
        <v>1767.7404645120005</v>
      </c>
      <c r="R73" s="25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</row>
    <row r="74" spans="1:60" s="39" customFormat="1" ht="3.5" customHeight="1">
      <c r="A74" s="225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7"/>
      <c r="N74" s="29"/>
      <c r="O74" s="29"/>
      <c r="P74" s="30"/>
      <c r="Q74" s="29"/>
      <c r="R74" s="29"/>
      <c r="S74" s="37"/>
    </row>
    <row r="75" spans="1:60" s="39" customFormat="1" ht="3.5" customHeight="1">
      <c r="A75" s="225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7"/>
      <c r="N75" s="29"/>
      <c r="O75" s="29"/>
      <c r="P75" s="30"/>
      <c r="Q75" s="29"/>
      <c r="R75" s="29"/>
      <c r="S75" s="37"/>
    </row>
    <row r="76" spans="1:60" s="94" customFormat="1" ht="14.75" customHeight="1">
      <c r="A76" s="242" t="s">
        <v>91</v>
      </c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4"/>
      <c r="N76" s="245">
        <v>1000</v>
      </c>
      <c r="O76" s="246"/>
      <c r="P76" s="31">
        <v>1</v>
      </c>
      <c r="Q76" s="245">
        <f>P76*N76</f>
        <v>1000</v>
      </c>
      <c r="R76" s="246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</row>
    <row r="77" spans="1:60" s="94" customFormat="1" ht="14.75" customHeight="1">
      <c r="A77" s="247" t="s">
        <v>59</v>
      </c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9"/>
      <c r="N77" s="245">
        <v>12500</v>
      </c>
      <c r="O77" s="246"/>
      <c r="P77" s="31">
        <v>2</v>
      </c>
      <c r="Q77" s="245">
        <f>P77*N77</f>
        <v>25000</v>
      </c>
      <c r="R77" s="246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</row>
    <row r="78" spans="1:60" s="94" customFormat="1" ht="14.75" customHeight="1">
      <c r="A78" s="261" t="s">
        <v>60</v>
      </c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55">
        <v>14500</v>
      </c>
      <c r="O78" s="255"/>
      <c r="P78" s="31">
        <v>2</v>
      </c>
      <c r="Q78" s="255">
        <f t="shared" ref="Q78:Q87" si="2">P78*N78</f>
        <v>29000</v>
      </c>
      <c r="R78" s="25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</row>
    <row r="79" spans="1:60" s="94" customFormat="1" ht="14.75" customHeight="1">
      <c r="A79" s="261" t="s">
        <v>61</v>
      </c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55">
        <v>19625</v>
      </c>
      <c r="O79" s="255"/>
      <c r="P79" s="31">
        <v>2</v>
      </c>
      <c r="Q79" s="255">
        <f t="shared" si="2"/>
        <v>39250</v>
      </c>
      <c r="R79" s="25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</row>
    <row r="80" spans="1:60" s="94" customFormat="1" ht="14.75" customHeight="1">
      <c r="A80" s="261" t="s">
        <v>92</v>
      </c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55">
        <v>22500</v>
      </c>
      <c r="O80" s="255"/>
      <c r="P80" s="31">
        <v>1</v>
      </c>
      <c r="Q80" s="255">
        <f t="shared" si="2"/>
        <v>22500</v>
      </c>
      <c r="R80" s="25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</row>
    <row r="81" spans="1:60" s="94" customFormat="1" ht="14.75" customHeight="1">
      <c r="A81" s="261" t="s">
        <v>62</v>
      </c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55">
        <v>17500</v>
      </c>
      <c r="O81" s="255"/>
      <c r="P81" s="31">
        <v>2</v>
      </c>
      <c r="Q81" s="255">
        <f t="shared" si="2"/>
        <v>35000</v>
      </c>
      <c r="R81" s="25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</row>
    <row r="82" spans="1:60" s="94" customFormat="1" ht="14.75" customHeight="1">
      <c r="A82" s="261" t="s">
        <v>95</v>
      </c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55">
        <v>1000</v>
      </c>
      <c r="O82" s="255"/>
      <c r="P82" s="31">
        <v>1</v>
      </c>
      <c r="Q82" s="255">
        <f t="shared" si="2"/>
        <v>1000</v>
      </c>
      <c r="R82" s="25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</row>
    <row r="83" spans="1:60" s="94" customFormat="1" ht="14.75" customHeight="1">
      <c r="A83" s="261" t="s">
        <v>41</v>
      </c>
      <c r="B83" s="261"/>
      <c r="C83" s="261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55">
        <v>35400</v>
      </c>
      <c r="O83" s="255"/>
      <c r="P83" s="31">
        <v>2</v>
      </c>
      <c r="Q83" s="255">
        <f t="shared" si="2"/>
        <v>70800</v>
      </c>
      <c r="R83" s="25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</row>
    <row r="84" spans="1:60" s="94" customFormat="1" ht="14.75" customHeight="1">
      <c r="A84" s="261" t="s">
        <v>96</v>
      </c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55">
        <v>1000</v>
      </c>
      <c r="O84" s="255"/>
      <c r="P84" s="31">
        <v>1</v>
      </c>
      <c r="Q84" s="255">
        <f t="shared" si="2"/>
        <v>1000</v>
      </c>
      <c r="R84" s="25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</row>
    <row r="85" spans="1:60" s="94" customFormat="1" ht="14.75" customHeight="1">
      <c r="A85" s="261" t="s">
        <v>63</v>
      </c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55">
        <v>10500</v>
      </c>
      <c r="O85" s="255"/>
      <c r="P85" s="31">
        <v>1</v>
      </c>
      <c r="Q85" s="255">
        <f t="shared" si="2"/>
        <v>10500</v>
      </c>
      <c r="R85" s="25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</row>
    <row r="86" spans="1:60" s="94" customFormat="1" ht="14.75" customHeight="1">
      <c r="A86" s="261" t="s">
        <v>97</v>
      </c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55">
        <v>4000</v>
      </c>
      <c r="O86" s="255"/>
      <c r="P86" s="31">
        <v>1</v>
      </c>
      <c r="Q86" s="255">
        <f t="shared" si="2"/>
        <v>4000</v>
      </c>
      <c r="R86" s="25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</row>
    <row r="87" spans="1:60" s="94" customFormat="1" ht="14.75" customHeight="1" thickBot="1">
      <c r="A87" s="269" t="s">
        <v>99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70">
        <v>2500</v>
      </c>
      <c r="O87" s="270"/>
      <c r="P87" s="106">
        <v>1</v>
      </c>
      <c r="Q87" s="270">
        <f t="shared" si="2"/>
        <v>2500</v>
      </c>
      <c r="R87" s="270"/>
      <c r="S87" s="107">
        <f>SUM(Q76:R87)</f>
        <v>241550</v>
      </c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</row>
    <row r="88" spans="1:60" s="94" customFormat="1" ht="14.75" customHeight="1" thickTop="1">
      <c r="A88" s="271" t="s">
        <v>13</v>
      </c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3"/>
      <c r="Q88" s="274">
        <f>SUM(Q71:R87)</f>
        <v>430091.78691571206</v>
      </c>
      <c r="R88" s="274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</row>
    <row r="89" spans="1:60" s="94" customFormat="1" ht="20" customHeight="1">
      <c r="A89" s="250" t="s">
        <v>117</v>
      </c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2"/>
      <c r="W89" s="96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</row>
    <row r="90" spans="1:60" s="94" customFormat="1" ht="14.75" customHeight="1">
      <c r="A90" s="263" t="s">
        <v>100</v>
      </c>
      <c r="B90" s="264"/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5"/>
      <c r="W90" s="96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</row>
    <row r="91" spans="1:60" s="108" customFormat="1" ht="9.75" customHeight="1">
      <c r="A91" s="266" t="s">
        <v>20</v>
      </c>
      <c r="B91" s="267"/>
      <c r="C91" s="266" t="s">
        <v>21</v>
      </c>
      <c r="D91" s="267"/>
      <c r="E91" s="268" t="s">
        <v>22</v>
      </c>
      <c r="F91" s="268"/>
      <c r="G91" s="266" t="s">
        <v>23</v>
      </c>
      <c r="H91" s="267"/>
      <c r="I91" s="266" t="s">
        <v>24</v>
      </c>
      <c r="J91" s="267"/>
      <c r="K91" s="268" t="s">
        <v>25</v>
      </c>
      <c r="L91" s="268"/>
      <c r="M91" s="268" t="s">
        <v>26</v>
      </c>
      <c r="N91" s="268"/>
      <c r="O91" s="266" t="s">
        <v>27</v>
      </c>
      <c r="P91" s="267"/>
      <c r="Q91" s="266" t="s">
        <v>28</v>
      </c>
      <c r="R91" s="267"/>
      <c r="W91" s="109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</row>
    <row r="92" spans="1:60" s="85" customFormat="1" ht="14.25" customHeight="1">
      <c r="A92" s="284">
        <v>6</v>
      </c>
      <c r="B92" s="285"/>
      <c r="C92" s="284">
        <f>6/25.4</f>
        <v>0.23622047244094491</v>
      </c>
      <c r="D92" s="285"/>
      <c r="E92" s="90">
        <v>32</v>
      </c>
      <c r="F92" s="90">
        <v>32</v>
      </c>
      <c r="G92" s="284">
        <f>E92*F92</f>
        <v>1024</v>
      </c>
      <c r="H92" s="285"/>
      <c r="I92" s="78">
        <v>3.5</v>
      </c>
      <c r="J92" s="78">
        <v>420</v>
      </c>
      <c r="K92" s="90">
        <f>E92*I92</f>
        <v>112</v>
      </c>
      <c r="L92" s="90">
        <f>F92*J92</f>
        <v>13440</v>
      </c>
      <c r="M92" s="286">
        <f>K92*L92</f>
        <v>1505280</v>
      </c>
      <c r="N92" s="286"/>
      <c r="O92" s="79">
        <f>K92/3</f>
        <v>37.333333333333336</v>
      </c>
      <c r="P92" s="79">
        <f>L92/4</f>
        <v>3360</v>
      </c>
      <c r="Q92" s="79">
        <f>K92/9</f>
        <v>12.444444444444445</v>
      </c>
      <c r="R92" s="79">
        <f>L92/16</f>
        <v>840</v>
      </c>
      <c r="W92" s="111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60" s="108" customFormat="1" ht="11.25" customHeight="1">
      <c r="A93" s="275" t="s">
        <v>29</v>
      </c>
      <c r="B93" s="275"/>
      <c r="C93" s="275" t="s">
        <v>30</v>
      </c>
      <c r="D93" s="275"/>
      <c r="E93" s="275" t="s">
        <v>31</v>
      </c>
      <c r="F93" s="275"/>
      <c r="G93" s="287" t="s">
        <v>32</v>
      </c>
      <c r="H93" s="288"/>
      <c r="I93" s="112" t="s">
        <v>33</v>
      </c>
      <c r="J93" s="112" t="s">
        <v>34</v>
      </c>
      <c r="K93" s="275" t="s">
        <v>35</v>
      </c>
      <c r="L93" s="275"/>
      <c r="M93" s="287" t="s">
        <v>36</v>
      </c>
      <c r="N93" s="288"/>
      <c r="O93" s="275" t="s">
        <v>37</v>
      </c>
      <c r="P93" s="275"/>
      <c r="Q93" s="275" t="s">
        <v>38</v>
      </c>
      <c r="R93" s="275"/>
      <c r="W93" s="109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</row>
    <row r="94" spans="1:60" s="85" customFormat="1" ht="14.25" customHeight="1">
      <c r="A94" s="91">
        <f>(C92*E92*I92)/12</f>
        <v>2.204724409448819</v>
      </c>
      <c r="B94" s="91">
        <f>(C92*F92*J92)/12</f>
        <v>264.56692913385831</v>
      </c>
      <c r="C94" s="276">
        <f>A94*B94</f>
        <v>583.29716659433325</v>
      </c>
      <c r="D94" s="276"/>
      <c r="E94" s="276">
        <f>C94*I94</f>
        <v>583.29716659433325</v>
      </c>
      <c r="F94" s="276"/>
      <c r="G94" s="277">
        <f>C94*J94</f>
        <v>174989.14997829997</v>
      </c>
      <c r="H94" s="278"/>
      <c r="I94" s="80">
        <v>1</v>
      </c>
      <c r="J94" s="32">
        <v>300</v>
      </c>
      <c r="K94" s="279">
        <f>E94*J94</f>
        <v>174989.14997829997</v>
      </c>
      <c r="L94" s="279"/>
      <c r="M94" s="280">
        <v>25000</v>
      </c>
      <c r="N94" s="281"/>
      <c r="O94" s="282">
        <f>K94*0.01</f>
        <v>1749.8914997829997</v>
      </c>
      <c r="P94" s="283"/>
      <c r="Q94" s="282">
        <f>SUM(K94:P94)</f>
        <v>201739.04147808297</v>
      </c>
      <c r="R94" s="283"/>
      <c r="W94" s="111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60" s="39" customFormat="1" ht="3" customHeight="1">
      <c r="A95" s="225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7"/>
      <c r="N95" s="29"/>
      <c r="O95" s="29"/>
      <c r="P95" s="30"/>
      <c r="Q95" s="29"/>
      <c r="R95" s="29"/>
    </row>
    <row r="96" spans="1:60" s="39" customFormat="1" ht="15.5" customHeight="1">
      <c r="A96" s="242" t="str">
        <f>A90</f>
        <v>DISPLAY 6mm LED</v>
      </c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4"/>
      <c r="N96" s="245">
        <f>G94</f>
        <v>174989.14997829997</v>
      </c>
      <c r="O96" s="246"/>
      <c r="P96" s="31">
        <f>I94</f>
        <v>1</v>
      </c>
      <c r="Q96" s="245">
        <f>N96*P96</f>
        <v>174989.14997829997</v>
      </c>
      <c r="R96" s="246"/>
    </row>
    <row r="97" spans="1:23" s="39" customFormat="1" ht="15.5" customHeight="1">
      <c r="A97" s="242" t="s">
        <v>36</v>
      </c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4"/>
      <c r="N97" s="245">
        <f>M94</f>
        <v>25000</v>
      </c>
      <c r="O97" s="246"/>
      <c r="P97" s="31">
        <v>1</v>
      </c>
      <c r="Q97" s="245">
        <f>N97*P97</f>
        <v>25000</v>
      </c>
      <c r="R97" s="246"/>
      <c r="W97" s="39" t="s">
        <v>101</v>
      </c>
    </row>
    <row r="98" spans="1:23" s="39" customFormat="1" ht="15.5" customHeight="1">
      <c r="A98" s="242" t="s">
        <v>39</v>
      </c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5">
        <f>O94</f>
        <v>1749.8914997829997</v>
      </c>
      <c r="O98" s="246"/>
      <c r="P98" s="31">
        <v>1</v>
      </c>
      <c r="Q98" s="245">
        <f>N98*P98</f>
        <v>1749.8914997829997</v>
      </c>
      <c r="R98" s="246"/>
    </row>
    <row r="99" spans="1:23" s="39" customFormat="1" ht="3" customHeight="1">
      <c r="A99" s="225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7"/>
      <c r="N99" s="29"/>
      <c r="O99" s="29"/>
      <c r="P99" s="30"/>
      <c r="Q99" s="29"/>
      <c r="R99" s="29"/>
    </row>
    <row r="100" spans="1:23" s="39" customFormat="1" ht="15.5" customHeight="1">
      <c r="A100" s="242" t="s">
        <v>40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4"/>
      <c r="N100" s="245">
        <v>65000</v>
      </c>
      <c r="O100" s="246"/>
      <c r="P100" s="31">
        <v>1</v>
      </c>
      <c r="Q100" s="245">
        <f>N100*P100</f>
        <v>65000</v>
      </c>
      <c r="R100" s="246"/>
    </row>
    <row r="101" spans="1:23" s="39" customFormat="1" ht="15.5" customHeight="1">
      <c r="A101" s="247" t="s">
        <v>41</v>
      </c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9"/>
      <c r="N101" s="245">
        <v>35000</v>
      </c>
      <c r="O101" s="246"/>
      <c r="P101" s="31">
        <v>1</v>
      </c>
      <c r="Q101" s="245">
        <f>N101*P101</f>
        <v>35000</v>
      </c>
      <c r="R101" s="246"/>
      <c r="S101" s="37">
        <f>SUM(Q100:R101)</f>
        <v>100000</v>
      </c>
    </row>
    <row r="102" spans="1:23" s="39" customFormat="1" ht="3.5" customHeight="1" thickBot="1">
      <c r="A102" s="289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1"/>
      <c r="S102" s="37"/>
    </row>
    <row r="103" spans="1:23" s="39" customFormat="1" ht="18.5" customHeight="1" thickTop="1">
      <c r="A103" s="292" t="s">
        <v>13</v>
      </c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4"/>
      <c r="Q103" s="295">
        <f>SUM(Q96:R101)</f>
        <v>301739.041478083</v>
      </c>
      <c r="R103" s="295"/>
      <c r="S103" s="37"/>
    </row>
    <row r="104" spans="1:23" s="39" customFormat="1" ht="20" customHeight="1">
      <c r="A104" s="250" t="s">
        <v>111</v>
      </c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2"/>
      <c r="S104" s="94"/>
    </row>
    <row r="105" spans="1:23" s="39" customFormat="1" ht="14.75" customHeight="1">
      <c r="A105" s="263" t="s">
        <v>100</v>
      </c>
      <c r="B105" s="264"/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5"/>
      <c r="S105" s="94"/>
    </row>
    <row r="106" spans="1:23" s="39" customFormat="1" ht="9.5" customHeight="1">
      <c r="A106" s="266" t="s">
        <v>20</v>
      </c>
      <c r="B106" s="267"/>
      <c r="C106" s="266" t="s">
        <v>21</v>
      </c>
      <c r="D106" s="267"/>
      <c r="E106" s="268" t="s">
        <v>22</v>
      </c>
      <c r="F106" s="268"/>
      <c r="G106" s="266" t="s">
        <v>23</v>
      </c>
      <c r="H106" s="267"/>
      <c r="I106" s="266" t="s">
        <v>24</v>
      </c>
      <c r="J106" s="267"/>
      <c r="K106" s="268" t="s">
        <v>25</v>
      </c>
      <c r="L106" s="268"/>
      <c r="M106" s="268" t="s">
        <v>26</v>
      </c>
      <c r="N106" s="268"/>
      <c r="O106" s="266" t="s">
        <v>27</v>
      </c>
      <c r="P106" s="267"/>
      <c r="Q106" s="266" t="s">
        <v>28</v>
      </c>
      <c r="R106" s="267"/>
      <c r="S106" s="108"/>
    </row>
    <row r="107" spans="1:23" s="39" customFormat="1" ht="14" customHeight="1">
      <c r="A107" s="284">
        <v>6</v>
      </c>
      <c r="B107" s="285"/>
      <c r="C107" s="284">
        <f>6/25.4</f>
        <v>0.23622047244094491</v>
      </c>
      <c r="D107" s="285"/>
      <c r="E107" s="90">
        <v>32</v>
      </c>
      <c r="F107" s="90">
        <v>32</v>
      </c>
      <c r="G107" s="284">
        <f>E107*F107</f>
        <v>1024</v>
      </c>
      <c r="H107" s="285"/>
      <c r="I107" s="78">
        <v>3.5</v>
      </c>
      <c r="J107" s="78">
        <v>1153</v>
      </c>
      <c r="K107" s="90">
        <f>E107*I107</f>
        <v>112</v>
      </c>
      <c r="L107" s="90">
        <f>F107*J107</f>
        <v>36896</v>
      </c>
      <c r="M107" s="286">
        <f>K107*L107</f>
        <v>4132352</v>
      </c>
      <c r="N107" s="286"/>
      <c r="O107" s="79">
        <f>K107/3</f>
        <v>37.333333333333336</v>
      </c>
      <c r="P107" s="79">
        <f>L107/4</f>
        <v>9224</v>
      </c>
      <c r="Q107" s="79">
        <f>K107/9</f>
        <v>12.444444444444445</v>
      </c>
      <c r="R107" s="79">
        <f>L107/16</f>
        <v>2306</v>
      </c>
      <c r="S107" s="85"/>
    </row>
    <row r="108" spans="1:23" s="39" customFormat="1" ht="9.5" customHeight="1">
      <c r="A108" s="275" t="s">
        <v>29</v>
      </c>
      <c r="B108" s="275"/>
      <c r="C108" s="275" t="s">
        <v>30</v>
      </c>
      <c r="D108" s="275"/>
      <c r="E108" s="275" t="s">
        <v>31</v>
      </c>
      <c r="F108" s="275"/>
      <c r="G108" s="287" t="s">
        <v>32</v>
      </c>
      <c r="H108" s="288"/>
      <c r="I108" s="112" t="s">
        <v>33</v>
      </c>
      <c r="J108" s="112" t="s">
        <v>34</v>
      </c>
      <c r="K108" s="275" t="s">
        <v>35</v>
      </c>
      <c r="L108" s="275"/>
      <c r="M108" s="287" t="s">
        <v>36</v>
      </c>
      <c r="N108" s="288"/>
      <c r="O108" s="275" t="s">
        <v>37</v>
      </c>
      <c r="P108" s="275"/>
      <c r="Q108" s="275" t="s">
        <v>38</v>
      </c>
      <c r="R108" s="275"/>
      <c r="S108" s="108"/>
    </row>
    <row r="109" spans="1:23" s="39" customFormat="1" ht="14" customHeight="1">
      <c r="A109" s="91">
        <f>(C107*E107*I107)/12</f>
        <v>2.204724409448819</v>
      </c>
      <c r="B109" s="91">
        <f>(C107*F107*J107)/12</f>
        <v>726.29921259842524</v>
      </c>
      <c r="C109" s="276">
        <f>A109*B109</f>
        <v>1601.2896025792054</v>
      </c>
      <c r="D109" s="276"/>
      <c r="E109" s="276">
        <f>C109*I109</f>
        <v>1601.2896025792054</v>
      </c>
      <c r="F109" s="276"/>
      <c r="G109" s="277">
        <f>C109*J109</f>
        <v>480386.8807737616</v>
      </c>
      <c r="H109" s="278"/>
      <c r="I109" s="80">
        <v>1</v>
      </c>
      <c r="J109" s="32">
        <v>300</v>
      </c>
      <c r="K109" s="279">
        <f>E109*J109</f>
        <v>480386.8807737616</v>
      </c>
      <c r="L109" s="279"/>
      <c r="M109" s="280">
        <v>25000</v>
      </c>
      <c r="N109" s="281"/>
      <c r="O109" s="282">
        <f>K109*0.01</f>
        <v>4803.8688077376164</v>
      </c>
      <c r="P109" s="283"/>
      <c r="Q109" s="282">
        <f>SUM(K109:P109)</f>
        <v>510190.7495814992</v>
      </c>
      <c r="R109" s="283"/>
      <c r="S109" s="85"/>
    </row>
    <row r="110" spans="1:23" s="39" customFormat="1" ht="3.5" customHeight="1">
      <c r="A110" s="225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7"/>
      <c r="N110" s="29"/>
      <c r="O110" s="29"/>
      <c r="P110" s="30"/>
      <c r="Q110" s="29"/>
      <c r="R110" s="29"/>
    </row>
    <row r="111" spans="1:23" s="39" customFormat="1" ht="15.75" customHeight="1">
      <c r="A111" s="242" t="str">
        <f>A105</f>
        <v>DISPLAY 6mm LED</v>
      </c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4"/>
      <c r="N111" s="245">
        <f>G109</f>
        <v>480386.8807737616</v>
      </c>
      <c r="O111" s="246"/>
      <c r="P111" s="31">
        <f>I109</f>
        <v>1</v>
      </c>
      <c r="Q111" s="245">
        <f>N111*P111</f>
        <v>480386.8807737616</v>
      </c>
      <c r="R111" s="246"/>
    </row>
    <row r="112" spans="1:23" s="39" customFormat="1" ht="15.75" customHeight="1">
      <c r="A112" s="242" t="s">
        <v>36</v>
      </c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4"/>
      <c r="N112" s="245">
        <f>M109</f>
        <v>25000</v>
      </c>
      <c r="O112" s="246"/>
      <c r="P112" s="31">
        <v>1</v>
      </c>
      <c r="Q112" s="245">
        <f>N112*P112</f>
        <v>25000</v>
      </c>
      <c r="R112" s="246"/>
    </row>
    <row r="113" spans="1:19" s="39" customFormat="1" ht="15.75" customHeight="1">
      <c r="A113" s="242" t="s">
        <v>39</v>
      </c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4"/>
      <c r="N113" s="245">
        <f>O109</f>
        <v>4803.8688077376164</v>
      </c>
      <c r="O113" s="246"/>
      <c r="P113" s="31">
        <v>1</v>
      </c>
      <c r="Q113" s="245">
        <f>N113*P113</f>
        <v>4803.8688077376164</v>
      </c>
      <c r="R113" s="246"/>
    </row>
    <row r="114" spans="1:19" s="39" customFormat="1" ht="3.5" customHeight="1">
      <c r="A114" s="225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7"/>
      <c r="N114" s="29"/>
      <c r="O114" s="29"/>
      <c r="P114" s="30"/>
      <c r="Q114" s="29"/>
      <c r="R114" s="29"/>
    </row>
    <row r="115" spans="1:19" s="39" customFormat="1" ht="15.75" customHeight="1">
      <c r="A115" s="242" t="s">
        <v>40</v>
      </c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4"/>
      <c r="N115" s="245">
        <v>145000</v>
      </c>
      <c r="O115" s="246"/>
      <c r="P115" s="31">
        <v>1</v>
      </c>
      <c r="Q115" s="245">
        <f>N115*P115</f>
        <v>145000</v>
      </c>
      <c r="R115" s="246"/>
    </row>
    <row r="116" spans="1:19" s="39" customFormat="1" ht="15.75" customHeight="1">
      <c r="A116" s="247" t="s">
        <v>41</v>
      </c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9"/>
      <c r="N116" s="245">
        <v>77500</v>
      </c>
      <c r="O116" s="246"/>
      <c r="P116" s="31">
        <v>1</v>
      </c>
      <c r="Q116" s="245">
        <f>N116*P116</f>
        <v>77500</v>
      </c>
      <c r="R116" s="246"/>
      <c r="S116" s="37">
        <f>SUM(Q115:R116)</f>
        <v>222500</v>
      </c>
    </row>
    <row r="117" spans="1:19" s="39" customFormat="1" ht="3.5" customHeight="1" thickBot="1">
      <c r="A117" s="289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1"/>
      <c r="S117" s="37"/>
    </row>
    <row r="118" spans="1:19" s="39" customFormat="1" ht="15.75" customHeight="1" thickTop="1">
      <c r="A118" s="292" t="s">
        <v>13</v>
      </c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4"/>
      <c r="Q118" s="295">
        <f>SUM(Q111:R116)</f>
        <v>732690.74958149926</v>
      </c>
      <c r="R118" s="295"/>
      <c r="S118" s="37"/>
    </row>
    <row r="119" spans="1:19" s="39" customFormat="1" ht="20" customHeight="1">
      <c r="A119" s="250" t="s">
        <v>119</v>
      </c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2"/>
      <c r="S119" s="94"/>
    </row>
    <row r="120" spans="1:19" s="39" customFormat="1" ht="14.75" customHeight="1">
      <c r="A120" s="263" t="s">
        <v>100</v>
      </c>
      <c r="B120" s="264"/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5"/>
      <c r="S120" s="94"/>
    </row>
    <row r="121" spans="1:19" s="39" customFormat="1" ht="9.5" customHeight="1">
      <c r="A121" s="266" t="s">
        <v>20</v>
      </c>
      <c r="B121" s="267"/>
      <c r="C121" s="266" t="s">
        <v>21</v>
      </c>
      <c r="D121" s="267"/>
      <c r="E121" s="268" t="s">
        <v>22</v>
      </c>
      <c r="F121" s="268"/>
      <c r="G121" s="266" t="s">
        <v>23</v>
      </c>
      <c r="H121" s="267"/>
      <c r="I121" s="266" t="s">
        <v>24</v>
      </c>
      <c r="J121" s="267"/>
      <c r="K121" s="268" t="s">
        <v>25</v>
      </c>
      <c r="L121" s="268"/>
      <c r="M121" s="268" t="s">
        <v>26</v>
      </c>
      <c r="N121" s="268"/>
      <c r="O121" s="266" t="s">
        <v>27</v>
      </c>
      <c r="P121" s="267"/>
      <c r="Q121" s="266" t="s">
        <v>28</v>
      </c>
      <c r="R121" s="267"/>
      <c r="S121" s="108"/>
    </row>
    <row r="122" spans="1:19" s="39" customFormat="1" ht="14" customHeight="1">
      <c r="A122" s="284">
        <v>6</v>
      </c>
      <c r="B122" s="285"/>
      <c r="C122" s="284">
        <f>6/25.4</f>
        <v>0.23622047244094491</v>
      </c>
      <c r="D122" s="285"/>
      <c r="E122" s="90">
        <v>32</v>
      </c>
      <c r="F122" s="90">
        <v>32</v>
      </c>
      <c r="G122" s="284">
        <f>E122*F122</f>
        <v>1024</v>
      </c>
      <c r="H122" s="285"/>
      <c r="I122" s="78">
        <v>3.5</v>
      </c>
      <c r="J122" s="78">
        <v>398</v>
      </c>
      <c r="K122" s="90">
        <f>E122*I122</f>
        <v>112</v>
      </c>
      <c r="L122" s="90">
        <f>F122*J122</f>
        <v>12736</v>
      </c>
      <c r="M122" s="286">
        <f>K122*L122</f>
        <v>1426432</v>
      </c>
      <c r="N122" s="286"/>
      <c r="O122" s="79">
        <f>K122/3</f>
        <v>37.333333333333336</v>
      </c>
      <c r="P122" s="79">
        <f>L122/4</f>
        <v>3184</v>
      </c>
      <c r="Q122" s="79">
        <f>K122/9</f>
        <v>12.444444444444445</v>
      </c>
      <c r="R122" s="79">
        <f>L122/16</f>
        <v>796</v>
      </c>
      <c r="S122" s="85"/>
    </row>
    <row r="123" spans="1:19" s="39" customFormat="1" ht="9.5" customHeight="1">
      <c r="A123" s="275" t="s">
        <v>29</v>
      </c>
      <c r="B123" s="275"/>
      <c r="C123" s="275" t="s">
        <v>30</v>
      </c>
      <c r="D123" s="275"/>
      <c r="E123" s="275" t="s">
        <v>31</v>
      </c>
      <c r="F123" s="275"/>
      <c r="G123" s="287" t="s">
        <v>32</v>
      </c>
      <c r="H123" s="288"/>
      <c r="I123" s="112" t="s">
        <v>33</v>
      </c>
      <c r="J123" s="112" t="s">
        <v>34</v>
      </c>
      <c r="K123" s="275" t="s">
        <v>35</v>
      </c>
      <c r="L123" s="275"/>
      <c r="M123" s="287" t="s">
        <v>36</v>
      </c>
      <c r="N123" s="288"/>
      <c r="O123" s="275" t="s">
        <v>37</v>
      </c>
      <c r="P123" s="275"/>
      <c r="Q123" s="275" t="s">
        <v>38</v>
      </c>
      <c r="R123" s="275"/>
      <c r="S123" s="108"/>
    </row>
    <row r="124" spans="1:19" s="39" customFormat="1" ht="14" customHeight="1">
      <c r="A124" s="91">
        <f>(C122*E122*I122)/12</f>
        <v>2.204724409448819</v>
      </c>
      <c r="B124" s="91">
        <f>(C122*F122*J122)/12</f>
        <v>250.70866141732287</v>
      </c>
      <c r="C124" s="276">
        <f>A124*B124</f>
        <v>552.74350548701113</v>
      </c>
      <c r="D124" s="276"/>
      <c r="E124" s="276">
        <f>C124*I124</f>
        <v>1105.4870109740223</v>
      </c>
      <c r="F124" s="276"/>
      <c r="G124" s="277">
        <f>C124*J124</f>
        <v>165823.05164610333</v>
      </c>
      <c r="H124" s="278"/>
      <c r="I124" s="80">
        <v>2</v>
      </c>
      <c r="J124" s="32">
        <v>300</v>
      </c>
      <c r="K124" s="279">
        <f>E124*J124</f>
        <v>331646.10329220665</v>
      </c>
      <c r="L124" s="279"/>
      <c r="M124" s="280">
        <v>25000</v>
      </c>
      <c r="N124" s="281"/>
      <c r="O124" s="282">
        <f>K124*0.01</f>
        <v>3316.4610329220668</v>
      </c>
      <c r="P124" s="283"/>
      <c r="Q124" s="282">
        <f>SUM(K124:P124)</f>
        <v>359962.56432512874</v>
      </c>
      <c r="R124" s="283"/>
      <c r="S124" s="85"/>
    </row>
    <row r="125" spans="1:19" s="39" customFormat="1" ht="3.5" customHeight="1">
      <c r="A125" s="225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7"/>
      <c r="N125" s="29"/>
      <c r="O125" s="29"/>
      <c r="P125" s="30"/>
      <c r="Q125" s="29"/>
      <c r="R125" s="29"/>
    </row>
    <row r="126" spans="1:19" s="39" customFormat="1" ht="15.75" customHeight="1">
      <c r="A126" s="242" t="str">
        <f>A120</f>
        <v>DISPLAY 6mm LED</v>
      </c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4"/>
      <c r="N126" s="245">
        <f>G124</f>
        <v>165823.05164610333</v>
      </c>
      <c r="O126" s="246"/>
      <c r="P126" s="31">
        <f>I124</f>
        <v>2</v>
      </c>
      <c r="Q126" s="245">
        <f>N126*P126</f>
        <v>331646.10329220665</v>
      </c>
      <c r="R126" s="246"/>
    </row>
    <row r="127" spans="1:19" s="39" customFormat="1" ht="15.75" customHeight="1">
      <c r="A127" s="242" t="s">
        <v>36</v>
      </c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4"/>
      <c r="N127" s="245">
        <f>M124</f>
        <v>25000</v>
      </c>
      <c r="O127" s="246"/>
      <c r="P127" s="31">
        <v>1</v>
      </c>
      <c r="Q127" s="245">
        <f>N127*P127</f>
        <v>25000</v>
      </c>
      <c r="R127" s="246"/>
    </row>
    <row r="128" spans="1:19" s="39" customFormat="1" ht="15.75" customHeight="1">
      <c r="A128" s="242" t="s">
        <v>39</v>
      </c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4"/>
      <c r="N128" s="245">
        <f>O124</f>
        <v>3316.4610329220668</v>
      </c>
      <c r="O128" s="246"/>
      <c r="P128" s="31">
        <v>1</v>
      </c>
      <c r="Q128" s="245">
        <f>N128*P128</f>
        <v>3316.4610329220668</v>
      </c>
      <c r="R128" s="246"/>
    </row>
    <row r="129" spans="1:19" s="39" customFormat="1" ht="3.5" customHeight="1">
      <c r="A129" s="225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7"/>
      <c r="N129" s="29"/>
      <c r="O129" s="29"/>
      <c r="P129" s="30"/>
      <c r="Q129" s="29"/>
      <c r="R129" s="29"/>
    </row>
    <row r="130" spans="1:19" s="39" customFormat="1" ht="15.75" customHeight="1">
      <c r="A130" s="242" t="s">
        <v>40</v>
      </c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4"/>
      <c r="N130" s="245">
        <v>84500</v>
      </c>
      <c r="O130" s="246"/>
      <c r="P130" s="31">
        <v>2</v>
      </c>
      <c r="Q130" s="245">
        <f>N130*P130</f>
        <v>169000</v>
      </c>
      <c r="R130" s="246"/>
    </row>
    <row r="131" spans="1:19" s="39" customFormat="1" ht="15.75" customHeight="1">
      <c r="A131" s="247" t="s">
        <v>41</v>
      </c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9"/>
      <c r="N131" s="245">
        <v>61500</v>
      </c>
      <c r="O131" s="246"/>
      <c r="P131" s="31">
        <v>2</v>
      </c>
      <c r="Q131" s="245">
        <f>N131*P131</f>
        <v>123000</v>
      </c>
      <c r="R131" s="246"/>
      <c r="S131" s="37">
        <f>SUM(Q130:R131)</f>
        <v>292000</v>
      </c>
    </row>
    <row r="132" spans="1:19" s="39" customFormat="1" ht="3.5" customHeight="1" thickBot="1">
      <c r="A132" s="289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1"/>
      <c r="S132" s="37"/>
    </row>
    <row r="133" spans="1:19" s="39" customFormat="1" ht="15.75" customHeight="1" thickTop="1">
      <c r="A133" s="292" t="s">
        <v>13</v>
      </c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4"/>
      <c r="Q133" s="295">
        <f>SUM(Q126:R131)</f>
        <v>651962.56432512868</v>
      </c>
      <c r="R133" s="295"/>
      <c r="S133" s="37"/>
    </row>
    <row r="134" spans="1:19" s="39" customFormat="1" ht="3.5" customHeight="1" thickBot="1">
      <c r="A134" s="289"/>
      <c r="B134" s="290"/>
      <c r="C134" s="290"/>
      <c r="D134" s="290"/>
      <c r="E134" s="290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1"/>
      <c r="S134" s="37"/>
    </row>
    <row r="135" spans="1:19" s="39" customFormat="1" ht="15.75" customHeight="1" thickTop="1">
      <c r="A135" s="250" t="s">
        <v>120</v>
      </c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2"/>
      <c r="S135" s="94"/>
    </row>
    <row r="136" spans="1:19" s="39" customFormat="1" ht="14.75" customHeight="1">
      <c r="A136" s="263" t="s">
        <v>100</v>
      </c>
      <c r="B136" s="264"/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5"/>
      <c r="S136" s="94"/>
    </row>
    <row r="137" spans="1:19" s="39" customFormat="1" ht="9.5" customHeight="1">
      <c r="A137" s="266" t="s">
        <v>20</v>
      </c>
      <c r="B137" s="267"/>
      <c r="C137" s="266" t="s">
        <v>21</v>
      </c>
      <c r="D137" s="267"/>
      <c r="E137" s="268" t="s">
        <v>22</v>
      </c>
      <c r="F137" s="268"/>
      <c r="G137" s="266" t="s">
        <v>23</v>
      </c>
      <c r="H137" s="267"/>
      <c r="I137" s="266" t="s">
        <v>24</v>
      </c>
      <c r="J137" s="267"/>
      <c r="K137" s="268" t="s">
        <v>25</v>
      </c>
      <c r="L137" s="268"/>
      <c r="M137" s="268" t="s">
        <v>26</v>
      </c>
      <c r="N137" s="268"/>
      <c r="O137" s="266" t="s">
        <v>27</v>
      </c>
      <c r="P137" s="267"/>
      <c r="Q137" s="266" t="s">
        <v>28</v>
      </c>
      <c r="R137" s="267"/>
      <c r="S137" s="108"/>
    </row>
    <row r="138" spans="1:19" s="39" customFormat="1" ht="14" customHeight="1">
      <c r="A138" s="284">
        <v>6</v>
      </c>
      <c r="B138" s="285"/>
      <c r="C138" s="284">
        <f>6/25.4</f>
        <v>0.23622047244094491</v>
      </c>
      <c r="D138" s="285"/>
      <c r="E138" s="90">
        <v>32</v>
      </c>
      <c r="F138" s="90">
        <v>32</v>
      </c>
      <c r="G138" s="284">
        <f>E138*F138</f>
        <v>1024</v>
      </c>
      <c r="H138" s="285"/>
      <c r="I138" s="78">
        <v>3.5</v>
      </c>
      <c r="J138" s="78">
        <v>278</v>
      </c>
      <c r="K138" s="90">
        <f>E138*I138</f>
        <v>112</v>
      </c>
      <c r="L138" s="90">
        <f>F138*J138</f>
        <v>8896</v>
      </c>
      <c r="M138" s="286">
        <f>K138*L138</f>
        <v>996352</v>
      </c>
      <c r="N138" s="286"/>
      <c r="O138" s="79">
        <f>K138/3</f>
        <v>37.333333333333336</v>
      </c>
      <c r="P138" s="79">
        <f>L138/4</f>
        <v>2224</v>
      </c>
      <c r="Q138" s="79">
        <f>K138/9</f>
        <v>12.444444444444445</v>
      </c>
      <c r="R138" s="79">
        <f>L138/16</f>
        <v>556</v>
      </c>
      <c r="S138" s="85"/>
    </row>
    <row r="139" spans="1:19" s="39" customFormat="1" ht="9.5" customHeight="1">
      <c r="A139" s="275" t="s">
        <v>29</v>
      </c>
      <c r="B139" s="275"/>
      <c r="C139" s="275" t="s">
        <v>30</v>
      </c>
      <c r="D139" s="275"/>
      <c r="E139" s="275" t="s">
        <v>31</v>
      </c>
      <c r="F139" s="275"/>
      <c r="G139" s="287" t="s">
        <v>32</v>
      </c>
      <c r="H139" s="288"/>
      <c r="I139" s="112" t="s">
        <v>33</v>
      </c>
      <c r="J139" s="112" t="s">
        <v>34</v>
      </c>
      <c r="K139" s="275" t="s">
        <v>35</v>
      </c>
      <c r="L139" s="275"/>
      <c r="M139" s="287" t="s">
        <v>36</v>
      </c>
      <c r="N139" s="288"/>
      <c r="O139" s="275" t="s">
        <v>37</v>
      </c>
      <c r="P139" s="275"/>
      <c r="Q139" s="275" t="s">
        <v>38</v>
      </c>
      <c r="R139" s="275"/>
      <c r="S139" s="108"/>
    </row>
    <row r="140" spans="1:19" s="39" customFormat="1" ht="14" customHeight="1">
      <c r="A140" s="91">
        <f>(C138*E138*I138)/12</f>
        <v>2.204724409448819</v>
      </c>
      <c r="B140" s="91">
        <f>(C138*F138*J138)/12</f>
        <v>175.11811023622047</v>
      </c>
      <c r="C140" s="276">
        <f>A140*B140</f>
        <v>386.08717217434435</v>
      </c>
      <c r="D140" s="276"/>
      <c r="E140" s="276">
        <f>C140*I140</f>
        <v>386.08717217434435</v>
      </c>
      <c r="F140" s="276"/>
      <c r="G140" s="277">
        <f>C140*J140</f>
        <v>115826.15165230331</v>
      </c>
      <c r="H140" s="278"/>
      <c r="I140" s="80">
        <v>1</v>
      </c>
      <c r="J140" s="32">
        <v>300</v>
      </c>
      <c r="K140" s="279">
        <f>E140*J140</f>
        <v>115826.15165230331</v>
      </c>
      <c r="L140" s="279"/>
      <c r="M140" s="280">
        <v>25000</v>
      </c>
      <c r="N140" s="281"/>
      <c r="O140" s="282">
        <f>K140*0.01</f>
        <v>1158.2615165230332</v>
      </c>
      <c r="P140" s="283"/>
      <c r="Q140" s="282">
        <f>SUM(K140:P140)</f>
        <v>141984.41316882632</v>
      </c>
      <c r="R140" s="283"/>
      <c r="S140" s="85"/>
    </row>
    <row r="141" spans="1:19" s="39" customFormat="1" ht="3.5" customHeight="1">
      <c r="A141" s="225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7"/>
      <c r="N141" s="29"/>
      <c r="O141" s="29"/>
      <c r="P141" s="30"/>
      <c r="Q141" s="29"/>
      <c r="R141" s="29"/>
    </row>
    <row r="142" spans="1:19" s="39" customFormat="1" ht="15.75" customHeight="1">
      <c r="A142" s="242" t="str">
        <f>A136</f>
        <v>DISPLAY 6mm LED</v>
      </c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4"/>
      <c r="N142" s="245">
        <f>G140</f>
        <v>115826.15165230331</v>
      </c>
      <c r="O142" s="246"/>
      <c r="P142" s="31">
        <f>I140</f>
        <v>1</v>
      </c>
      <c r="Q142" s="245">
        <f>N142*P142</f>
        <v>115826.15165230331</v>
      </c>
      <c r="R142" s="246"/>
    </row>
    <row r="143" spans="1:19" s="39" customFormat="1" ht="15.75" customHeight="1">
      <c r="A143" s="242" t="s">
        <v>36</v>
      </c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4"/>
      <c r="N143" s="245">
        <f>M140</f>
        <v>25000</v>
      </c>
      <c r="O143" s="246"/>
      <c r="P143" s="31">
        <v>1</v>
      </c>
      <c r="Q143" s="245">
        <f>N143*P143</f>
        <v>25000</v>
      </c>
      <c r="R143" s="246"/>
    </row>
    <row r="144" spans="1:19" s="39" customFormat="1" ht="15.75" customHeight="1">
      <c r="A144" s="242" t="s">
        <v>39</v>
      </c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4"/>
      <c r="N144" s="245">
        <f>O140</f>
        <v>1158.2615165230332</v>
      </c>
      <c r="O144" s="246"/>
      <c r="P144" s="31">
        <v>1</v>
      </c>
      <c r="Q144" s="245">
        <f>N144*P144</f>
        <v>1158.2615165230332</v>
      </c>
      <c r="R144" s="246"/>
    </row>
    <row r="145" spans="1:19" s="39" customFormat="1" ht="3.5" customHeight="1">
      <c r="A145" s="225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7"/>
      <c r="N145" s="29"/>
      <c r="O145" s="29"/>
      <c r="P145" s="30"/>
      <c r="Q145" s="29"/>
      <c r="R145" s="29"/>
    </row>
    <row r="146" spans="1:19" s="39" customFormat="1" ht="15.75" customHeight="1">
      <c r="A146" s="242" t="s">
        <v>40</v>
      </c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4"/>
      <c r="N146" s="245">
        <v>46250</v>
      </c>
      <c r="O146" s="246"/>
      <c r="P146" s="31">
        <v>1</v>
      </c>
      <c r="Q146" s="245">
        <f>N146*P146</f>
        <v>46250</v>
      </c>
      <c r="R146" s="246"/>
    </row>
    <row r="147" spans="1:19" s="39" customFormat="1" ht="15.75" customHeight="1">
      <c r="A147" s="247" t="s">
        <v>41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9"/>
      <c r="N147" s="245">
        <v>28950</v>
      </c>
      <c r="O147" s="246"/>
      <c r="P147" s="31">
        <v>1</v>
      </c>
      <c r="Q147" s="245">
        <f>N147*P147</f>
        <v>28950</v>
      </c>
      <c r="R147" s="246"/>
      <c r="S147" s="37">
        <f>SUM(Q146:R147)</f>
        <v>75200</v>
      </c>
    </row>
    <row r="148" spans="1:19" s="39" customFormat="1" ht="3.5" customHeight="1" thickBot="1">
      <c r="A148" s="289"/>
      <c r="B148" s="290"/>
      <c r="C148" s="290"/>
      <c r="D148" s="290"/>
      <c r="E148" s="290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1"/>
      <c r="S148" s="37"/>
    </row>
    <row r="149" spans="1:19" s="39" customFormat="1" ht="15.75" customHeight="1" thickTop="1">
      <c r="A149" s="292" t="s">
        <v>13</v>
      </c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4"/>
      <c r="Q149" s="295">
        <f>SUM(Q142:R147)</f>
        <v>217184.41316882632</v>
      </c>
      <c r="R149" s="295"/>
      <c r="S149" s="37"/>
    </row>
    <row r="150" spans="1:19" s="39" customFormat="1" ht="3.5" customHeight="1">
      <c r="A150" s="225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7"/>
      <c r="N150" s="29"/>
      <c r="O150" s="29"/>
      <c r="P150" s="30"/>
      <c r="Q150" s="29"/>
      <c r="R150" s="29"/>
      <c r="S150" s="37"/>
    </row>
    <row r="151" spans="1:19" s="39" customFormat="1" ht="20" customHeight="1" thickBot="1">
      <c r="A151" s="296" t="s">
        <v>121</v>
      </c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37"/>
    </row>
    <row r="152" spans="1:19" s="39" customFormat="1" ht="14.75" customHeight="1" thickTop="1">
      <c r="A152" s="263" t="s">
        <v>110</v>
      </c>
      <c r="B152" s="264"/>
      <c r="C152" s="264"/>
      <c r="D152" s="264"/>
      <c r="E152" s="264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5"/>
      <c r="S152" s="37"/>
    </row>
    <row r="153" spans="1:19" s="39" customFormat="1" ht="9.5" customHeight="1">
      <c r="A153" s="214" t="s">
        <v>20</v>
      </c>
      <c r="B153" s="215"/>
      <c r="C153" s="214" t="s">
        <v>21</v>
      </c>
      <c r="D153" s="215"/>
      <c r="E153" s="224" t="s">
        <v>22</v>
      </c>
      <c r="F153" s="224"/>
      <c r="G153" s="214" t="s">
        <v>23</v>
      </c>
      <c r="H153" s="215"/>
      <c r="I153" s="214" t="s">
        <v>24</v>
      </c>
      <c r="J153" s="215"/>
      <c r="K153" s="224" t="s">
        <v>25</v>
      </c>
      <c r="L153" s="224"/>
      <c r="M153" s="224" t="s">
        <v>26</v>
      </c>
      <c r="N153" s="224"/>
      <c r="O153" s="214" t="s">
        <v>27</v>
      </c>
      <c r="P153" s="215"/>
      <c r="Q153" s="214" t="s">
        <v>28</v>
      </c>
      <c r="R153" s="215"/>
      <c r="S153" s="37"/>
    </row>
    <row r="154" spans="1:19" s="39" customFormat="1" ht="14" customHeight="1">
      <c r="A154" s="216">
        <v>6</v>
      </c>
      <c r="B154" s="217"/>
      <c r="C154" s="216">
        <f>6/25.4</f>
        <v>0.23622047244094491</v>
      </c>
      <c r="D154" s="217"/>
      <c r="E154" s="97">
        <v>32</v>
      </c>
      <c r="F154" s="97">
        <v>32</v>
      </c>
      <c r="G154" s="216">
        <f>E154*F154</f>
        <v>1024</v>
      </c>
      <c r="H154" s="217"/>
      <c r="I154" s="98">
        <v>3.5</v>
      </c>
      <c r="J154" s="98">
        <v>10</v>
      </c>
      <c r="K154" s="97">
        <f>E154*I154</f>
        <v>112</v>
      </c>
      <c r="L154" s="97">
        <f>F154*J154</f>
        <v>320</v>
      </c>
      <c r="M154" s="218">
        <f>K154*L154</f>
        <v>35840</v>
      </c>
      <c r="N154" s="218"/>
      <c r="O154" s="99">
        <f>K154/3</f>
        <v>37.333333333333336</v>
      </c>
      <c r="P154" s="99">
        <f>L154/4</f>
        <v>80</v>
      </c>
      <c r="Q154" s="99">
        <f>K154/9</f>
        <v>12.444444444444445</v>
      </c>
      <c r="R154" s="99">
        <f>L154/16</f>
        <v>20</v>
      </c>
      <c r="S154" s="37"/>
    </row>
    <row r="155" spans="1:19" s="39" customFormat="1" ht="9.5" customHeight="1">
      <c r="A155" s="228" t="s">
        <v>29</v>
      </c>
      <c r="B155" s="228"/>
      <c r="C155" s="228" t="s">
        <v>30</v>
      </c>
      <c r="D155" s="228"/>
      <c r="E155" s="228" t="s">
        <v>31</v>
      </c>
      <c r="F155" s="228"/>
      <c r="G155" s="237" t="s">
        <v>32</v>
      </c>
      <c r="H155" s="238"/>
      <c r="I155" s="100" t="s">
        <v>33</v>
      </c>
      <c r="J155" s="100" t="s">
        <v>34</v>
      </c>
      <c r="K155" s="228" t="s">
        <v>35</v>
      </c>
      <c r="L155" s="228"/>
      <c r="M155" s="237" t="s">
        <v>36</v>
      </c>
      <c r="N155" s="238"/>
      <c r="O155" s="228" t="s">
        <v>37</v>
      </c>
      <c r="P155" s="228"/>
      <c r="Q155" s="228" t="s">
        <v>38</v>
      </c>
      <c r="R155" s="228"/>
      <c r="S155" s="37"/>
    </row>
    <row r="156" spans="1:19" s="39" customFormat="1" ht="14" customHeight="1">
      <c r="A156" s="101">
        <f>(C154*E154*I154)/12</f>
        <v>2.204724409448819</v>
      </c>
      <c r="B156" s="101">
        <f>(C154*F154*J154)/12</f>
        <v>6.2992125984251972</v>
      </c>
      <c r="C156" s="229">
        <f>A156*B156</f>
        <v>13.888027776055553</v>
      </c>
      <c r="D156" s="229"/>
      <c r="E156" s="229">
        <f>C156*I156</f>
        <v>249.98449996899996</v>
      </c>
      <c r="F156" s="229"/>
      <c r="G156" s="230">
        <f>C156*J156</f>
        <v>4166.4083328166662</v>
      </c>
      <c r="H156" s="231"/>
      <c r="I156" s="102">
        <v>18</v>
      </c>
      <c r="J156" s="103">
        <v>300</v>
      </c>
      <c r="K156" s="232">
        <f>E156*J156</f>
        <v>74995.349990699993</v>
      </c>
      <c r="L156" s="232"/>
      <c r="M156" s="233">
        <v>5000</v>
      </c>
      <c r="N156" s="234"/>
      <c r="O156" s="235">
        <f>K156*0.01</f>
        <v>749.95349990699992</v>
      </c>
      <c r="P156" s="236"/>
      <c r="Q156" s="235">
        <f>SUM(K156:P156)</f>
        <v>80745.303490606995</v>
      </c>
      <c r="R156" s="236"/>
      <c r="S156" s="37"/>
    </row>
    <row r="157" spans="1:19" s="39" customFormat="1" ht="3.5" customHeight="1">
      <c r="A157" s="225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7"/>
      <c r="N157" s="29"/>
      <c r="O157" s="29"/>
      <c r="P157" s="30"/>
      <c r="Q157" s="29"/>
      <c r="R157" s="29"/>
      <c r="S157" s="38"/>
    </row>
    <row r="158" spans="1:19" s="39" customFormat="1" ht="15.5" customHeight="1">
      <c r="A158" s="302" t="str">
        <f>A152</f>
        <v>6mm LED</v>
      </c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4"/>
      <c r="N158" s="245">
        <f>G156</f>
        <v>4166.4083328166662</v>
      </c>
      <c r="O158" s="246"/>
      <c r="P158" s="31">
        <f>I156</f>
        <v>18</v>
      </c>
      <c r="Q158" s="245">
        <f>N158*P158</f>
        <v>74995.349990699993</v>
      </c>
      <c r="R158" s="246"/>
      <c r="S158" s="38"/>
    </row>
    <row r="159" spans="1:19" s="39" customFormat="1" ht="15.5" customHeight="1">
      <c r="A159" s="242" t="s">
        <v>36</v>
      </c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4"/>
      <c r="N159" s="245">
        <f>M156</f>
        <v>5000</v>
      </c>
      <c r="O159" s="246"/>
      <c r="P159" s="31">
        <v>1</v>
      </c>
      <c r="Q159" s="245">
        <f>N159*P159</f>
        <v>5000</v>
      </c>
      <c r="R159" s="246"/>
      <c r="S159" s="38"/>
    </row>
    <row r="160" spans="1:19" s="39" customFormat="1" ht="15.5" customHeight="1">
      <c r="A160" s="242" t="s">
        <v>39</v>
      </c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4"/>
      <c r="N160" s="245">
        <f>O156</f>
        <v>749.95349990699992</v>
      </c>
      <c r="O160" s="246"/>
      <c r="P160" s="31">
        <v>1</v>
      </c>
      <c r="Q160" s="245">
        <f>N160*P160</f>
        <v>749.95349990699992</v>
      </c>
      <c r="R160" s="246"/>
      <c r="S160" s="38"/>
    </row>
    <row r="161" spans="1:19" s="39" customFormat="1" ht="3.5" customHeight="1">
      <c r="A161" s="225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7"/>
      <c r="N161" s="29"/>
      <c r="O161" s="29"/>
      <c r="P161" s="30"/>
      <c r="Q161" s="29"/>
      <c r="R161" s="29"/>
      <c r="S161" s="38"/>
    </row>
    <row r="162" spans="1:19" s="39" customFormat="1" ht="15.5" customHeight="1">
      <c r="A162" s="247" t="s">
        <v>40</v>
      </c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9"/>
      <c r="N162" s="245">
        <v>4000</v>
      </c>
      <c r="O162" s="246"/>
      <c r="P162" s="31">
        <v>18</v>
      </c>
      <c r="Q162" s="245">
        <f>N162*P162</f>
        <v>72000</v>
      </c>
      <c r="R162" s="246"/>
      <c r="S162" s="38"/>
    </row>
    <row r="163" spans="1:19" s="39" customFormat="1" ht="15.5" customHeight="1">
      <c r="A163" s="247" t="s">
        <v>103</v>
      </c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9"/>
      <c r="N163" s="245">
        <v>4000</v>
      </c>
      <c r="O163" s="246"/>
      <c r="P163" s="31">
        <v>18</v>
      </c>
      <c r="Q163" s="245">
        <f>N163*P163</f>
        <v>72000</v>
      </c>
      <c r="R163" s="246"/>
      <c r="S163" s="37">
        <f>SUM(Q162:R163)</f>
        <v>144000</v>
      </c>
    </row>
    <row r="164" spans="1:19" s="39" customFormat="1" ht="3.5" customHeight="1" thickBot="1">
      <c r="A164" s="299"/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1"/>
      <c r="S164" s="38"/>
    </row>
    <row r="165" spans="1:19" s="39" customFormat="1" ht="18" customHeight="1" thickTop="1">
      <c r="A165" s="256" t="s">
        <v>13</v>
      </c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8"/>
      <c r="Q165" s="259">
        <f>SUM(Q154:R163)</f>
        <v>305523.0514256584</v>
      </c>
      <c r="R165" s="260"/>
      <c r="S165" s="38"/>
    </row>
    <row r="166" spans="1:19" s="39" customFormat="1" ht="20" customHeight="1" thickBot="1">
      <c r="A166" s="296" t="s">
        <v>122</v>
      </c>
      <c r="B166" s="297"/>
      <c r="C166" s="297"/>
      <c r="D166" s="297"/>
      <c r="E166" s="297"/>
      <c r="F166" s="297"/>
      <c r="G166" s="297"/>
      <c r="H166" s="297"/>
      <c r="I166" s="297"/>
      <c r="J166" s="297"/>
      <c r="K166" s="297"/>
      <c r="L166" s="297"/>
      <c r="M166" s="297"/>
      <c r="N166" s="297"/>
      <c r="O166" s="297"/>
      <c r="P166" s="297"/>
      <c r="Q166" s="297"/>
      <c r="R166" s="298"/>
      <c r="S166" s="38"/>
    </row>
    <row r="167" spans="1:19" s="39" customFormat="1" ht="14.75" customHeight="1" thickTop="1">
      <c r="A167" s="263" t="s">
        <v>134</v>
      </c>
      <c r="B167" s="264"/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5"/>
      <c r="S167" s="38"/>
    </row>
    <row r="168" spans="1:19" s="39" customFormat="1" ht="9.5" customHeight="1">
      <c r="A168" s="214" t="s">
        <v>20</v>
      </c>
      <c r="B168" s="215"/>
      <c r="C168" s="214" t="s">
        <v>21</v>
      </c>
      <c r="D168" s="215"/>
      <c r="E168" s="224" t="s">
        <v>22</v>
      </c>
      <c r="F168" s="224"/>
      <c r="G168" s="214" t="s">
        <v>23</v>
      </c>
      <c r="H168" s="215"/>
      <c r="I168" s="214" t="s">
        <v>24</v>
      </c>
      <c r="J168" s="215"/>
      <c r="K168" s="224" t="s">
        <v>25</v>
      </c>
      <c r="L168" s="224"/>
      <c r="M168" s="224" t="s">
        <v>26</v>
      </c>
      <c r="N168" s="224"/>
      <c r="O168" s="214" t="s">
        <v>27</v>
      </c>
      <c r="P168" s="215"/>
      <c r="Q168" s="214" t="s">
        <v>28</v>
      </c>
      <c r="R168" s="215"/>
      <c r="S168" s="38"/>
    </row>
    <row r="169" spans="1:19" s="39" customFormat="1" ht="14" customHeight="1">
      <c r="A169" s="216">
        <v>6</v>
      </c>
      <c r="B169" s="217"/>
      <c r="C169" s="216">
        <f>6/25.4</f>
        <v>0.23622047244094491</v>
      </c>
      <c r="D169" s="217"/>
      <c r="E169" s="97">
        <v>32</v>
      </c>
      <c r="F169" s="97">
        <v>32</v>
      </c>
      <c r="G169" s="216">
        <f>E169*F169</f>
        <v>1024</v>
      </c>
      <c r="H169" s="217"/>
      <c r="I169" s="98">
        <v>3.5</v>
      </c>
      <c r="J169" s="98">
        <v>69</v>
      </c>
      <c r="K169" s="97">
        <f>E169*I169</f>
        <v>112</v>
      </c>
      <c r="L169" s="97">
        <f>F169*J169</f>
        <v>2208</v>
      </c>
      <c r="M169" s="218">
        <f>K169*L169</f>
        <v>247296</v>
      </c>
      <c r="N169" s="218"/>
      <c r="O169" s="99">
        <f>K169/3</f>
        <v>37.333333333333336</v>
      </c>
      <c r="P169" s="99">
        <f>L169/4</f>
        <v>552</v>
      </c>
      <c r="Q169" s="99">
        <f>K169/9</f>
        <v>12.444444444444445</v>
      </c>
      <c r="R169" s="99">
        <f>L169/16</f>
        <v>138</v>
      </c>
      <c r="S169" s="38"/>
    </row>
    <row r="170" spans="1:19" s="39" customFormat="1" ht="9.5" customHeight="1">
      <c r="A170" s="228" t="s">
        <v>29</v>
      </c>
      <c r="B170" s="228"/>
      <c r="C170" s="228" t="s">
        <v>30</v>
      </c>
      <c r="D170" s="228"/>
      <c r="E170" s="228" t="s">
        <v>31</v>
      </c>
      <c r="F170" s="228"/>
      <c r="G170" s="237" t="s">
        <v>32</v>
      </c>
      <c r="H170" s="238"/>
      <c r="I170" s="100" t="s">
        <v>33</v>
      </c>
      <c r="J170" s="100" t="s">
        <v>34</v>
      </c>
      <c r="K170" s="228" t="s">
        <v>35</v>
      </c>
      <c r="L170" s="228"/>
      <c r="M170" s="237" t="s">
        <v>36</v>
      </c>
      <c r="N170" s="238"/>
      <c r="O170" s="228" t="s">
        <v>37</v>
      </c>
      <c r="P170" s="228"/>
      <c r="Q170" s="228" t="s">
        <v>38</v>
      </c>
      <c r="R170" s="228"/>
      <c r="S170" s="38"/>
    </row>
    <row r="171" spans="1:19" s="39" customFormat="1" ht="14" customHeight="1">
      <c r="A171" s="101">
        <f>(C169*E169*I169)/12</f>
        <v>2.204724409448819</v>
      </c>
      <c r="B171" s="101">
        <f>(C169*F169*J169)/12</f>
        <v>43.464566929133866</v>
      </c>
      <c r="C171" s="229">
        <f>A171*B171</f>
        <v>95.827391654783327</v>
      </c>
      <c r="D171" s="229"/>
      <c r="E171" s="229">
        <f>C171*I171</f>
        <v>95.827391654783327</v>
      </c>
      <c r="F171" s="229"/>
      <c r="G171" s="230">
        <f>C171*J171</f>
        <v>28748.217496434998</v>
      </c>
      <c r="H171" s="231"/>
      <c r="I171" s="102">
        <v>1</v>
      </c>
      <c r="J171" s="103">
        <v>300</v>
      </c>
      <c r="K171" s="232">
        <f>E171*J171</f>
        <v>28748.217496434998</v>
      </c>
      <c r="L171" s="232"/>
      <c r="M171" s="233">
        <v>5000</v>
      </c>
      <c r="N171" s="234"/>
      <c r="O171" s="235">
        <f>K171*0.01</f>
        <v>287.48217496435001</v>
      </c>
      <c r="P171" s="236"/>
      <c r="Q171" s="235">
        <f>SUM(K171:P171)</f>
        <v>34035.69967139935</v>
      </c>
      <c r="R171" s="236"/>
      <c r="S171" s="38"/>
    </row>
    <row r="172" spans="1:19" s="39" customFormat="1" ht="3.5" customHeight="1">
      <c r="A172" s="225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7"/>
      <c r="N172" s="29"/>
      <c r="O172" s="29"/>
      <c r="P172" s="30"/>
      <c r="Q172" s="29"/>
      <c r="R172" s="29"/>
      <c r="S172" s="38"/>
    </row>
    <row r="173" spans="1:19" s="39" customFormat="1" ht="15.5" customHeight="1">
      <c r="A173" s="302" t="str">
        <f>A167</f>
        <v>6mm LED - total of 5 displays</v>
      </c>
      <c r="B173" s="303"/>
      <c r="C173" s="303"/>
      <c r="D173" s="303"/>
      <c r="E173" s="303"/>
      <c r="F173" s="303"/>
      <c r="G173" s="303"/>
      <c r="H173" s="303"/>
      <c r="I173" s="303"/>
      <c r="J173" s="303"/>
      <c r="K173" s="303"/>
      <c r="L173" s="303"/>
      <c r="M173" s="304"/>
      <c r="N173" s="245">
        <f>G171</f>
        <v>28748.217496434998</v>
      </c>
      <c r="O173" s="246"/>
      <c r="P173" s="31">
        <f>I171</f>
        <v>1</v>
      </c>
      <c r="Q173" s="245">
        <f>N173*P173</f>
        <v>28748.217496434998</v>
      </c>
      <c r="R173" s="246"/>
      <c r="S173" s="38"/>
    </row>
    <row r="174" spans="1:19" s="39" customFormat="1" ht="15.5" customHeight="1">
      <c r="A174" s="242" t="s">
        <v>36</v>
      </c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4"/>
      <c r="N174" s="245">
        <f>M171</f>
        <v>5000</v>
      </c>
      <c r="O174" s="246"/>
      <c r="P174" s="31">
        <v>1</v>
      </c>
      <c r="Q174" s="245">
        <f>N174*P174</f>
        <v>5000</v>
      </c>
      <c r="R174" s="246"/>
      <c r="S174" s="37"/>
    </row>
    <row r="175" spans="1:19" s="39" customFormat="1" ht="15.5" customHeight="1">
      <c r="A175" s="242" t="s">
        <v>39</v>
      </c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/>
      <c r="N175" s="245">
        <f>O171</f>
        <v>287.48217496435001</v>
      </c>
      <c r="O175" s="246"/>
      <c r="P175" s="31">
        <v>1</v>
      </c>
      <c r="Q175" s="245">
        <f>N175*P175</f>
        <v>287.48217496435001</v>
      </c>
      <c r="R175" s="246"/>
      <c r="S175" s="37"/>
    </row>
    <row r="176" spans="1:19" s="39" customFormat="1" ht="3.5" customHeight="1">
      <c r="A176" s="225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7"/>
      <c r="N176" s="29"/>
      <c r="O176" s="29"/>
      <c r="P176" s="30"/>
      <c r="Q176" s="29"/>
      <c r="R176" s="29"/>
      <c r="S176" s="37"/>
    </row>
    <row r="177" spans="1:19" s="39" customFormat="1" ht="15.5" customHeight="1">
      <c r="A177" s="247" t="s">
        <v>40</v>
      </c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9"/>
      <c r="N177" s="245">
        <v>3000</v>
      </c>
      <c r="O177" s="246"/>
      <c r="P177" s="31">
        <v>5</v>
      </c>
      <c r="Q177" s="245">
        <f>N177*P177</f>
        <v>15000</v>
      </c>
      <c r="R177" s="246"/>
      <c r="S177" s="37"/>
    </row>
    <row r="178" spans="1:19" s="39" customFormat="1" ht="15.5" customHeight="1">
      <c r="A178" s="247" t="s">
        <v>103</v>
      </c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9"/>
      <c r="N178" s="245">
        <v>3000</v>
      </c>
      <c r="O178" s="246"/>
      <c r="P178" s="31">
        <v>5</v>
      </c>
      <c r="Q178" s="245">
        <f>N178*P178</f>
        <v>15000</v>
      </c>
      <c r="R178" s="246"/>
      <c r="S178" s="37"/>
    </row>
    <row r="179" spans="1:19" s="39" customFormat="1" ht="3.5" customHeight="1" thickBot="1">
      <c r="A179" s="299"/>
      <c r="B179" s="300"/>
      <c r="C179" s="300"/>
      <c r="D179" s="300"/>
      <c r="E179" s="300"/>
      <c r="F179" s="300"/>
      <c r="G179" s="300"/>
      <c r="H179" s="300"/>
      <c r="I179" s="300"/>
      <c r="J179" s="300"/>
      <c r="K179" s="300"/>
      <c r="L179" s="300"/>
      <c r="M179" s="300"/>
      <c r="N179" s="300"/>
      <c r="O179" s="300"/>
      <c r="P179" s="300"/>
      <c r="Q179" s="300"/>
      <c r="R179" s="301"/>
      <c r="S179" s="37"/>
    </row>
    <row r="180" spans="1:19" s="39" customFormat="1" ht="18.5" customHeight="1" thickTop="1">
      <c r="A180" s="256" t="s">
        <v>13</v>
      </c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8"/>
      <c r="Q180" s="259">
        <f>SUM(Q173:R178)</f>
        <v>64035.69967139935</v>
      </c>
      <c r="R180" s="260"/>
      <c r="S180" s="37"/>
    </row>
    <row r="181" spans="1:19" s="38" customFormat="1" ht="20" customHeight="1">
      <c r="A181" s="250" t="s">
        <v>135</v>
      </c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2"/>
    </row>
    <row r="182" spans="1:19" s="38" customFormat="1" ht="14.75" customHeight="1">
      <c r="A182" s="263" t="s">
        <v>110</v>
      </c>
      <c r="B182" s="264"/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5"/>
    </row>
    <row r="183" spans="1:19" s="38" customFormat="1" ht="9.5" customHeight="1">
      <c r="A183" s="214" t="s">
        <v>20</v>
      </c>
      <c r="B183" s="215"/>
      <c r="C183" s="214" t="s">
        <v>21</v>
      </c>
      <c r="D183" s="215"/>
      <c r="E183" s="224" t="s">
        <v>22</v>
      </c>
      <c r="F183" s="224"/>
      <c r="G183" s="214" t="s">
        <v>23</v>
      </c>
      <c r="H183" s="215"/>
      <c r="I183" s="214" t="s">
        <v>24</v>
      </c>
      <c r="J183" s="215"/>
      <c r="K183" s="224" t="s">
        <v>25</v>
      </c>
      <c r="L183" s="224"/>
      <c r="M183" s="224" t="s">
        <v>26</v>
      </c>
      <c r="N183" s="224"/>
      <c r="O183" s="214" t="s">
        <v>27</v>
      </c>
      <c r="P183" s="215"/>
      <c r="Q183" s="214" t="s">
        <v>28</v>
      </c>
      <c r="R183" s="215"/>
    </row>
    <row r="184" spans="1:19" s="38" customFormat="1" ht="14" customHeight="1">
      <c r="A184" s="216">
        <v>6</v>
      </c>
      <c r="B184" s="217"/>
      <c r="C184" s="216">
        <f>6/25.4</f>
        <v>0.23622047244094491</v>
      </c>
      <c r="D184" s="217"/>
      <c r="E184" s="97">
        <v>32</v>
      </c>
      <c r="F184" s="97">
        <v>32</v>
      </c>
      <c r="G184" s="216">
        <f>E184*F184</f>
        <v>1024</v>
      </c>
      <c r="H184" s="217"/>
      <c r="I184" s="98">
        <v>3.5</v>
      </c>
      <c r="J184" s="98">
        <v>225</v>
      </c>
      <c r="K184" s="97">
        <f>E184*I184</f>
        <v>112</v>
      </c>
      <c r="L184" s="97">
        <f>F184*J184</f>
        <v>7200</v>
      </c>
      <c r="M184" s="218">
        <f>K184*L184</f>
        <v>806400</v>
      </c>
      <c r="N184" s="218"/>
      <c r="O184" s="99">
        <f>K184/3</f>
        <v>37.333333333333336</v>
      </c>
      <c r="P184" s="99">
        <f>L184/4</f>
        <v>1800</v>
      </c>
      <c r="Q184" s="99">
        <f>K184/9</f>
        <v>12.444444444444445</v>
      </c>
      <c r="R184" s="99">
        <f>L184/16</f>
        <v>450</v>
      </c>
    </row>
    <row r="185" spans="1:19" s="38" customFormat="1" ht="9.5" customHeight="1">
      <c r="A185" s="228" t="s">
        <v>29</v>
      </c>
      <c r="B185" s="228"/>
      <c r="C185" s="228" t="s">
        <v>30</v>
      </c>
      <c r="D185" s="228"/>
      <c r="E185" s="228" t="s">
        <v>31</v>
      </c>
      <c r="F185" s="228"/>
      <c r="G185" s="237" t="s">
        <v>32</v>
      </c>
      <c r="H185" s="238"/>
      <c r="I185" s="100" t="s">
        <v>33</v>
      </c>
      <c r="J185" s="100" t="s">
        <v>34</v>
      </c>
      <c r="K185" s="228" t="s">
        <v>35</v>
      </c>
      <c r="L185" s="228"/>
      <c r="M185" s="237" t="s">
        <v>36</v>
      </c>
      <c r="N185" s="238"/>
      <c r="O185" s="228" t="s">
        <v>37</v>
      </c>
      <c r="P185" s="228"/>
      <c r="Q185" s="228" t="s">
        <v>38</v>
      </c>
      <c r="R185" s="228"/>
    </row>
    <row r="186" spans="1:19" s="38" customFormat="1" ht="14" customHeight="1">
      <c r="A186" s="101">
        <f>(C184*E184*I184)/12</f>
        <v>2.204724409448819</v>
      </c>
      <c r="B186" s="101">
        <f>(C184*F184*J184)/12</f>
        <v>141.73228346456696</v>
      </c>
      <c r="C186" s="229">
        <f>A186*B186</f>
        <v>312.48062496124999</v>
      </c>
      <c r="D186" s="229"/>
      <c r="E186" s="229">
        <f>C186*I186</f>
        <v>312.48062496124999</v>
      </c>
      <c r="F186" s="229"/>
      <c r="G186" s="230">
        <f>C186*J186</f>
        <v>93744.187488374999</v>
      </c>
      <c r="H186" s="231"/>
      <c r="I186" s="102">
        <v>1</v>
      </c>
      <c r="J186" s="103">
        <v>300</v>
      </c>
      <c r="K186" s="232">
        <f>E186*J186</f>
        <v>93744.187488374999</v>
      </c>
      <c r="L186" s="232"/>
      <c r="M186" s="233">
        <v>5000</v>
      </c>
      <c r="N186" s="234"/>
      <c r="O186" s="235">
        <f>K186*0.01</f>
        <v>937.44187488374996</v>
      </c>
      <c r="P186" s="236"/>
      <c r="Q186" s="235">
        <f>SUM(K186:P186)</f>
        <v>99681.629363258748</v>
      </c>
      <c r="R186" s="236"/>
    </row>
    <row r="187" spans="1:19" s="38" customFormat="1" ht="3.5" customHeight="1">
      <c r="A187" s="225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7"/>
      <c r="N187" s="29"/>
      <c r="O187" s="29"/>
      <c r="P187" s="30"/>
      <c r="Q187" s="29"/>
      <c r="R187" s="29"/>
    </row>
    <row r="188" spans="1:19" s="38" customFormat="1" ht="3.5" customHeight="1">
      <c r="A188" s="225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7"/>
      <c r="N188" s="29"/>
      <c r="O188" s="29"/>
      <c r="P188" s="30"/>
      <c r="Q188" s="29"/>
      <c r="R188" s="29"/>
    </row>
    <row r="189" spans="1:19" s="38" customFormat="1" ht="15.5" customHeight="1">
      <c r="A189" s="302" t="str">
        <f>A183</f>
        <v>PITCH (mm)</v>
      </c>
      <c r="B189" s="303"/>
      <c r="C189" s="303"/>
      <c r="D189" s="303"/>
      <c r="E189" s="303"/>
      <c r="F189" s="303"/>
      <c r="G189" s="303"/>
      <c r="H189" s="303"/>
      <c r="I189" s="303"/>
      <c r="J189" s="303"/>
      <c r="K189" s="303"/>
      <c r="L189" s="303"/>
      <c r="M189" s="304"/>
      <c r="N189" s="245">
        <f>G186</f>
        <v>93744.187488374999</v>
      </c>
      <c r="O189" s="246"/>
      <c r="P189" s="31">
        <v>1</v>
      </c>
      <c r="Q189" s="245">
        <f>N189*P189</f>
        <v>93744.187488374999</v>
      </c>
      <c r="R189" s="246"/>
    </row>
    <row r="190" spans="1:19" s="38" customFormat="1" ht="15.5" customHeight="1">
      <c r="A190" s="242" t="s">
        <v>36</v>
      </c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4"/>
      <c r="N190" s="245">
        <f>M186</f>
        <v>5000</v>
      </c>
      <c r="O190" s="246"/>
      <c r="P190" s="31">
        <v>1</v>
      </c>
      <c r="Q190" s="245">
        <f>N190*P190</f>
        <v>5000</v>
      </c>
      <c r="R190" s="246"/>
    </row>
    <row r="191" spans="1:19" s="38" customFormat="1" ht="15.5" customHeight="1">
      <c r="A191" s="242" t="s">
        <v>39</v>
      </c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4"/>
      <c r="N191" s="245">
        <f>O186</f>
        <v>937.44187488374996</v>
      </c>
      <c r="O191" s="246"/>
      <c r="P191" s="31">
        <v>1</v>
      </c>
      <c r="Q191" s="245">
        <f>N191*P191</f>
        <v>937.44187488374996</v>
      </c>
      <c r="R191" s="246"/>
    </row>
    <row r="192" spans="1:19" s="38" customFormat="1" ht="3.5" customHeight="1">
      <c r="A192" s="225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7"/>
      <c r="N192" s="29"/>
      <c r="O192" s="29"/>
      <c r="P192" s="30"/>
      <c r="Q192" s="29"/>
      <c r="R192" s="29"/>
    </row>
    <row r="193" spans="1:42" s="38" customFormat="1" ht="15.5" customHeight="1">
      <c r="A193" s="247" t="s">
        <v>40</v>
      </c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9"/>
      <c r="N193" s="245">
        <v>2500</v>
      </c>
      <c r="O193" s="246"/>
      <c r="P193" s="31">
        <v>18</v>
      </c>
      <c r="Q193" s="245">
        <f>N193*P193</f>
        <v>45000</v>
      </c>
      <c r="R193" s="246"/>
    </row>
    <row r="194" spans="1:42" s="38" customFormat="1" ht="15.5" customHeight="1">
      <c r="A194" s="247" t="s">
        <v>103</v>
      </c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9"/>
      <c r="N194" s="245">
        <v>2500</v>
      </c>
      <c r="O194" s="246"/>
      <c r="P194" s="31">
        <v>18</v>
      </c>
      <c r="Q194" s="245">
        <f>N194*P194</f>
        <v>45000</v>
      </c>
      <c r="R194" s="246"/>
      <c r="S194" s="37">
        <f>SUM(Q193:R194)</f>
        <v>90000</v>
      </c>
    </row>
    <row r="195" spans="1:42" s="38" customFormat="1" ht="3.5" customHeight="1" thickBot="1">
      <c r="A195" s="299"/>
      <c r="B195" s="300"/>
      <c r="C195" s="300"/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1"/>
    </row>
    <row r="196" spans="1:42" s="38" customFormat="1" ht="18.75" customHeight="1" thickTop="1">
      <c r="A196" s="256" t="s">
        <v>13</v>
      </c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8"/>
      <c r="Q196" s="259">
        <f>SUM(Q188:R194)</f>
        <v>189681.62936325875</v>
      </c>
      <c r="R196" s="260"/>
    </row>
    <row r="197" spans="1:42" s="38" customFormat="1" ht="15.5" customHeight="1">
      <c r="A197" s="250" t="s">
        <v>104</v>
      </c>
      <c r="B197" s="251"/>
      <c r="C197" s="251"/>
      <c r="D197" s="251"/>
      <c r="E197" s="251"/>
      <c r="F197" s="251"/>
      <c r="G197" s="251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2"/>
      <c r="S197" s="37"/>
    </row>
    <row r="198" spans="1:42" s="38" customFormat="1" ht="15.5" customHeight="1">
      <c r="A198" s="263" t="s">
        <v>102</v>
      </c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5"/>
      <c r="S198" s="37"/>
    </row>
    <row r="199" spans="1:42" s="38" customFormat="1" ht="11" customHeight="1">
      <c r="A199" s="214" t="s">
        <v>20</v>
      </c>
      <c r="B199" s="215"/>
      <c r="C199" s="214" t="s">
        <v>21</v>
      </c>
      <c r="D199" s="215"/>
      <c r="E199" s="224" t="s">
        <v>22</v>
      </c>
      <c r="F199" s="224"/>
      <c r="G199" s="214" t="s">
        <v>23</v>
      </c>
      <c r="H199" s="215"/>
      <c r="I199" s="214" t="s">
        <v>24</v>
      </c>
      <c r="J199" s="215"/>
      <c r="K199" s="224" t="s">
        <v>25</v>
      </c>
      <c r="L199" s="224"/>
      <c r="M199" s="224" t="s">
        <v>26</v>
      </c>
      <c r="N199" s="224"/>
      <c r="O199" s="214" t="s">
        <v>27</v>
      </c>
      <c r="P199" s="215"/>
      <c r="Q199" s="214" t="s">
        <v>28</v>
      </c>
      <c r="R199" s="215"/>
      <c r="S199" s="37"/>
    </row>
    <row r="200" spans="1:42" s="38" customFormat="1" ht="15.5" customHeight="1">
      <c r="A200" s="216">
        <v>10</v>
      </c>
      <c r="B200" s="217"/>
      <c r="C200" s="216">
        <v>0.39369999999999999</v>
      </c>
      <c r="D200" s="217"/>
      <c r="E200" s="97">
        <v>16</v>
      </c>
      <c r="F200" s="97">
        <v>16</v>
      </c>
      <c r="G200" s="216">
        <f>E200*F200</f>
        <v>256</v>
      </c>
      <c r="H200" s="217"/>
      <c r="I200" s="98">
        <v>23</v>
      </c>
      <c r="J200" s="98">
        <v>38</v>
      </c>
      <c r="K200" s="97">
        <f>E200*I200</f>
        <v>368</v>
      </c>
      <c r="L200" s="97">
        <f>F200*J200</f>
        <v>608</v>
      </c>
      <c r="M200" s="218">
        <f>K200*L200</f>
        <v>223744</v>
      </c>
      <c r="N200" s="218"/>
      <c r="O200" s="99">
        <f>K200/3</f>
        <v>122.66666666666667</v>
      </c>
      <c r="P200" s="99">
        <f>L200/4</f>
        <v>152</v>
      </c>
      <c r="Q200" s="99">
        <f>K200/9</f>
        <v>40.888888888888886</v>
      </c>
      <c r="R200" s="99">
        <f>L200/16</f>
        <v>38</v>
      </c>
      <c r="S200" s="37"/>
    </row>
    <row r="201" spans="1:42" s="38" customFormat="1" ht="8.75" customHeight="1">
      <c r="A201" s="228" t="s">
        <v>29</v>
      </c>
      <c r="B201" s="228"/>
      <c r="C201" s="228" t="s">
        <v>30</v>
      </c>
      <c r="D201" s="228"/>
      <c r="E201" s="228" t="s">
        <v>31</v>
      </c>
      <c r="F201" s="228"/>
      <c r="G201" s="237" t="s">
        <v>32</v>
      </c>
      <c r="H201" s="238"/>
      <c r="I201" s="100" t="s">
        <v>33</v>
      </c>
      <c r="J201" s="100" t="s">
        <v>34</v>
      </c>
      <c r="K201" s="228" t="s">
        <v>35</v>
      </c>
      <c r="L201" s="228"/>
      <c r="M201" s="237" t="s">
        <v>36</v>
      </c>
      <c r="N201" s="238"/>
      <c r="O201" s="228" t="s">
        <v>37</v>
      </c>
      <c r="P201" s="228"/>
      <c r="Q201" s="228" t="s">
        <v>38</v>
      </c>
      <c r="R201" s="228"/>
      <c r="S201" s="37"/>
    </row>
    <row r="202" spans="1:42" s="38" customFormat="1" ht="15.5" customHeight="1">
      <c r="A202" s="101">
        <f>(C200*E200*I200)/12</f>
        <v>12.073466666666667</v>
      </c>
      <c r="B202" s="101">
        <f>(C200*F200*J200)/12</f>
        <v>19.947466666666667</v>
      </c>
      <c r="C202" s="229">
        <f>A202*B202</f>
        <v>240.83507388444445</v>
      </c>
      <c r="D202" s="229"/>
      <c r="E202" s="229">
        <f>C202*I202</f>
        <v>481.67014776888891</v>
      </c>
      <c r="F202" s="229"/>
      <c r="G202" s="230">
        <f>C202*J202</f>
        <v>126438.41378933334</v>
      </c>
      <c r="H202" s="231"/>
      <c r="I202" s="102">
        <v>2</v>
      </c>
      <c r="J202" s="103">
        <v>525</v>
      </c>
      <c r="K202" s="232">
        <f>E202*J202</f>
        <v>252876.82757866668</v>
      </c>
      <c r="L202" s="232"/>
      <c r="M202" s="233">
        <v>15000</v>
      </c>
      <c r="N202" s="234"/>
      <c r="O202" s="235">
        <f>K202*0.01</f>
        <v>2528.7682757866669</v>
      </c>
      <c r="P202" s="236"/>
      <c r="Q202" s="235">
        <f>SUM(K202:P202)</f>
        <v>270405.59585445334</v>
      </c>
      <c r="R202" s="236"/>
      <c r="S202" s="37"/>
    </row>
    <row r="203" spans="1:42" s="38" customFormat="1" ht="3.5" customHeight="1">
      <c r="A203" s="225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7"/>
      <c r="N203" s="29"/>
      <c r="O203" s="29"/>
      <c r="P203" s="30"/>
      <c r="Q203" s="29"/>
      <c r="R203" s="29"/>
      <c r="S203" s="37"/>
    </row>
    <row r="204" spans="1:42" s="38" customFormat="1" ht="15.5" customHeight="1">
      <c r="A204" s="302" t="str">
        <f>A198</f>
        <v>10mm LED</v>
      </c>
      <c r="B204" s="303"/>
      <c r="C204" s="303"/>
      <c r="D204" s="303"/>
      <c r="E204" s="303"/>
      <c r="F204" s="303"/>
      <c r="G204" s="303"/>
      <c r="H204" s="303"/>
      <c r="I204" s="303"/>
      <c r="J204" s="303"/>
      <c r="K204" s="303"/>
      <c r="L204" s="303"/>
      <c r="M204" s="304"/>
      <c r="N204" s="245">
        <f>G202</f>
        <v>126438.41378933334</v>
      </c>
      <c r="O204" s="246"/>
      <c r="P204" s="31">
        <f>I202</f>
        <v>2</v>
      </c>
      <c r="Q204" s="245">
        <f>N204*P204</f>
        <v>252876.82757866668</v>
      </c>
      <c r="R204" s="246"/>
      <c r="S204" s="37"/>
    </row>
    <row r="205" spans="1:42" s="38" customFormat="1" ht="15.5" customHeight="1">
      <c r="A205" s="242" t="s">
        <v>36</v>
      </c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4"/>
      <c r="N205" s="245">
        <f>M202</f>
        <v>15000</v>
      </c>
      <c r="O205" s="246"/>
      <c r="P205" s="31">
        <v>1</v>
      </c>
      <c r="Q205" s="245">
        <f>N205*P205</f>
        <v>15000</v>
      </c>
      <c r="R205" s="246"/>
      <c r="S205" s="37"/>
    </row>
    <row r="206" spans="1:42" s="38" customFormat="1" ht="15.5" customHeight="1">
      <c r="A206" s="242" t="s">
        <v>39</v>
      </c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4"/>
      <c r="N206" s="245">
        <f>O202</f>
        <v>2528.7682757866669</v>
      </c>
      <c r="O206" s="246"/>
      <c r="P206" s="31">
        <v>1</v>
      </c>
      <c r="Q206" s="245">
        <f>N206*P206</f>
        <v>2528.7682757866669</v>
      </c>
      <c r="R206" s="246"/>
      <c r="S206" s="37"/>
    </row>
    <row r="207" spans="1:42" s="38" customFormat="1" ht="5" customHeight="1">
      <c r="A207" s="225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7"/>
      <c r="N207" s="29"/>
      <c r="O207" s="29"/>
      <c r="P207" s="30"/>
      <c r="Q207" s="29"/>
      <c r="R207" s="29"/>
      <c r="S207" s="37"/>
    </row>
    <row r="208" spans="1:42" s="94" customFormat="1" ht="14.75" customHeight="1">
      <c r="A208" s="247" t="s">
        <v>59</v>
      </c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9"/>
      <c r="N208" s="245">
        <v>85000</v>
      </c>
      <c r="O208" s="246"/>
      <c r="P208" s="31">
        <v>1</v>
      </c>
      <c r="Q208" s="245">
        <f>P208*N208</f>
        <v>85000</v>
      </c>
      <c r="R208" s="246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</row>
    <row r="209" spans="1:42" s="94" customFormat="1" ht="14.75" customHeight="1">
      <c r="A209" s="261" t="s">
        <v>60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55">
        <v>35000</v>
      </c>
      <c r="O209" s="255"/>
      <c r="P209" s="31">
        <v>1</v>
      </c>
      <c r="Q209" s="255">
        <f t="shared" ref="Q209:Q218" si="3">P209*N209</f>
        <v>35000</v>
      </c>
      <c r="R209" s="25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</row>
    <row r="210" spans="1:42" s="94" customFormat="1" ht="14.75" customHeight="1">
      <c r="A210" s="261" t="s">
        <v>61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55">
        <v>25000</v>
      </c>
      <c r="O210" s="255"/>
      <c r="P210" s="31">
        <v>1</v>
      </c>
      <c r="Q210" s="255">
        <f t="shared" si="3"/>
        <v>25000</v>
      </c>
      <c r="R210" s="25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</row>
    <row r="211" spans="1:42" s="94" customFormat="1" ht="14.75" customHeight="1">
      <c r="A211" s="261" t="s">
        <v>92</v>
      </c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55">
        <v>10000</v>
      </c>
      <c r="O211" s="255"/>
      <c r="P211" s="31">
        <v>1</v>
      </c>
      <c r="Q211" s="255">
        <f t="shared" si="3"/>
        <v>10000</v>
      </c>
      <c r="R211" s="25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</row>
    <row r="212" spans="1:42" s="94" customFormat="1" ht="14.75" customHeight="1">
      <c r="A212" s="261" t="s">
        <v>62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55">
        <v>12500</v>
      </c>
      <c r="O212" s="255"/>
      <c r="P212" s="31">
        <v>1</v>
      </c>
      <c r="Q212" s="255">
        <f t="shared" si="3"/>
        <v>12500</v>
      </c>
      <c r="R212" s="25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</row>
    <row r="213" spans="1:42" s="94" customFormat="1" ht="14.75" customHeight="1">
      <c r="A213" s="261" t="s">
        <v>95</v>
      </c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55">
        <v>1000</v>
      </c>
      <c r="O213" s="255"/>
      <c r="P213" s="31">
        <v>1</v>
      </c>
      <c r="Q213" s="255">
        <f t="shared" si="3"/>
        <v>1000</v>
      </c>
      <c r="R213" s="25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</row>
    <row r="214" spans="1:42" s="94" customFormat="1" ht="14.75" customHeight="1">
      <c r="A214" s="261" t="s">
        <v>41</v>
      </c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55">
        <v>25000</v>
      </c>
      <c r="O214" s="255"/>
      <c r="P214" s="31">
        <v>1</v>
      </c>
      <c r="Q214" s="255">
        <f t="shared" si="3"/>
        <v>25000</v>
      </c>
      <c r="R214" s="25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</row>
    <row r="215" spans="1:42" s="94" customFormat="1" ht="14.75" customHeight="1">
      <c r="A215" s="261" t="s">
        <v>96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55">
        <v>1000</v>
      </c>
      <c r="O215" s="255"/>
      <c r="P215" s="31">
        <v>1</v>
      </c>
      <c r="Q215" s="255">
        <f t="shared" si="3"/>
        <v>1000</v>
      </c>
      <c r="R215" s="25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</row>
    <row r="216" spans="1:42" s="94" customFormat="1" ht="14.75" customHeight="1">
      <c r="A216" s="261" t="s">
        <v>63</v>
      </c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55">
        <v>12500</v>
      </c>
      <c r="O216" s="255"/>
      <c r="P216" s="31">
        <v>1</v>
      </c>
      <c r="Q216" s="255">
        <f t="shared" si="3"/>
        <v>12500</v>
      </c>
      <c r="R216" s="25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</row>
    <row r="217" spans="1:42" s="94" customFormat="1" ht="14.75" customHeight="1">
      <c r="A217" s="261" t="s">
        <v>97</v>
      </c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55">
        <v>2000</v>
      </c>
      <c r="O217" s="255"/>
      <c r="P217" s="31">
        <v>1</v>
      </c>
      <c r="Q217" s="255">
        <f t="shared" si="3"/>
        <v>2000</v>
      </c>
      <c r="R217" s="25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</row>
    <row r="218" spans="1:42" s="94" customFormat="1" ht="14.75" customHeight="1" thickBot="1">
      <c r="A218" s="269" t="s">
        <v>99</v>
      </c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70">
        <v>1000</v>
      </c>
      <c r="O218" s="270"/>
      <c r="P218" s="106">
        <v>1</v>
      </c>
      <c r="Q218" s="270">
        <f t="shared" si="3"/>
        <v>1000</v>
      </c>
      <c r="R218" s="270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</row>
    <row r="219" spans="1:42" s="38" customFormat="1" ht="18.75" customHeight="1" thickTop="1">
      <c r="A219" s="256" t="s">
        <v>13</v>
      </c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8"/>
      <c r="Q219" s="259">
        <f>SUM(Q204:R218)</f>
        <v>480405.59585445334</v>
      </c>
      <c r="R219" s="260"/>
    </row>
    <row r="220" spans="1:42" s="38" customFormat="1" ht="18.75" customHeight="1">
      <c r="A220" s="250" t="s">
        <v>128</v>
      </c>
      <c r="B220" s="251"/>
      <c r="C220" s="251"/>
      <c r="D220" s="251"/>
      <c r="E220" s="251"/>
      <c r="F220" s="251"/>
      <c r="G220" s="251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2"/>
    </row>
    <row r="221" spans="1:42" s="38" customFormat="1" ht="14.75" customHeight="1">
      <c r="A221" s="263" t="s">
        <v>105</v>
      </c>
      <c r="B221" s="264"/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5"/>
    </row>
    <row r="222" spans="1:42" s="38" customFormat="1" ht="9.5" customHeight="1">
      <c r="A222" s="214" t="s">
        <v>20</v>
      </c>
      <c r="B222" s="215"/>
      <c r="C222" s="214" t="s">
        <v>21</v>
      </c>
      <c r="D222" s="215"/>
      <c r="E222" s="224" t="s">
        <v>22</v>
      </c>
      <c r="F222" s="224"/>
      <c r="G222" s="214" t="s">
        <v>23</v>
      </c>
      <c r="H222" s="215"/>
      <c r="I222" s="214" t="s">
        <v>24</v>
      </c>
      <c r="J222" s="215"/>
      <c r="K222" s="224" t="s">
        <v>25</v>
      </c>
      <c r="L222" s="224"/>
      <c r="M222" s="224" t="s">
        <v>26</v>
      </c>
      <c r="N222" s="224"/>
      <c r="O222" s="214" t="s">
        <v>27</v>
      </c>
      <c r="P222" s="215"/>
      <c r="Q222" s="214" t="s">
        <v>28</v>
      </c>
      <c r="R222" s="215"/>
    </row>
    <row r="223" spans="1:42" s="38" customFormat="1" ht="15.5" customHeight="1">
      <c r="A223" s="216">
        <v>6</v>
      </c>
      <c r="B223" s="217"/>
      <c r="C223" s="216">
        <f>6/25.4</f>
        <v>0.23622047244094491</v>
      </c>
      <c r="D223" s="217"/>
      <c r="E223" s="97">
        <v>32</v>
      </c>
      <c r="F223" s="97">
        <v>32</v>
      </c>
      <c r="G223" s="216">
        <f>E223*F223</f>
        <v>1024</v>
      </c>
      <c r="H223" s="217"/>
      <c r="I223" s="98">
        <v>33.5</v>
      </c>
      <c r="J223" s="98">
        <v>59</v>
      </c>
      <c r="K223" s="97">
        <f>E223*I223</f>
        <v>1072</v>
      </c>
      <c r="L223" s="97">
        <f>F223*J223</f>
        <v>1888</v>
      </c>
      <c r="M223" s="218">
        <f>K223*L223</f>
        <v>2023936</v>
      </c>
      <c r="N223" s="218"/>
      <c r="O223" s="99">
        <f>K223/3</f>
        <v>357.33333333333331</v>
      </c>
      <c r="P223" s="99">
        <f>L223/4</f>
        <v>472</v>
      </c>
      <c r="Q223" s="99">
        <f>K223/9</f>
        <v>119.11111111111111</v>
      </c>
      <c r="R223" s="99">
        <f>L223/16</f>
        <v>118</v>
      </c>
      <c r="S223" s="37"/>
    </row>
    <row r="224" spans="1:42" s="38" customFormat="1" ht="9.5" customHeight="1">
      <c r="A224" s="228" t="s">
        <v>29</v>
      </c>
      <c r="B224" s="228"/>
      <c r="C224" s="228" t="s">
        <v>30</v>
      </c>
      <c r="D224" s="228"/>
      <c r="E224" s="228" t="s">
        <v>31</v>
      </c>
      <c r="F224" s="228"/>
      <c r="G224" s="237" t="s">
        <v>32</v>
      </c>
      <c r="H224" s="238"/>
      <c r="I224" s="100" t="s">
        <v>33</v>
      </c>
      <c r="J224" s="100" t="s">
        <v>34</v>
      </c>
      <c r="K224" s="228" t="s">
        <v>35</v>
      </c>
      <c r="L224" s="228"/>
      <c r="M224" s="237" t="s">
        <v>36</v>
      </c>
      <c r="N224" s="238"/>
      <c r="O224" s="228" t="s">
        <v>37</v>
      </c>
      <c r="P224" s="228"/>
      <c r="Q224" s="228" t="s">
        <v>38</v>
      </c>
      <c r="R224" s="228"/>
    </row>
    <row r="225" spans="1:19" s="38" customFormat="1" ht="14" customHeight="1">
      <c r="A225" s="101">
        <f>(C223*E223*I223)/12</f>
        <v>21.102362204724411</v>
      </c>
      <c r="B225" s="101">
        <f>(C223*F223*J223)/12</f>
        <v>37.165354330708666</v>
      </c>
      <c r="C225" s="229">
        <f>A225*B225</f>
        <v>784.27676855353729</v>
      </c>
      <c r="D225" s="229"/>
      <c r="E225" s="229">
        <f>C225*I225</f>
        <v>784.27676855353729</v>
      </c>
      <c r="F225" s="229"/>
      <c r="G225" s="230">
        <f>C225*J225</f>
        <v>274496.86899373803</v>
      </c>
      <c r="H225" s="231"/>
      <c r="I225" s="102">
        <v>1</v>
      </c>
      <c r="J225" s="103">
        <v>350</v>
      </c>
      <c r="K225" s="232">
        <f>E225*J225</f>
        <v>274496.86899373803</v>
      </c>
      <c r="L225" s="232"/>
      <c r="M225" s="233">
        <v>10000</v>
      </c>
      <c r="N225" s="234"/>
      <c r="O225" s="235">
        <f>K225*0.01</f>
        <v>2744.9686899373805</v>
      </c>
      <c r="P225" s="236"/>
      <c r="Q225" s="235">
        <f>SUM(K225:P225)</f>
        <v>287241.8376836754</v>
      </c>
      <c r="R225" s="236"/>
    </row>
    <row r="226" spans="1:19" s="38" customFormat="1" ht="3.5" customHeight="1">
      <c r="A226" s="225"/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7"/>
      <c r="N226" s="29"/>
      <c r="O226" s="29"/>
      <c r="P226" s="30"/>
      <c r="Q226" s="29"/>
      <c r="R226" s="29"/>
    </row>
    <row r="227" spans="1:19" s="38" customFormat="1" ht="14.75" customHeight="1">
      <c r="A227" s="263" t="s">
        <v>106</v>
      </c>
      <c r="B227" s="264"/>
      <c r="C227" s="264"/>
      <c r="D227" s="264"/>
      <c r="E227" s="264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5"/>
    </row>
    <row r="228" spans="1:19" s="38" customFormat="1" ht="14.75" customHeight="1">
      <c r="A228" s="214" t="s">
        <v>20</v>
      </c>
      <c r="B228" s="215"/>
      <c r="C228" s="214" t="s">
        <v>21</v>
      </c>
      <c r="D228" s="215"/>
      <c r="E228" s="224" t="s">
        <v>22</v>
      </c>
      <c r="F228" s="224"/>
      <c r="G228" s="214" t="s">
        <v>23</v>
      </c>
      <c r="H228" s="215"/>
      <c r="I228" s="214" t="s">
        <v>24</v>
      </c>
      <c r="J228" s="215"/>
      <c r="K228" s="224" t="s">
        <v>25</v>
      </c>
      <c r="L228" s="224"/>
      <c r="M228" s="224" t="s">
        <v>26</v>
      </c>
      <c r="N228" s="224"/>
      <c r="O228" s="214" t="s">
        <v>27</v>
      </c>
      <c r="P228" s="215"/>
      <c r="Q228" s="214" t="s">
        <v>28</v>
      </c>
      <c r="R228" s="215"/>
    </row>
    <row r="229" spans="1:19" s="38" customFormat="1" ht="15.5" customHeight="1">
      <c r="A229" s="216">
        <v>6</v>
      </c>
      <c r="B229" s="217"/>
      <c r="C229" s="216">
        <f>6/25.4</f>
        <v>0.23622047244094491</v>
      </c>
      <c r="D229" s="217"/>
      <c r="E229" s="97">
        <v>32</v>
      </c>
      <c r="F229" s="97">
        <v>32</v>
      </c>
      <c r="G229" s="216">
        <f>E229*F229</f>
        <v>1024</v>
      </c>
      <c r="H229" s="217"/>
      <c r="I229" s="98">
        <v>23</v>
      </c>
      <c r="J229" s="98">
        <v>40</v>
      </c>
      <c r="K229" s="97">
        <f>E229*I229</f>
        <v>736</v>
      </c>
      <c r="L229" s="97">
        <f>F229*J229</f>
        <v>1280</v>
      </c>
      <c r="M229" s="218">
        <f>K229*L229</f>
        <v>942080</v>
      </c>
      <c r="N229" s="218"/>
      <c r="O229" s="99">
        <f>K229/3</f>
        <v>245.33333333333334</v>
      </c>
      <c r="P229" s="99">
        <f>L229/4</f>
        <v>320</v>
      </c>
      <c r="Q229" s="99">
        <f>K229/9</f>
        <v>81.777777777777771</v>
      </c>
      <c r="R229" s="99">
        <f>L229/16</f>
        <v>80</v>
      </c>
      <c r="S229" s="37"/>
    </row>
    <row r="230" spans="1:19" s="38" customFormat="1" ht="9.5" customHeight="1">
      <c r="A230" s="228" t="s">
        <v>29</v>
      </c>
      <c r="B230" s="228"/>
      <c r="C230" s="228" t="s">
        <v>30</v>
      </c>
      <c r="D230" s="228"/>
      <c r="E230" s="228" t="s">
        <v>31</v>
      </c>
      <c r="F230" s="228"/>
      <c r="G230" s="237" t="s">
        <v>32</v>
      </c>
      <c r="H230" s="238"/>
      <c r="I230" s="100" t="s">
        <v>33</v>
      </c>
      <c r="J230" s="100" t="s">
        <v>34</v>
      </c>
      <c r="K230" s="228" t="s">
        <v>35</v>
      </c>
      <c r="L230" s="228"/>
      <c r="M230" s="237" t="s">
        <v>36</v>
      </c>
      <c r="N230" s="238"/>
      <c r="O230" s="228" t="s">
        <v>37</v>
      </c>
      <c r="P230" s="228"/>
      <c r="Q230" s="228" t="s">
        <v>38</v>
      </c>
      <c r="R230" s="228"/>
    </row>
    <row r="231" spans="1:19" s="38" customFormat="1" ht="14" customHeight="1">
      <c r="A231" s="101">
        <f>(C229*E229*I229)/12</f>
        <v>14.488188976377955</v>
      </c>
      <c r="B231" s="101">
        <f>(C229*F229*J229)/12</f>
        <v>25.196850393700789</v>
      </c>
      <c r="C231" s="229">
        <f>A231*B231</f>
        <v>365.05673011346033</v>
      </c>
      <c r="D231" s="229"/>
      <c r="E231" s="229">
        <f>C231*I231</f>
        <v>365.05673011346033</v>
      </c>
      <c r="F231" s="229"/>
      <c r="G231" s="230">
        <f>C231*J231</f>
        <v>127769.85553971112</v>
      </c>
      <c r="H231" s="231"/>
      <c r="I231" s="102">
        <v>1</v>
      </c>
      <c r="J231" s="103">
        <v>350</v>
      </c>
      <c r="K231" s="232">
        <f>E231*J231</f>
        <v>127769.85553971112</v>
      </c>
      <c r="L231" s="232"/>
      <c r="M231" s="233">
        <v>10000</v>
      </c>
      <c r="N231" s="234"/>
      <c r="O231" s="235">
        <f>K231*0.01</f>
        <v>1277.6985553971112</v>
      </c>
      <c r="P231" s="236"/>
      <c r="Q231" s="235">
        <f>SUM(K231:P231)</f>
        <v>139047.55409510824</v>
      </c>
      <c r="R231" s="236"/>
    </row>
    <row r="232" spans="1:19" s="38" customFormat="1" ht="3.5" customHeight="1">
      <c r="A232" s="225"/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7"/>
      <c r="N232" s="29"/>
      <c r="O232" s="29"/>
      <c r="P232" s="30"/>
      <c r="Q232" s="29"/>
      <c r="R232" s="29"/>
    </row>
    <row r="233" spans="1:19" s="38" customFormat="1" ht="15.5" customHeight="1">
      <c r="A233" s="302" t="str">
        <f>A221</f>
        <v xml:space="preserve"> LED DISPLAY 10MM</v>
      </c>
      <c r="B233" s="303"/>
      <c r="C233" s="303"/>
      <c r="D233" s="303"/>
      <c r="E233" s="303"/>
      <c r="F233" s="303"/>
      <c r="G233" s="303"/>
      <c r="H233" s="303"/>
      <c r="I233" s="303"/>
      <c r="J233" s="303"/>
      <c r="K233" s="303"/>
      <c r="L233" s="303"/>
      <c r="M233" s="304"/>
      <c r="N233" s="245">
        <f>G225</f>
        <v>274496.86899373803</v>
      </c>
      <c r="O233" s="246"/>
      <c r="P233" s="31">
        <f>I225</f>
        <v>1</v>
      </c>
      <c r="Q233" s="245">
        <f>N233*P233</f>
        <v>274496.86899373803</v>
      </c>
      <c r="R233" s="246"/>
    </row>
    <row r="234" spans="1:19" s="38" customFormat="1" ht="15.5" customHeight="1">
      <c r="A234" s="242" t="s">
        <v>36</v>
      </c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4"/>
      <c r="N234" s="245">
        <f>M225</f>
        <v>10000</v>
      </c>
      <c r="O234" s="246"/>
      <c r="P234" s="31">
        <v>1</v>
      </c>
      <c r="Q234" s="245">
        <f>N234*P234</f>
        <v>10000</v>
      </c>
      <c r="R234" s="246"/>
    </row>
    <row r="235" spans="1:19" s="38" customFormat="1" ht="15.5" customHeight="1">
      <c r="A235" s="242" t="s">
        <v>39</v>
      </c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4"/>
      <c r="N235" s="245">
        <f>O225</f>
        <v>2744.9686899373805</v>
      </c>
      <c r="O235" s="246"/>
      <c r="P235" s="31">
        <v>1</v>
      </c>
      <c r="Q235" s="245">
        <f>N235*P235</f>
        <v>2744.9686899373805</v>
      </c>
      <c r="R235" s="246"/>
    </row>
    <row r="236" spans="1:19" s="38" customFormat="1" ht="3.5" customHeight="1">
      <c r="A236" s="225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7"/>
      <c r="N236" s="29"/>
      <c r="O236" s="29"/>
      <c r="P236" s="30"/>
      <c r="Q236" s="29"/>
      <c r="R236" s="29"/>
    </row>
    <row r="237" spans="1:19" s="38" customFormat="1" ht="15.5" customHeight="1">
      <c r="A237" s="302" t="str">
        <f>A227</f>
        <v xml:space="preserve"> LED RIBBON  10mm</v>
      </c>
      <c r="B237" s="303"/>
      <c r="C237" s="303"/>
      <c r="D237" s="303"/>
      <c r="E237" s="303"/>
      <c r="F237" s="303"/>
      <c r="G237" s="303"/>
      <c r="H237" s="303"/>
      <c r="I237" s="303"/>
      <c r="J237" s="303"/>
      <c r="K237" s="303"/>
      <c r="L237" s="303"/>
      <c r="M237" s="304"/>
      <c r="N237" s="245">
        <f>G231</f>
        <v>127769.85553971112</v>
      </c>
      <c r="O237" s="246"/>
      <c r="P237" s="31">
        <v>1</v>
      </c>
      <c r="Q237" s="245">
        <f>N237*P237</f>
        <v>127769.85553971112</v>
      </c>
      <c r="R237" s="246"/>
    </row>
    <row r="238" spans="1:19" s="38" customFormat="1" ht="15.5" customHeight="1">
      <c r="A238" s="242" t="s">
        <v>36</v>
      </c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4"/>
      <c r="N238" s="245">
        <f>M231</f>
        <v>10000</v>
      </c>
      <c r="O238" s="246"/>
      <c r="P238" s="31">
        <v>1</v>
      </c>
      <c r="Q238" s="245">
        <f>N238*P238</f>
        <v>10000</v>
      </c>
      <c r="R238" s="246"/>
    </row>
    <row r="239" spans="1:19" s="38" customFormat="1" ht="15.5" customHeight="1">
      <c r="A239" s="242" t="s">
        <v>39</v>
      </c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4"/>
      <c r="N239" s="245">
        <f>O231</f>
        <v>1277.6985553971112</v>
      </c>
      <c r="O239" s="246"/>
      <c r="P239" s="31">
        <v>1</v>
      </c>
      <c r="Q239" s="245">
        <f>N239*P239</f>
        <v>1277.6985553971112</v>
      </c>
      <c r="R239" s="246"/>
    </row>
    <row r="240" spans="1:19" s="38" customFormat="1" ht="3.5" customHeight="1">
      <c r="A240" s="225"/>
      <c r="B240" s="226"/>
      <c r="C240" s="226"/>
      <c r="D240" s="226"/>
      <c r="E240" s="226"/>
      <c r="F240" s="226"/>
      <c r="G240" s="226"/>
      <c r="H240" s="226"/>
      <c r="I240" s="226"/>
      <c r="J240" s="226"/>
      <c r="K240" s="226"/>
      <c r="L240" s="226"/>
      <c r="M240" s="227"/>
      <c r="N240" s="29"/>
      <c r="O240" s="29"/>
      <c r="P240" s="30"/>
      <c r="Q240" s="29"/>
      <c r="R240" s="29"/>
    </row>
    <row r="241" spans="1:19" s="38" customFormat="1" ht="15.5" customHeight="1">
      <c r="A241" s="247" t="s">
        <v>59</v>
      </c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9"/>
      <c r="N241" s="245">
        <v>22500</v>
      </c>
      <c r="O241" s="246"/>
      <c r="P241" s="31">
        <v>1</v>
      </c>
      <c r="Q241" s="245">
        <f>N241*P241</f>
        <v>22500</v>
      </c>
      <c r="R241" s="246"/>
      <c r="S241" s="39"/>
    </row>
    <row r="242" spans="1:19" s="38" customFormat="1" ht="15.5" customHeight="1">
      <c r="A242" s="247" t="s">
        <v>60</v>
      </c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9"/>
      <c r="N242" s="245">
        <v>32500</v>
      </c>
      <c r="O242" s="246"/>
      <c r="P242" s="31">
        <v>1</v>
      </c>
      <c r="Q242" s="245">
        <f>N242*P242</f>
        <v>32500</v>
      </c>
      <c r="R242" s="246"/>
      <c r="S242" s="39"/>
    </row>
    <row r="243" spans="1:19" s="38" customFormat="1" ht="15.5" customHeight="1">
      <c r="A243" s="247" t="s">
        <v>61</v>
      </c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9"/>
      <c r="N243" s="245">
        <v>39500</v>
      </c>
      <c r="O243" s="246"/>
      <c r="P243" s="31">
        <v>1</v>
      </c>
      <c r="Q243" s="245">
        <f>N243*P243</f>
        <v>39500</v>
      </c>
      <c r="R243" s="246"/>
      <c r="S243" s="39"/>
    </row>
    <row r="244" spans="1:19" s="38" customFormat="1" ht="15.5" customHeight="1">
      <c r="A244" s="247" t="s">
        <v>92</v>
      </c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9"/>
      <c r="N244" s="245">
        <v>15000</v>
      </c>
      <c r="O244" s="246"/>
      <c r="P244" s="31">
        <v>1</v>
      </c>
      <c r="Q244" s="245">
        <f t="shared" ref="Q244:Q251" si="4">N244*P244</f>
        <v>15000</v>
      </c>
      <c r="R244" s="246"/>
      <c r="S244" s="39"/>
    </row>
    <row r="245" spans="1:19" s="38" customFormat="1" ht="15.5" customHeight="1">
      <c r="A245" s="247" t="s">
        <v>62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9"/>
      <c r="N245" s="245">
        <v>15000</v>
      </c>
      <c r="O245" s="246"/>
      <c r="P245" s="31">
        <v>1</v>
      </c>
      <c r="Q245" s="245">
        <f t="shared" si="4"/>
        <v>15000</v>
      </c>
      <c r="R245" s="246"/>
      <c r="S245" s="39"/>
    </row>
    <row r="246" spans="1:19" s="38" customFormat="1" ht="15.5" customHeight="1">
      <c r="A246" s="247" t="s">
        <v>129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9"/>
      <c r="N246" s="245">
        <v>35000</v>
      </c>
      <c r="O246" s="246"/>
      <c r="P246" s="31">
        <v>1</v>
      </c>
      <c r="Q246" s="245">
        <f t="shared" si="4"/>
        <v>35000</v>
      </c>
      <c r="R246" s="246"/>
      <c r="S246" s="39"/>
    </row>
    <row r="247" spans="1:19" s="38" customFormat="1" ht="15.5" customHeight="1">
      <c r="A247" s="247" t="s">
        <v>41</v>
      </c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9"/>
      <c r="N247" s="245">
        <v>45000</v>
      </c>
      <c r="O247" s="246"/>
      <c r="P247" s="31">
        <v>1</v>
      </c>
      <c r="Q247" s="245">
        <f t="shared" si="4"/>
        <v>45000</v>
      </c>
      <c r="R247" s="246"/>
      <c r="S247" s="39"/>
    </row>
    <row r="248" spans="1:19" s="38" customFormat="1" ht="15.5" customHeight="1">
      <c r="A248" s="247" t="s">
        <v>96</v>
      </c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9"/>
      <c r="N248" s="245">
        <v>20000</v>
      </c>
      <c r="O248" s="246"/>
      <c r="P248" s="31">
        <v>1</v>
      </c>
      <c r="Q248" s="245">
        <f t="shared" si="4"/>
        <v>20000</v>
      </c>
      <c r="R248" s="246"/>
      <c r="S248" s="39"/>
    </row>
    <row r="249" spans="1:19" s="38" customFormat="1" ht="15.5" customHeight="1">
      <c r="A249" s="247" t="s">
        <v>63</v>
      </c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9"/>
      <c r="N249" s="245">
        <v>17500</v>
      </c>
      <c r="O249" s="246"/>
      <c r="P249" s="31">
        <v>1</v>
      </c>
      <c r="Q249" s="245">
        <f t="shared" si="4"/>
        <v>17500</v>
      </c>
      <c r="R249" s="246"/>
      <c r="S249" s="39"/>
    </row>
    <row r="250" spans="1:19" s="38" customFormat="1" ht="15.5" customHeight="1">
      <c r="A250" s="247" t="s">
        <v>97</v>
      </c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9"/>
      <c r="N250" s="245">
        <v>25000</v>
      </c>
      <c r="O250" s="246"/>
      <c r="P250" s="31">
        <v>1</v>
      </c>
      <c r="Q250" s="245">
        <f t="shared" si="4"/>
        <v>25000</v>
      </c>
      <c r="R250" s="246"/>
      <c r="S250" s="39"/>
    </row>
    <row r="251" spans="1:19" s="38" customFormat="1" ht="15.5" customHeight="1">
      <c r="A251" s="254" t="s">
        <v>99</v>
      </c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5">
        <v>5000</v>
      </c>
      <c r="O251" s="255"/>
      <c r="P251" s="31">
        <v>1</v>
      </c>
      <c r="Q251" s="255">
        <f t="shared" si="4"/>
        <v>5000</v>
      </c>
      <c r="R251" s="255"/>
      <c r="S251" s="39"/>
    </row>
    <row r="252" spans="1:19" s="38" customFormat="1" ht="5" customHeight="1" thickBot="1">
      <c r="A252" s="299"/>
      <c r="B252" s="300"/>
      <c r="C252" s="300"/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1"/>
    </row>
    <row r="253" spans="1:19" s="38" customFormat="1" ht="18.75" customHeight="1" thickTop="1">
      <c r="A253" s="256" t="s">
        <v>13</v>
      </c>
      <c r="B253" s="257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8"/>
      <c r="Q253" s="259">
        <f>SUM(Q233:R251)</f>
        <v>698289.39177878364</v>
      </c>
      <c r="R253" s="260"/>
    </row>
    <row r="254" spans="1:19" s="38" customFormat="1" ht="18.75" customHeight="1">
      <c r="A254" s="250" t="s">
        <v>107</v>
      </c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2"/>
    </row>
    <row r="255" spans="1:19" s="38" customFormat="1" ht="14.75" customHeight="1">
      <c r="A255" s="263" t="s">
        <v>108</v>
      </c>
      <c r="B255" s="264"/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5"/>
    </row>
    <row r="256" spans="1:19" s="38" customFormat="1" ht="9.5" customHeight="1">
      <c r="A256" s="214" t="s">
        <v>20</v>
      </c>
      <c r="B256" s="215"/>
      <c r="C256" s="214" t="s">
        <v>21</v>
      </c>
      <c r="D256" s="215"/>
      <c r="E256" s="224" t="s">
        <v>22</v>
      </c>
      <c r="F256" s="224"/>
      <c r="G256" s="214" t="s">
        <v>23</v>
      </c>
      <c r="H256" s="215"/>
      <c r="I256" s="214" t="s">
        <v>24</v>
      </c>
      <c r="J256" s="215"/>
      <c r="K256" s="224" t="s">
        <v>25</v>
      </c>
      <c r="L256" s="224"/>
      <c r="M256" s="224" t="s">
        <v>26</v>
      </c>
      <c r="N256" s="224"/>
      <c r="O256" s="214" t="s">
        <v>27</v>
      </c>
      <c r="P256" s="215"/>
      <c r="Q256" s="214" t="s">
        <v>28</v>
      </c>
      <c r="R256" s="215"/>
    </row>
    <row r="257" spans="1:19" s="38" customFormat="1" ht="15.5" customHeight="1">
      <c r="A257" s="216">
        <v>10</v>
      </c>
      <c r="B257" s="217"/>
      <c r="C257" s="216">
        <v>0.39369999999999999</v>
      </c>
      <c r="D257" s="217"/>
      <c r="E257" s="97">
        <v>16</v>
      </c>
      <c r="F257" s="97">
        <v>16</v>
      </c>
      <c r="G257" s="216">
        <f>E257*F257</f>
        <v>256</v>
      </c>
      <c r="H257" s="217"/>
      <c r="I257" s="98">
        <v>52</v>
      </c>
      <c r="J257" s="98">
        <v>44</v>
      </c>
      <c r="K257" s="97">
        <f>E257*I257</f>
        <v>832</v>
      </c>
      <c r="L257" s="97">
        <f>F257*J257</f>
        <v>704</v>
      </c>
      <c r="M257" s="218">
        <f>K257*L257</f>
        <v>585728</v>
      </c>
      <c r="N257" s="218"/>
      <c r="O257" s="99">
        <f>K257/3</f>
        <v>277.33333333333331</v>
      </c>
      <c r="P257" s="99">
        <f>L257/4</f>
        <v>176</v>
      </c>
      <c r="Q257" s="99">
        <f>K257/9</f>
        <v>92.444444444444443</v>
      </c>
      <c r="R257" s="99">
        <f>L257/16</f>
        <v>44</v>
      </c>
      <c r="S257" s="37"/>
    </row>
    <row r="258" spans="1:19" s="38" customFormat="1" ht="9.5" customHeight="1">
      <c r="A258" s="228" t="s">
        <v>29</v>
      </c>
      <c r="B258" s="228"/>
      <c r="C258" s="228" t="s">
        <v>30</v>
      </c>
      <c r="D258" s="228"/>
      <c r="E258" s="228" t="s">
        <v>31</v>
      </c>
      <c r="F258" s="228"/>
      <c r="G258" s="237" t="s">
        <v>32</v>
      </c>
      <c r="H258" s="238"/>
      <c r="I258" s="100" t="s">
        <v>33</v>
      </c>
      <c r="J258" s="100" t="s">
        <v>34</v>
      </c>
      <c r="K258" s="228" t="s">
        <v>35</v>
      </c>
      <c r="L258" s="228"/>
      <c r="M258" s="237" t="s">
        <v>36</v>
      </c>
      <c r="N258" s="238"/>
      <c r="O258" s="228" t="s">
        <v>37</v>
      </c>
      <c r="P258" s="228"/>
      <c r="Q258" s="228" t="s">
        <v>38</v>
      </c>
      <c r="R258" s="228"/>
    </row>
    <row r="259" spans="1:19" s="38" customFormat="1" ht="14" customHeight="1">
      <c r="A259" s="101">
        <f>(C257*E257*I257)/12</f>
        <v>27.296533333333333</v>
      </c>
      <c r="B259" s="101">
        <f>(C257*F257*J257)/12</f>
        <v>23.097066666666667</v>
      </c>
      <c r="C259" s="229">
        <f>A259*B259</f>
        <v>630.46985016888891</v>
      </c>
      <c r="D259" s="229"/>
      <c r="E259" s="229">
        <f>C259*I259</f>
        <v>630.46985016888891</v>
      </c>
      <c r="F259" s="229"/>
      <c r="G259" s="230">
        <f>C259*J259</f>
        <v>173379.20879644444</v>
      </c>
      <c r="H259" s="231"/>
      <c r="I259" s="102">
        <v>1</v>
      </c>
      <c r="J259" s="103">
        <v>275</v>
      </c>
      <c r="K259" s="232">
        <f>E259*J259</f>
        <v>173379.20879644444</v>
      </c>
      <c r="L259" s="232"/>
      <c r="M259" s="233">
        <v>10000</v>
      </c>
      <c r="N259" s="234"/>
      <c r="O259" s="235">
        <f>K259*0.01</f>
        <v>1733.7920879644444</v>
      </c>
      <c r="P259" s="236"/>
      <c r="Q259" s="235">
        <f>SUM(K259:P259)</f>
        <v>185113.00088440889</v>
      </c>
      <c r="R259" s="236"/>
    </row>
    <row r="260" spans="1:19" s="38" customFormat="1" ht="3.5" customHeight="1">
      <c r="A260" s="225"/>
      <c r="B260" s="226"/>
      <c r="C260" s="226"/>
      <c r="D260" s="226"/>
      <c r="E260" s="226"/>
      <c r="F260" s="226"/>
      <c r="G260" s="226"/>
      <c r="H260" s="226"/>
      <c r="I260" s="226"/>
      <c r="J260" s="226"/>
      <c r="K260" s="226"/>
      <c r="L260" s="226"/>
      <c r="M260" s="227"/>
      <c r="N260" s="29"/>
      <c r="O260" s="29"/>
      <c r="P260" s="30"/>
      <c r="Q260" s="29"/>
      <c r="R260" s="29"/>
    </row>
    <row r="261" spans="1:19" s="38" customFormat="1" ht="14.75" customHeight="1">
      <c r="A261" s="263" t="s">
        <v>106</v>
      </c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264"/>
      <c r="Q261" s="264"/>
      <c r="R261" s="265"/>
    </row>
    <row r="262" spans="1:19" s="38" customFormat="1" ht="14.75" customHeight="1">
      <c r="A262" s="214" t="s">
        <v>20</v>
      </c>
      <c r="B262" s="215"/>
      <c r="C262" s="214" t="s">
        <v>21</v>
      </c>
      <c r="D262" s="215"/>
      <c r="E262" s="224" t="s">
        <v>22</v>
      </c>
      <c r="F262" s="224"/>
      <c r="G262" s="214" t="s">
        <v>23</v>
      </c>
      <c r="H262" s="215"/>
      <c r="I262" s="214" t="s">
        <v>24</v>
      </c>
      <c r="J262" s="215"/>
      <c r="K262" s="224" t="s">
        <v>25</v>
      </c>
      <c r="L262" s="224"/>
      <c r="M262" s="224" t="s">
        <v>26</v>
      </c>
      <c r="N262" s="224"/>
      <c r="O262" s="214" t="s">
        <v>27</v>
      </c>
      <c r="P262" s="215"/>
      <c r="Q262" s="214" t="s">
        <v>28</v>
      </c>
      <c r="R262" s="215"/>
    </row>
    <row r="263" spans="1:19" s="38" customFormat="1" ht="15.5" customHeight="1">
      <c r="A263" s="216">
        <v>10</v>
      </c>
      <c r="B263" s="217"/>
      <c r="C263" s="216">
        <v>0.39369999999999999</v>
      </c>
      <c r="D263" s="217"/>
      <c r="E263" s="97">
        <v>16</v>
      </c>
      <c r="F263" s="97">
        <v>16</v>
      </c>
      <c r="G263" s="216">
        <f>E263*F263</f>
        <v>256</v>
      </c>
      <c r="H263" s="217"/>
      <c r="I263" s="98">
        <v>14</v>
      </c>
      <c r="J263" s="98">
        <v>299</v>
      </c>
      <c r="K263" s="97">
        <f>E263*I263</f>
        <v>224</v>
      </c>
      <c r="L263" s="97">
        <f>F263*J263</f>
        <v>4784</v>
      </c>
      <c r="M263" s="218">
        <f>K263*L263</f>
        <v>1071616</v>
      </c>
      <c r="N263" s="218"/>
      <c r="O263" s="99">
        <f>K263/3</f>
        <v>74.666666666666671</v>
      </c>
      <c r="P263" s="99">
        <f>L263/4</f>
        <v>1196</v>
      </c>
      <c r="Q263" s="99">
        <f>K263/9</f>
        <v>24.888888888888889</v>
      </c>
      <c r="R263" s="99">
        <f>L263/16</f>
        <v>299</v>
      </c>
      <c r="S263" s="37"/>
    </row>
    <row r="264" spans="1:19" s="38" customFormat="1" ht="9.5" customHeight="1">
      <c r="A264" s="228" t="s">
        <v>29</v>
      </c>
      <c r="B264" s="228"/>
      <c r="C264" s="228" t="s">
        <v>30</v>
      </c>
      <c r="D264" s="228"/>
      <c r="E264" s="228" t="s">
        <v>31</v>
      </c>
      <c r="F264" s="228"/>
      <c r="G264" s="237" t="s">
        <v>32</v>
      </c>
      <c r="H264" s="238"/>
      <c r="I264" s="100" t="s">
        <v>33</v>
      </c>
      <c r="J264" s="100" t="s">
        <v>34</v>
      </c>
      <c r="K264" s="228" t="s">
        <v>35</v>
      </c>
      <c r="L264" s="228"/>
      <c r="M264" s="237" t="s">
        <v>36</v>
      </c>
      <c r="N264" s="238"/>
      <c r="O264" s="228" t="s">
        <v>37</v>
      </c>
      <c r="P264" s="228"/>
      <c r="Q264" s="228" t="s">
        <v>38</v>
      </c>
      <c r="R264" s="228"/>
    </row>
    <row r="265" spans="1:19" s="38" customFormat="1" ht="14" customHeight="1">
      <c r="A265" s="101">
        <f>(C263*E263*I263)/12</f>
        <v>7.3490666666666664</v>
      </c>
      <c r="B265" s="101">
        <f>(C263*F263*J263)/12</f>
        <v>156.95506666666668</v>
      </c>
      <c r="C265" s="229">
        <f>A265*B265</f>
        <v>1153.4732486044445</v>
      </c>
      <c r="D265" s="229"/>
      <c r="E265" s="229">
        <f>C265*I265</f>
        <v>1153.4732486044445</v>
      </c>
      <c r="F265" s="229"/>
      <c r="G265" s="230">
        <f>C265*J265</f>
        <v>317205.14336622221</v>
      </c>
      <c r="H265" s="231"/>
      <c r="I265" s="102">
        <v>1</v>
      </c>
      <c r="J265" s="103">
        <v>275</v>
      </c>
      <c r="K265" s="232">
        <f>E265*J265</f>
        <v>317205.14336622221</v>
      </c>
      <c r="L265" s="232"/>
      <c r="M265" s="233">
        <v>10000</v>
      </c>
      <c r="N265" s="234"/>
      <c r="O265" s="235">
        <f>K265*0.01</f>
        <v>3172.0514336622223</v>
      </c>
      <c r="P265" s="236"/>
      <c r="Q265" s="235">
        <f>SUM(K265:P265)</f>
        <v>330377.19479988446</v>
      </c>
      <c r="R265" s="236"/>
    </row>
    <row r="266" spans="1:19" s="38" customFormat="1" ht="3.5" customHeight="1">
      <c r="A266" s="225"/>
      <c r="B266" s="226"/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7"/>
      <c r="N266" s="29"/>
      <c r="O266" s="29"/>
      <c r="P266" s="30"/>
      <c r="Q266" s="29"/>
      <c r="R266" s="29"/>
    </row>
    <row r="267" spans="1:19" s="38" customFormat="1" ht="15.5" customHeight="1">
      <c r="A267" s="302" t="str">
        <f>A255</f>
        <v xml:space="preserve"> LED RING 10mm</v>
      </c>
      <c r="B267" s="303"/>
      <c r="C267" s="303"/>
      <c r="D267" s="303"/>
      <c r="E267" s="303"/>
      <c r="F267" s="303"/>
      <c r="G267" s="303"/>
      <c r="H267" s="303"/>
      <c r="I267" s="303"/>
      <c r="J267" s="303"/>
      <c r="K267" s="303"/>
      <c r="L267" s="303"/>
      <c r="M267" s="304"/>
      <c r="N267" s="245">
        <f>G259</f>
        <v>173379.20879644444</v>
      </c>
      <c r="O267" s="246"/>
      <c r="P267" s="31">
        <f>I259</f>
        <v>1</v>
      </c>
      <c r="Q267" s="245">
        <f>N267*P267</f>
        <v>173379.20879644444</v>
      </c>
      <c r="R267" s="246"/>
    </row>
    <row r="268" spans="1:19" s="38" customFormat="1" ht="15.5" customHeight="1">
      <c r="A268" s="242" t="s">
        <v>36</v>
      </c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4"/>
      <c r="N268" s="245">
        <f>M259</f>
        <v>10000</v>
      </c>
      <c r="O268" s="246"/>
      <c r="P268" s="31">
        <v>1</v>
      </c>
      <c r="Q268" s="245">
        <f>N268*P268</f>
        <v>10000</v>
      </c>
      <c r="R268" s="246"/>
    </row>
    <row r="269" spans="1:19" s="38" customFormat="1" ht="15.5" customHeight="1">
      <c r="A269" s="242" t="s">
        <v>39</v>
      </c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4"/>
      <c r="N269" s="245">
        <f>O259</f>
        <v>1733.7920879644444</v>
      </c>
      <c r="O269" s="246"/>
      <c r="P269" s="31">
        <v>1</v>
      </c>
      <c r="Q269" s="245">
        <f>N269*P269</f>
        <v>1733.7920879644444</v>
      </c>
      <c r="R269" s="246"/>
    </row>
    <row r="270" spans="1:19" s="38" customFormat="1" ht="3.5" customHeight="1">
      <c r="A270" s="225"/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7"/>
      <c r="N270" s="29"/>
      <c r="O270" s="29"/>
      <c r="P270" s="30"/>
      <c r="Q270" s="29"/>
      <c r="R270" s="29"/>
    </row>
    <row r="271" spans="1:19" s="38" customFormat="1" ht="15.5" customHeight="1">
      <c r="A271" s="302" t="str">
        <f>A261</f>
        <v xml:space="preserve"> LED RIBBON  10mm</v>
      </c>
      <c r="B271" s="303"/>
      <c r="C271" s="303"/>
      <c r="D271" s="303"/>
      <c r="E271" s="303"/>
      <c r="F271" s="303"/>
      <c r="G271" s="303"/>
      <c r="H271" s="303"/>
      <c r="I271" s="303"/>
      <c r="J271" s="303"/>
      <c r="K271" s="303"/>
      <c r="L271" s="303"/>
      <c r="M271" s="304"/>
      <c r="N271" s="245">
        <f>G265</f>
        <v>317205.14336622221</v>
      </c>
      <c r="O271" s="246"/>
      <c r="P271" s="31">
        <v>1</v>
      </c>
      <c r="Q271" s="245">
        <f>N271*P271</f>
        <v>317205.14336622221</v>
      </c>
      <c r="R271" s="246"/>
    </row>
    <row r="272" spans="1:19" s="38" customFormat="1" ht="15.5" customHeight="1">
      <c r="A272" s="242" t="s">
        <v>36</v>
      </c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4"/>
      <c r="N272" s="245">
        <f>M265</f>
        <v>10000</v>
      </c>
      <c r="O272" s="246"/>
      <c r="P272" s="31">
        <v>1</v>
      </c>
      <c r="Q272" s="245">
        <f>N272*P272</f>
        <v>10000</v>
      </c>
      <c r="R272" s="246"/>
    </row>
    <row r="273" spans="1:19" s="38" customFormat="1" ht="15.5" customHeight="1">
      <c r="A273" s="242" t="s">
        <v>39</v>
      </c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4"/>
      <c r="N273" s="245">
        <f>O265</f>
        <v>3172.0514336622223</v>
      </c>
      <c r="O273" s="246"/>
      <c r="P273" s="31">
        <v>1</v>
      </c>
      <c r="Q273" s="245">
        <f>N273*P273</f>
        <v>3172.0514336622223</v>
      </c>
      <c r="R273" s="246"/>
    </row>
    <row r="274" spans="1:19" s="38" customFormat="1" ht="3.5" customHeight="1">
      <c r="A274" s="225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7"/>
      <c r="N274" s="29"/>
      <c r="O274" s="29"/>
      <c r="P274" s="30"/>
      <c r="Q274" s="29"/>
      <c r="R274" s="29"/>
    </row>
    <row r="275" spans="1:19" s="38" customFormat="1" ht="15.5" customHeight="1">
      <c r="A275" s="247" t="s">
        <v>59</v>
      </c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9"/>
      <c r="N275" s="245">
        <v>32500</v>
      </c>
      <c r="O275" s="246"/>
      <c r="P275" s="31">
        <v>1</v>
      </c>
      <c r="Q275" s="245">
        <f>N275*P275</f>
        <v>32500</v>
      </c>
      <c r="R275" s="246"/>
      <c r="S275" s="39"/>
    </row>
    <row r="276" spans="1:19" s="38" customFormat="1" ht="15.5" customHeight="1">
      <c r="A276" s="247" t="s">
        <v>60</v>
      </c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9"/>
      <c r="N276" s="245">
        <v>42500</v>
      </c>
      <c r="O276" s="246"/>
      <c r="P276" s="31">
        <v>1</v>
      </c>
      <c r="Q276" s="245">
        <f>N276*P276</f>
        <v>42500</v>
      </c>
      <c r="R276" s="246"/>
      <c r="S276" s="39"/>
    </row>
    <row r="277" spans="1:19" s="38" customFormat="1" ht="15.5" customHeight="1">
      <c r="A277" s="247" t="s">
        <v>61</v>
      </c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9"/>
      <c r="N277" s="245">
        <v>65500</v>
      </c>
      <c r="O277" s="246"/>
      <c r="P277" s="31">
        <v>1</v>
      </c>
      <c r="Q277" s="245">
        <f>N277*P277</f>
        <v>65500</v>
      </c>
      <c r="R277" s="246"/>
      <c r="S277" s="39"/>
    </row>
    <row r="278" spans="1:19" s="38" customFormat="1" ht="15.5" customHeight="1">
      <c r="A278" s="247" t="s">
        <v>92</v>
      </c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9"/>
      <c r="N278" s="245">
        <v>45000</v>
      </c>
      <c r="O278" s="246"/>
      <c r="P278" s="31">
        <v>1</v>
      </c>
      <c r="Q278" s="245">
        <f t="shared" ref="Q278:Q285" si="5">N278*P278</f>
        <v>45000</v>
      </c>
      <c r="R278" s="246"/>
      <c r="S278" s="39"/>
    </row>
    <row r="279" spans="1:19" s="38" customFormat="1" ht="15.5" customHeight="1">
      <c r="A279" s="247" t="s">
        <v>62</v>
      </c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9"/>
      <c r="N279" s="245">
        <v>20000</v>
      </c>
      <c r="O279" s="246"/>
      <c r="P279" s="31">
        <v>1</v>
      </c>
      <c r="Q279" s="245">
        <f t="shared" si="5"/>
        <v>20000</v>
      </c>
      <c r="R279" s="246"/>
      <c r="S279" s="39"/>
    </row>
    <row r="280" spans="1:19" s="38" customFormat="1" ht="15.5" customHeight="1">
      <c r="A280" s="247" t="s">
        <v>95</v>
      </c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9"/>
      <c r="N280" s="245">
        <v>5000</v>
      </c>
      <c r="O280" s="246"/>
      <c r="P280" s="31">
        <v>1</v>
      </c>
      <c r="Q280" s="245">
        <f t="shared" si="5"/>
        <v>5000</v>
      </c>
      <c r="R280" s="246"/>
      <c r="S280" s="39"/>
    </row>
    <row r="281" spans="1:19" s="38" customFormat="1" ht="15.5" customHeight="1">
      <c r="A281" s="247" t="s">
        <v>41</v>
      </c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9"/>
      <c r="N281" s="245">
        <v>50000</v>
      </c>
      <c r="O281" s="246"/>
      <c r="P281" s="31">
        <v>1</v>
      </c>
      <c r="Q281" s="245">
        <f t="shared" si="5"/>
        <v>50000</v>
      </c>
      <c r="R281" s="246"/>
      <c r="S281" s="39"/>
    </row>
    <row r="282" spans="1:19" s="38" customFormat="1" ht="15.5" customHeight="1">
      <c r="A282" s="247" t="s">
        <v>96</v>
      </c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9"/>
      <c r="N282" s="245">
        <v>20000</v>
      </c>
      <c r="O282" s="246"/>
      <c r="P282" s="31">
        <v>1</v>
      </c>
      <c r="Q282" s="245">
        <f t="shared" si="5"/>
        <v>20000</v>
      </c>
      <c r="R282" s="246"/>
      <c r="S282" s="39"/>
    </row>
    <row r="283" spans="1:19" s="38" customFormat="1" ht="15.5" customHeight="1">
      <c r="A283" s="247" t="s">
        <v>63</v>
      </c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9"/>
      <c r="N283" s="245">
        <v>25000</v>
      </c>
      <c r="O283" s="246"/>
      <c r="P283" s="31">
        <v>1</v>
      </c>
      <c r="Q283" s="245">
        <f t="shared" si="5"/>
        <v>25000</v>
      </c>
      <c r="R283" s="246"/>
      <c r="S283" s="39"/>
    </row>
    <row r="284" spans="1:19" s="38" customFormat="1" ht="15.5" customHeight="1">
      <c r="A284" s="247" t="s">
        <v>97</v>
      </c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9"/>
      <c r="N284" s="245">
        <v>25000</v>
      </c>
      <c r="O284" s="246"/>
      <c r="P284" s="31">
        <v>1</v>
      </c>
      <c r="Q284" s="245">
        <f t="shared" si="5"/>
        <v>25000</v>
      </c>
      <c r="R284" s="246"/>
      <c r="S284" s="39"/>
    </row>
    <row r="285" spans="1:19" s="38" customFormat="1" ht="15.5" customHeight="1">
      <c r="A285" s="254" t="s">
        <v>99</v>
      </c>
      <c r="B285" s="254"/>
      <c r="C285" s="254"/>
      <c r="D285" s="254"/>
      <c r="E285" s="254"/>
      <c r="F285" s="254"/>
      <c r="G285" s="254"/>
      <c r="H285" s="254"/>
      <c r="I285" s="254"/>
      <c r="J285" s="254"/>
      <c r="K285" s="254"/>
      <c r="L285" s="254"/>
      <c r="M285" s="254"/>
      <c r="N285" s="255">
        <v>5000</v>
      </c>
      <c r="O285" s="255"/>
      <c r="P285" s="31">
        <v>1</v>
      </c>
      <c r="Q285" s="255">
        <f t="shared" si="5"/>
        <v>5000</v>
      </c>
      <c r="R285" s="255"/>
      <c r="S285" s="39"/>
    </row>
    <row r="286" spans="1:19" s="38" customFormat="1" ht="5" customHeight="1" thickBot="1">
      <c r="A286" s="299"/>
      <c r="B286" s="300"/>
      <c r="C286" s="300"/>
      <c r="D286" s="300"/>
      <c r="E286" s="300"/>
      <c r="F286" s="300"/>
      <c r="G286" s="300"/>
      <c r="H286" s="300"/>
      <c r="I286" s="300"/>
      <c r="J286" s="300"/>
      <c r="K286" s="300"/>
      <c r="L286" s="300"/>
      <c r="M286" s="300"/>
      <c r="N286" s="300"/>
      <c r="O286" s="300"/>
      <c r="P286" s="300"/>
      <c r="Q286" s="300"/>
      <c r="R286" s="301"/>
    </row>
    <row r="287" spans="1:19" s="38" customFormat="1" ht="18.75" customHeight="1" thickTop="1">
      <c r="A287" s="256" t="s">
        <v>13</v>
      </c>
      <c r="B287" s="257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8"/>
      <c r="Q287" s="259">
        <f>SUM(Q267:R285)</f>
        <v>850990.19568429329</v>
      </c>
      <c r="R287" s="260"/>
    </row>
    <row r="288" spans="1:19" s="92" customFormat="1" ht="15">
      <c r="A288" s="250" t="s">
        <v>123</v>
      </c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2"/>
    </row>
    <row r="289" spans="1:19" s="92" customFormat="1">
      <c r="A289" s="263" t="s">
        <v>124</v>
      </c>
      <c r="B289" s="264"/>
      <c r="C289" s="264"/>
      <c r="D289" s="264"/>
      <c r="E289" s="264"/>
      <c r="F289" s="264"/>
      <c r="G289" s="264"/>
      <c r="H289" s="264"/>
      <c r="I289" s="264"/>
      <c r="J289" s="264"/>
      <c r="K289" s="264"/>
      <c r="L289" s="264"/>
      <c r="M289" s="264"/>
      <c r="N289" s="264"/>
      <c r="O289" s="264"/>
      <c r="P289" s="264"/>
      <c r="Q289" s="264"/>
      <c r="R289" s="265"/>
    </row>
    <row r="290" spans="1:19" s="92" customFormat="1">
      <c r="A290" s="266" t="s">
        <v>20</v>
      </c>
      <c r="B290" s="267"/>
      <c r="C290" s="266" t="s">
        <v>21</v>
      </c>
      <c r="D290" s="267"/>
      <c r="E290" s="268" t="s">
        <v>22</v>
      </c>
      <c r="F290" s="268"/>
      <c r="G290" s="266" t="s">
        <v>23</v>
      </c>
      <c r="H290" s="267"/>
      <c r="I290" s="266" t="s">
        <v>24</v>
      </c>
      <c r="J290" s="267"/>
      <c r="K290" s="268" t="s">
        <v>25</v>
      </c>
      <c r="L290" s="268"/>
      <c r="M290" s="268" t="s">
        <v>26</v>
      </c>
      <c r="N290" s="268"/>
      <c r="O290" s="266" t="s">
        <v>27</v>
      </c>
      <c r="P290" s="267"/>
      <c r="Q290" s="266" t="s">
        <v>28</v>
      </c>
      <c r="R290" s="267"/>
    </row>
    <row r="291" spans="1:19" s="38" customFormat="1" ht="15.5" customHeight="1">
      <c r="A291" s="216">
        <v>4</v>
      </c>
      <c r="B291" s="217"/>
      <c r="C291" s="216">
        <f>4/25.4</f>
        <v>0.15748031496062992</v>
      </c>
      <c r="D291" s="217"/>
      <c r="E291" s="97">
        <v>32</v>
      </c>
      <c r="F291" s="97">
        <v>32</v>
      </c>
      <c r="G291" s="216">
        <f>E291*F291</f>
        <v>1024</v>
      </c>
      <c r="H291" s="217"/>
      <c r="I291" s="98">
        <v>26</v>
      </c>
      <c r="J291" s="98">
        <v>197</v>
      </c>
      <c r="K291" s="97">
        <f>E291*I291</f>
        <v>832</v>
      </c>
      <c r="L291" s="97">
        <f>F291*J291</f>
        <v>6304</v>
      </c>
      <c r="M291" s="218">
        <f>K291*L291</f>
        <v>5244928</v>
      </c>
      <c r="N291" s="218"/>
      <c r="O291" s="99">
        <f>K291/3</f>
        <v>277.33333333333331</v>
      </c>
      <c r="P291" s="99">
        <f>L291/4</f>
        <v>1576</v>
      </c>
      <c r="Q291" s="99">
        <f>K291/9</f>
        <v>92.444444444444443</v>
      </c>
      <c r="R291" s="99">
        <f>L291/16</f>
        <v>394</v>
      </c>
      <c r="S291" s="37"/>
    </row>
    <row r="292" spans="1:19" s="92" customFormat="1">
      <c r="A292" s="275" t="s">
        <v>29</v>
      </c>
      <c r="B292" s="275"/>
      <c r="C292" s="275" t="s">
        <v>30</v>
      </c>
      <c r="D292" s="275"/>
      <c r="E292" s="275" t="s">
        <v>31</v>
      </c>
      <c r="F292" s="275"/>
      <c r="G292" s="287" t="s">
        <v>32</v>
      </c>
      <c r="H292" s="288"/>
      <c r="I292" s="112" t="s">
        <v>33</v>
      </c>
      <c r="J292" s="112" t="s">
        <v>34</v>
      </c>
      <c r="K292" s="275" t="s">
        <v>35</v>
      </c>
      <c r="L292" s="275"/>
      <c r="M292" s="287" t="s">
        <v>36</v>
      </c>
      <c r="N292" s="288"/>
      <c r="O292" s="275" t="s">
        <v>37</v>
      </c>
      <c r="P292" s="275"/>
      <c r="Q292" s="275" t="s">
        <v>38</v>
      </c>
      <c r="R292" s="275"/>
    </row>
    <row r="293" spans="1:19" s="92" customFormat="1">
      <c r="A293" s="91">
        <f>(C291*E291*I291)/12</f>
        <v>10.918635170603674</v>
      </c>
      <c r="B293" s="91">
        <f>(C291*F291*J291)/12</f>
        <v>82.729658792650909</v>
      </c>
      <c r="C293" s="276">
        <f>A293*B293</f>
        <v>903.29496214547964</v>
      </c>
      <c r="D293" s="276"/>
      <c r="E293" s="276">
        <f>C293*I293</f>
        <v>903.29496214547964</v>
      </c>
      <c r="F293" s="276"/>
      <c r="G293" s="277">
        <f>C293*J293</f>
        <v>383900.35891182884</v>
      </c>
      <c r="H293" s="278"/>
      <c r="I293" s="80">
        <v>1</v>
      </c>
      <c r="J293" s="32">
        <v>425</v>
      </c>
      <c r="K293" s="279">
        <f>E293*J293</f>
        <v>383900.35891182884</v>
      </c>
      <c r="L293" s="279"/>
      <c r="M293" s="280">
        <v>12500</v>
      </c>
      <c r="N293" s="281"/>
      <c r="O293" s="282">
        <f>K293*0.01</f>
        <v>3839.0035891182883</v>
      </c>
      <c r="P293" s="283"/>
      <c r="Q293" s="282">
        <f>SUM(K293:P293)</f>
        <v>400239.36250094714</v>
      </c>
      <c r="R293" s="283"/>
    </row>
    <row r="294" spans="1:19" s="38" customFormat="1" ht="3.5" customHeight="1">
      <c r="A294" s="225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7"/>
      <c r="N294" s="29"/>
      <c r="O294" s="29"/>
      <c r="P294" s="30"/>
      <c r="Q294" s="29"/>
      <c r="R294" s="29"/>
    </row>
    <row r="295" spans="1:19" s="92" customFormat="1">
      <c r="A295" s="302" t="str">
        <f>A289</f>
        <v>4 mm LED Total 6 displays</v>
      </c>
      <c r="B295" s="303"/>
      <c r="C295" s="303"/>
      <c r="D295" s="303"/>
      <c r="E295" s="303"/>
      <c r="F295" s="303"/>
      <c r="G295" s="303"/>
      <c r="H295" s="303"/>
      <c r="I295" s="303"/>
      <c r="J295" s="303"/>
      <c r="K295" s="303"/>
      <c r="L295" s="303"/>
      <c r="M295" s="304"/>
      <c r="N295" s="245">
        <f>G293</f>
        <v>383900.35891182884</v>
      </c>
      <c r="O295" s="246"/>
      <c r="P295" s="31">
        <f>I293</f>
        <v>1</v>
      </c>
      <c r="Q295" s="245">
        <f>N295*P295</f>
        <v>383900.35891182884</v>
      </c>
      <c r="R295" s="246"/>
    </row>
    <row r="296" spans="1:19" s="92" customFormat="1">
      <c r="A296" s="242" t="s">
        <v>36</v>
      </c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4"/>
      <c r="N296" s="245">
        <f>M293</f>
        <v>12500</v>
      </c>
      <c r="O296" s="246"/>
      <c r="P296" s="31">
        <v>1</v>
      </c>
      <c r="Q296" s="245">
        <f>N296*P296</f>
        <v>12500</v>
      </c>
      <c r="R296" s="246"/>
    </row>
    <row r="297" spans="1:19" s="92" customFormat="1">
      <c r="A297" s="242" t="s">
        <v>39</v>
      </c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4"/>
      <c r="N297" s="245">
        <f>O293</f>
        <v>3839.0035891182883</v>
      </c>
      <c r="O297" s="246"/>
      <c r="P297" s="31">
        <v>1</v>
      </c>
      <c r="Q297" s="245">
        <f>N297*P297</f>
        <v>3839.0035891182883</v>
      </c>
      <c r="R297" s="246"/>
    </row>
    <row r="298" spans="1:19" s="38" customFormat="1" ht="3.5" customHeight="1">
      <c r="A298" s="225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7"/>
      <c r="N298" s="29"/>
      <c r="O298" s="29"/>
      <c r="P298" s="30"/>
      <c r="Q298" s="29"/>
      <c r="R298" s="29"/>
    </row>
    <row r="299" spans="1:19" s="92" customFormat="1">
      <c r="A299" s="247" t="s">
        <v>59</v>
      </c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9"/>
      <c r="N299" s="245">
        <v>45000</v>
      </c>
      <c r="O299" s="246"/>
      <c r="P299" s="31">
        <v>1</v>
      </c>
      <c r="Q299" s="245">
        <f>N299*P299</f>
        <v>45000</v>
      </c>
      <c r="R299" s="246"/>
    </row>
    <row r="300" spans="1:19" s="92" customFormat="1">
      <c r="A300" s="247" t="s">
        <v>60</v>
      </c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9"/>
      <c r="N300" s="245">
        <v>27500</v>
      </c>
      <c r="O300" s="246"/>
      <c r="P300" s="31">
        <v>1</v>
      </c>
      <c r="Q300" s="245">
        <f>N300*P300</f>
        <v>27500</v>
      </c>
      <c r="R300" s="246"/>
    </row>
    <row r="301" spans="1:19" s="92" customFormat="1">
      <c r="A301" s="247" t="s">
        <v>61</v>
      </c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9"/>
      <c r="N301" s="245">
        <v>17500</v>
      </c>
      <c r="O301" s="246"/>
      <c r="P301" s="31">
        <v>1</v>
      </c>
      <c r="Q301" s="245">
        <f>N301*P301</f>
        <v>17500</v>
      </c>
      <c r="R301" s="246"/>
    </row>
    <row r="302" spans="1:19" s="92" customFormat="1">
      <c r="A302" s="247" t="s">
        <v>92</v>
      </c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9"/>
      <c r="N302" s="245">
        <v>10000</v>
      </c>
      <c r="O302" s="246"/>
      <c r="P302" s="31">
        <v>1</v>
      </c>
      <c r="Q302" s="245">
        <f t="shared" ref="Q302:Q310" si="6">N302*P302</f>
        <v>10000</v>
      </c>
      <c r="R302" s="246"/>
    </row>
    <row r="303" spans="1:19" s="92" customFormat="1">
      <c r="A303" s="247" t="s">
        <v>62</v>
      </c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9"/>
      <c r="N303" s="245">
        <v>8000</v>
      </c>
      <c r="O303" s="246"/>
      <c r="P303" s="31">
        <v>1</v>
      </c>
      <c r="Q303" s="245">
        <f t="shared" si="6"/>
        <v>8000</v>
      </c>
      <c r="R303" s="246"/>
    </row>
    <row r="304" spans="1:19" s="92" customFormat="1">
      <c r="A304" s="247" t="s">
        <v>109</v>
      </c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9"/>
      <c r="N304" s="245">
        <v>0</v>
      </c>
      <c r="O304" s="246"/>
      <c r="P304" s="31">
        <v>4</v>
      </c>
      <c r="Q304" s="245">
        <f>N304*P304</f>
        <v>0</v>
      </c>
      <c r="R304" s="246"/>
    </row>
    <row r="305" spans="1:18" s="92" customFormat="1">
      <c r="A305" s="247" t="s">
        <v>95</v>
      </c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9"/>
      <c r="N305" s="245">
        <v>5000</v>
      </c>
      <c r="O305" s="246"/>
      <c r="P305" s="31">
        <v>1</v>
      </c>
      <c r="Q305" s="245">
        <f t="shared" si="6"/>
        <v>5000</v>
      </c>
      <c r="R305" s="246"/>
    </row>
    <row r="306" spans="1:18" s="92" customFormat="1">
      <c r="A306" s="247" t="s">
        <v>41</v>
      </c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9"/>
      <c r="N306" s="245">
        <v>45000</v>
      </c>
      <c r="O306" s="246"/>
      <c r="P306" s="31">
        <v>1</v>
      </c>
      <c r="Q306" s="245">
        <f t="shared" si="6"/>
        <v>45000</v>
      </c>
      <c r="R306" s="246"/>
    </row>
    <row r="307" spans="1:18" s="92" customFormat="1">
      <c r="A307" s="247" t="s">
        <v>96</v>
      </c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9"/>
      <c r="N307" s="245">
        <v>10000</v>
      </c>
      <c r="O307" s="246"/>
      <c r="P307" s="31">
        <v>1</v>
      </c>
      <c r="Q307" s="245">
        <f t="shared" si="6"/>
        <v>10000</v>
      </c>
      <c r="R307" s="246"/>
    </row>
    <row r="308" spans="1:18" s="92" customFormat="1">
      <c r="A308" s="247" t="s">
        <v>63</v>
      </c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9"/>
      <c r="N308" s="245">
        <v>10000</v>
      </c>
      <c r="O308" s="246"/>
      <c r="P308" s="31">
        <v>1</v>
      </c>
      <c r="Q308" s="245">
        <f t="shared" si="6"/>
        <v>10000</v>
      </c>
      <c r="R308" s="246"/>
    </row>
    <row r="309" spans="1:18" s="92" customFormat="1">
      <c r="A309" s="247" t="s">
        <v>97</v>
      </c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9"/>
      <c r="N309" s="245">
        <v>10000</v>
      </c>
      <c r="O309" s="246"/>
      <c r="P309" s="31">
        <v>1</v>
      </c>
      <c r="Q309" s="245">
        <f t="shared" si="6"/>
        <v>10000</v>
      </c>
      <c r="R309" s="246"/>
    </row>
    <row r="310" spans="1:18" s="92" customFormat="1">
      <c r="A310" s="254" t="s">
        <v>99</v>
      </c>
      <c r="B310" s="254"/>
      <c r="C310" s="254"/>
      <c r="D310" s="254"/>
      <c r="E310" s="254"/>
      <c r="F310" s="254"/>
      <c r="G310" s="254"/>
      <c r="H310" s="254"/>
      <c r="I310" s="254"/>
      <c r="J310" s="254"/>
      <c r="K310" s="254"/>
      <c r="L310" s="254"/>
      <c r="M310" s="254"/>
      <c r="N310" s="255">
        <v>5000</v>
      </c>
      <c r="O310" s="255"/>
      <c r="P310" s="31">
        <v>1</v>
      </c>
      <c r="Q310" s="255">
        <f t="shared" si="6"/>
        <v>5000</v>
      </c>
      <c r="R310" s="255"/>
    </row>
    <row r="311" spans="1:18" s="92" customFormat="1" ht="4.25" customHeight="1" thickBot="1">
      <c r="A311" s="299"/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1"/>
    </row>
    <row r="312" spans="1:18" s="92" customFormat="1" ht="16" thickTop="1" thickBot="1">
      <c r="A312" s="256" t="s">
        <v>13</v>
      </c>
      <c r="B312" s="257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8"/>
      <c r="Q312" s="259">
        <f>SUM(Q295:R310)</f>
        <v>593239.3625009472</v>
      </c>
      <c r="R312" s="260"/>
    </row>
    <row r="313" spans="1:18" s="92" customFormat="1" ht="15" thickTop="1">
      <c r="A313" s="256"/>
      <c r="B313" s="257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8"/>
      <c r="Q313" s="259"/>
      <c r="R313" s="260"/>
    </row>
    <row r="314" spans="1:18" ht="16" thickBot="1">
      <c r="A314" s="296" t="s">
        <v>126</v>
      </c>
      <c r="B314" s="297"/>
      <c r="C314" s="297"/>
      <c r="D314" s="297"/>
      <c r="E314" s="297"/>
      <c r="F314" s="297"/>
      <c r="G314" s="297"/>
      <c r="H314" s="297"/>
      <c r="I314" s="297"/>
      <c r="J314" s="297"/>
      <c r="K314" s="297"/>
      <c r="L314" s="297"/>
      <c r="M314" s="297"/>
      <c r="N314" s="297"/>
      <c r="O314" s="297"/>
      <c r="P314" s="297"/>
      <c r="Q314" s="297"/>
      <c r="R314" s="298"/>
    </row>
    <row r="315" spans="1:18" ht="15" thickTop="1">
      <c r="A315" s="263" t="s">
        <v>127</v>
      </c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  <c r="R315" s="265"/>
    </row>
    <row r="316" spans="1:18">
      <c r="A316" s="214" t="s">
        <v>20</v>
      </c>
      <c r="B316" s="215"/>
      <c r="C316" s="214" t="s">
        <v>21</v>
      </c>
      <c r="D316" s="215"/>
      <c r="E316" s="224" t="s">
        <v>22</v>
      </c>
      <c r="F316" s="224"/>
      <c r="G316" s="214" t="s">
        <v>23</v>
      </c>
      <c r="H316" s="215"/>
      <c r="I316" s="214" t="s">
        <v>24</v>
      </c>
      <c r="J316" s="215"/>
      <c r="K316" s="224" t="s">
        <v>25</v>
      </c>
      <c r="L316" s="224"/>
      <c r="M316" s="224" t="s">
        <v>26</v>
      </c>
      <c r="N316" s="224"/>
      <c r="O316" s="214" t="s">
        <v>27</v>
      </c>
      <c r="P316" s="215"/>
      <c r="Q316" s="214" t="s">
        <v>28</v>
      </c>
      <c r="R316" s="215"/>
    </row>
    <row r="317" spans="1:18">
      <c r="A317" s="216">
        <v>1.5</v>
      </c>
      <c r="B317" s="217"/>
      <c r="C317" s="216">
        <f>1.5/25.4</f>
        <v>5.9055118110236227E-2</v>
      </c>
      <c r="D317" s="217"/>
      <c r="E317" s="97">
        <v>32</v>
      </c>
      <c r="F317" s="97">
        <v>32</v>
      </c>
      <c r="G317" s="216">
        <f>E317*F317</f>
        <v>1024</v>
      </c>
      <c r="H317" s="217"/>
      <c r="I317" s="98">
        <v>37</v>
      </c>
      <c r="J317" s="98">
        <v>290</v>
      </c>
      <c r="K317" s="97">
        <f>E317*I317</f>
        <v>1184</v>
      </c>
      <c r="L317" s="97">
        <f>F317*J317</f>
        <v>9280</v>
      </c>
      <c r="M317" s="218">
        <f>K317*L317</f>
        <v>10987520</v>
      </c>
      <c r="N317" s="218"/>
      <c r="O317" s="99">
        <f>K317/3</f>
        <v>394.66666666666669</v>
      </c>
      <c r="P317" s="99">
        <f>L317/4</f>
        <v>2320</v>
      </c>
      <c r="Q317" s="99">
        <f>K317/9</f>
        <v>131.55555555555554</v>
      </c>
      <c r="R317" s="99">
        <f>L317/16</f>
        <v>580</v>
      </c>
    </row>
    <row r="318" spans="1:18">
      <c r="A318" s="228" t="s">
        <v>29</v>
      </c>
      <c r="B318" s="228"/>
      <c r="C318" s="228" t="s">
        <v>30</v>
      </c>
      <c r="D318" s="228"/>
      <c r="E318" s="228" t="s">
        <v>31</v>
      </c>
      <c r="F318" s="228"/>
      <c r="G318" s="237" t="s">
        <v>32</v>
      </c>
      <c r="H318" s="238"/>
      <c r="I318" s="100" t="s">
        <v>33</v>
      </c>
      <c r="J318" s="100" t="s">
        <v>34</v>
      </c>
      <c r="K318" s="228" t="s">
        <v>35</v>
      </c>
      <c r="L318" s="228"/>
      <c r="M318" s="237" t="s">
        <v>36</v>
      </c>
      <c r="N318" s="238"/>
      <c r="O318" s="228" t="s">
        <v>37</v>
      </c>
      <c r="P318" s="228"/>
      <c r="Q318" s="228" t="s">
        <v>38</v>
      </c>
      <c r="R318" s="228"/>
    </row>
    <row r="319" spans="1:18">
      <c r="A319" s="101">
        <f>(C317*E317*I317)/12</f>
        <v>5.8267716535433074</v>
      </c>
      <c r="B319" s="101">
        <f>(C317*F317*J317)/12</f>
        <v>45.669291338582688</v>
      </c>
      <c r="C319" s="229">
        <f>A319*B319</f>
        <v>266.10453220906447</v>
      </c>
      <c r="D319" s="229"/>
      <c r="E319" s="229">
        <f>C319*I319</f>
        <v>266.10453220906447</v>
      </c>
      <c r="F319" s="229"/>
      <c r="G319" s="230">
        <f>C319*J319</f>
        <v>292714.9854299709</v>
      </c>
      <c r="H319" s="231"/>
      <c r="I319" s="102">
        <v>1</v>
      </c>
      <c r="J319" s="103">
        <v>1100</v>
      </c>
      <c r="K319" s="232">
        <f>E319*J319</f>
        <v>292714.9854299709</v>
      </c>
      <c r="L319" s="232"/>
      <c r="M319" s="233">
        <v>5000</v>
      </c>
      <c r="N319" s="234"/>
      <c r="O319" s="235">
        <f>K319*0.01</f>
        <v>2927.1498542997092</v>
      </c>
      <c r="P319" s="236"/>
      <c r="Q319" s="235">
        <f>SUM(K319:P319)</f>
        <v>300642.13528427063</v>
      </c>
      <c r="R319" s="236"/>
    </row>
    <row r="320" spans="1:18">
      <c r="A320" s="225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7"/>
      <c r="N320" s="29"/>
      <c r="O320" s="29"/>
      <c r="P320" s="30"/>
      <c r="Q320" s="29"/>
      <c r="R320" s="29"/>
    </row>
    <row r="321" spans="1:18">
      <c r="A321" s="302" t="str">
        <f>A315</f>
        <v>1.5mm LED</v>
      </c>
      <c r="B321" s="303"/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4"/>
      <c r="N321" s="245">
        <f>G319</f>
        <v>292714.9854299709</v>
      </c>
      <c r="O321" s="246"/>
      <c r="P321" s="31">
        <f>I319</f>
        <v>1</v>
      </c>
      <c r="Q321" s="245">
        <f>N321*P321</f>
        <v>292714.9854299709</v>
      </c>
      <c r="R321" s="246"/>
    </row>
    <row r="322" spans="1:18">
      <c r="A322" s="242" t="s">
        <v>36</v>
      </c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4"/>
      <c r="N322" s="245">
        <f>M319</f>
        <v>5000</v>
      </c>
      <c r="O322" s="246"/>
      <c r="P322" s="31">
        <v>1</v>
      </c>
      <c r="Q322" s="245">
        <f>N322*P322</f>
        <v>5000</v>
      </c>
      <c r="R322" s="246"/>
    </row>
    <row r="323" spans="1:18">
      <c r="A323" s="242" t="s">
        <v>39</v>
      </c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4"/>
      <c r="N323" s="245">
        <f>O319</f>
        <v>2927.1498542997092</v>
      </c>
      <c r="O323" s="246"/>
      <c r="P323" s="31">
        <v>1</v>
      </c>
      <c r="Q323" s="245">
        <f>N323*P323</f>
        <v>2927.1498542997092</v>
      </c>
      <c r="R323" s="246"/>
    </row>
    <row r="324" spans="1:18">
      <c r="A324" s="225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7"/>
      <c r="N324" s="29"/>
      <c r="O324" s="29"/>
      <c r="P324" s="30"/>
      <c r="Q324" s="29"/>
      <c r="R324" s="29"/>
    </row>
    <row r="325" spans="1:18">
      <c r="A325" s="247" t="s">
        <v>40</v>
      </c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9"/>
      <c r="N325" s="245">
        <v>33500</v>
      </c>
      <c r="O325" s="246"/>
      <c r="P325" s="31">
        <v>1</v>
      </c>
      <c r="Q325" s="245">
        <f>N325*P325</f>
        <v>33500</v>
      </c>
      <c r="R325" s="246"/>
    </row>
    <row r="326" spans="1:18">
      <c r="A326" s="247" t="s">
        <v>103</v>
      </c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9"/>
      <c r="N326" s="245">
        <v>7500</v>
      </c>
      <c r="O326" s="246"/>
      <c r="P326" s="31">
        <v>1</v>
      </c>
      <c r="Q326" s="245">
        <f>N326*P326</f>
        <v>7500</v>
      </c>
      <c r="R326" s="246"/>
    </row>
    <row r="327" spans="1:18" ht="15" thickBot="1">
      <c r="A327" s="299"/>
      <c r="B327" s="300"/>
      <c r="C327" s="300"/>
      <c r="D327" s="300"/>
      <c r="E327" s="300"/>
      <c r="F327" s="300"/>
      <c r="G327" s="300"/>
      <c r="H327" s="300"/>
      <c r="I327" s="300"/>
      <c r="J327" s="300"/>
      <c r="K327" s="300"/>
      <c r="L327" s="300"/>
      <c r="M327" s="300"/>
      <c r="N327" s="300"/>
      <c r="O327" s="300"/>
      <c r="P327" s="300"/>
      <c r="Q327" s="300"/>
      <c r="R327" s="301"/>
    </row>
    <row r="328" spans="1:18" ht="15" thickTop="1">
      <c r="A328" s="256" t="s">
        <v>13</v>
      </c>
      <c r="B328" s="257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8"/>
      <c r="Q328" s="259">
        <f>SUM(Q321:R326)</f>
        <v>341642.13528427063</v>
      </c>
      <c r="R328" s="260"/>
    </row>
    <row r="329" spans="1:18" ht="16" thickBot="1">
      <c r="A329" s="296" t="s">
        <v>130</v>
      </c>
      <c r="B329" s="297"/>
      <c r="C329" s="297"/>
      <c r="D329" s="297"/>
      <c r="E329" s="297"/>
      <c r="F329" s="297"/>
      <c r="G329" s="297"/>
      <c r="H329" s="297"/>
      <c r="I329" s="297"/>
      <c r="J329" s="297"/>
      <c r="K329" s="297"/>
      <c r="L329" s="297"/>
      <c r="M329" s="297"/>
      <c r="N329" s="297"/>
      <c r="O329" s="297"/>
      <c r="P329" s="297"/>
      <c r="Q329" s="297"/>
      <c r="R329" s="298"/>
    </row>
    <row r="330" spans="1:18" ht="15" thickTop="1">
      <c r="A330" s="263" t="s">
        <v>127</v>
      </c>
      <c r="B330" s="264"/>
      <c r="C330" s="264"/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  <c r="R330" s="265"/>
    </row>
    <row r="331" spans="1:18">
      <c r="A331" s="214" t="s">
        <v>20</v>
      </c>
      <c r="B331" s="215"/>
      <c r="C331" s="214" t="s">
        <v>21</v>
      </c>
      <c r="D331" s="215"/>
      <c r="E331" s="224" t="s">
        <v>22</v>
      </c>
      <c r="F331" s="224"/>
      <c r="G331" s="214" t="s">
        <v>23</v>
      </c>
      <c r="H331" s="215"/>
      <c r="I331" s="214" t="s">
        <v>24</v>
      </c>
      <c r="J331" s="215"/>
      <c r="K331" s="224" t="s">
        <v>25</v>
      </c>
      <c r="L331" s="224"/>
      <c r="M331" s="224" t="s">
        <v>26</v>
      </c>
      <c r="N331" s="224"/>
      <c r="O331" s="214" t="s">
        <v>27</v>
      </c>
      <c r="P331" s="215"/>
      <c r="Q331" s="214" t="s">
        <v>28</v>
      </c>
      <c r="R331" s="215"/>
    </row>
    <row r="332" spans="1:18">
      <c r="A332" s="216">
        <v>1.5</v>
      </c>
      <c r="B332" s="217"/>
      <c r="C332" s="216">
        <f>1.5/25.4</f>
        <v>5.9055118110236227E-2</v>
      </c>
      <c r="D332" s="217"/>
      <c r="E332" s="97">
        <v>32</v>
      </c>
      <c r="F332" s="97">
        <v>32</v>
      </c>
      <c r="G332" s="216">
        <f>E332*F332</f>
        <v>1024</v>
      </c>
      <c r="H332" s="217"/>
      <c r="I332" s="98">
        <v>7</v>
      </c>
      <c r="J332" s="98">
        <v>45</v>
      </c>
      <c r="K332" s="97">
        <f>E332*I332</f>
        <v>224</v>
      </c>
      <c r="L332" s="97">
        <f>F332*J332</f>
        <v>1440</v>
      </c>
      <c r="M332" s="218">
        <f>K332*L332</f>
        <v>322560</v>
      </c>
      <c r="N332" s="218"/>
      <c r="O332" s="99">
        <f>K332/3</f>
        <v>74.666666666666671</v>
      </c>
      <c r="P332" s="99">
        <f>L332/4</f>
        <v>360</v>
      </c>
      <c r="Q332" s="99">
        <f>K332/9</f>
        <v>24.888888888888889</v>
      </c>
      <c r="R332" s="99">
        <f>L332/16</f>
        <v>90</v>
      </c>
    </row>
    <row r="333" spans="1:18">
      <c r="A333" s="228" t="s">
        <v>29</v>
      </c>
      <c r="B333" s="228"/>
      <c r="C333" s="228" t="s">
        <v>30</v>
      </c>
      <c r="D333" s="228"/>
      <c r="E333" s="228" t="s">
        <v>31</v>
      </c>
      <c r="F333" s="228"/>
      <c r="G333" s="237" t="s">
        <v>32</v>
      </c>
      <c r="H333" s="238"/>
      <c r="I333" s="100" t="s">
        <v>33</v>
      </c>
      <c r="J333" s="100" t="s">
        <v>34</v>
      </c>
      <c r="K333" s="228" t="s">
        <v>35</v>
      </c>
      <c r="L333" s="228"/>
      <c r="M333" s="237" t="s">
        <v>36</v>
      </c>
      <c r="N333" s="238"/>
      <c r="O333" s="228" t="s">
        <v>37</v>
      </c>
      <c r="P333" s="228"/>
      <c r="Q333" s="228" t="s">
        <v>38</v>
      </c>
      <c r="R333" s="228"/>
    </row>
    <row r="334" spans="1:18">
      <c r="A334" s="101">
        <f>(C332*E332*I332)/12</f>
        <v>1.1023622047244095</v>
      </c>
      <c r="B334" s="101">
        <f>(C332*F332*J332)/12</f>
        <v>7.0866141732283472</v>
      </c>
      <c r="C334" s="229">
        <f>A334*B334</f>
        <v>7.8120156240312495</v>
      </c>
      <c r="D334" s="229"/>
      <c r="E334" s="229">
        <f>C334*I334</f>
        <v>328.10465620931245</v>
      </c>
      <c r="F334" s="229"/>
      <c r="G334" s="230">
        <f>C334*J334</f>
        <v>8593.2171864343745</v>
      </c>
      <c r="H334" s="231"/>
      <c r="I334" s="102">
        <v>42</v>
      </c>
      <c r="J334" s="103">
        <v>1100</v>
      </c>
      <c r="K334" s="232">
        <f>E334*J334</f>
        <v>360915.12183024368</v>
      </c>
      <c r="L334" s="232"/>
      <c r="M334" s="233">
        <v>5000</v>
      </c>
      <c r="N334" s="234"/>
      <c r="O334" s="235">
        <f>K334*0.01</f>
        <v>3609.151218302437</v>
      </c>
      <c r="P334" s="236"/>
      <c r="Q334" s="235">
        <f>SUM(K334:P334)</f>
        <v>369524.27304854611</v>
      </c>
      <c r="R334" s="236"/>
    </row>
    <row r="335" spans="1:18">
      <c r="A335" s="225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7"/>
      <c r="N335" s="29"/>
      <c r="O335" s="29"/>
      <c r="P335" s="30"/>
      <c r="Q335" s="29"/>
      <c r="R335" s="29"/>
    </row>
    <row r="336" spans="1:18">
      <c r="A336" s="302" t="str">
        <f>A330</f>
        <v>1.5mm LED</v>
      </c>
      <c r="B336" s="303"/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4"/>
      <c r="N336" s="245">
        <f>G334</f>
        <v>8593.2171864343745</v>
      </c>
      <c r="O336" s="246"/>
      <c r="P336" s="31">
        <f>I334</f>
        <v>42</v>
      </c>
      <c r="Q336" s="245">
        <f>N336*P336</f>
        <v>360915.12183024373</v>
      </c>
      <c r="R336" s="246"/>
    </row>
    <row r="337" spans="1:18">
      <c r="A337" s="242" t="s">
        <v>36</v>
      </c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4"/>
      <c r="N337" s="245">
        <f>M334</f>
        <v>5000</v>
      </c>
      <c r="O337" s="246"/>
      <c r="P337" s="31">
        <v>1</v>
      </c>
      <c r="Q337" s="245">
        <f>N337*P337</f>
        <v>5000</v>
      </c>
      <c r="R337" s="246"/>
    </row>
    <row r="338" spans="1:18">
      <c r="A338" s="242" t="s">
        <v>39</v>
      </c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4"/>
      <c r="N338" s="245">
        <f>O334</f>
        <v>3609.151218302437</v>
      </c>
      <c r="O338" s="246"/>
      <c r="P338" s="31">
        <v>1</v>
      </c>
      <c r="Q338" s="245">
        <f>N338*P338</f>
        <v>3609.151218302437</v>
      </c>
      <c r="R338" s="246"/>
    </row>
    <row r="339" spans="1:18">
      <c r="A339" s="225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7"/>
      <c r="N339" s="29"/>
      <c r="O339" s="29"/>
      <c r="P339" s="30"/>
      <c r="Q339" s="29"/>
      <c r="R339" s="29"/>
    </row>
    <row r="340" spans="1:18">
      <c r="A340" s="247" t="s">
        <v>40</v>
      </c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9"/>
      <c r="N340" s="245">
        <v>21500</v>
      </c>
      <c r="O340" s="246"/>
      <c r="P340" s="31">
        <v>21</v>
      </c>
      <c r="Q340" s="245">
        <f>N340*P340</f>
        <v>451500</v>
      </c>
      <c r="R340" s="246"/>
    </row>
    <row r="341" spans="1:18">
      <c r="A341" s="87" t="s">
        <v>129</v>
      </c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9"/>
      <c r="N341" s="245">
        <v>3000</v>
      </c>
      <c r="O341" s="246"/>
      <c r="P341" s="31">
        <v>42</v>
      </c>
      <c r="Q341" s="245">
        <f>N341*P341</f>
        <v>126000</v>
      </c>
      <c r="R341" s="246"/>
    </row>
    <row r="342" spans="1:18">
      <c r="A342" s="247" t="s">
        <v>103</v>
      </c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9"/>
      <c r="N342" s="245">
        <v>7500</v>
      </c>
      <c r="O342" s="246"/>
      <c r="P342" s="31">
        <v>21</v>
      </c>
      <c r="Q342" s="245">
        <f>N342*P342</f>
        <v>157500</v>
      </c>
      <c r="R342" s="246"/>
    </row>
    <row r="343" spans="1:18" ht="15" thickBot="1">
      <c r="A343" s="299"/>
      <c r="B343" s="300"/>
      <c r="C343" s="300"/>
      <c r="D343" s="300"/>
      <c r="E343" s="300"/>
      <c r="F343" s="300"/>
      <c r="G343" s="300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1"/>
    </row>
    <row r="344" spans="1:18" ht="15" thickTop="1">
      <c r="A344" s="256" t="s">
        <v>13</v>
      </c>
      <c r="B344" s="257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8"/>
      <c r="Q344" s="259">
        <f>SUM(Q336:R342)</f>
        <v>1104524.2730485462</v>
      </c>
      <c r="R344" s="260"/>
    </row>
    <row r="345" spans="1:18" ht="16" thickBot="1">
      <c r="A345" s="296" t="s">
        <v>136</v>
      </c>
      <c r="B345" s="297"/>
      <c r="C345" s="297"/>
      <c r="D345" s="297"/>
      <c r="E345" s="297"/>
      <c r="F345" s="297"/>
      <c r="G345" s="297"/>
      <c r="H345" s="297"/>
      <c r="I345" s="297"/>
      <c r="J345" s="297"/>
      <c r="K345" s="297"/>
      <c r="L345" s="297"/>
      <c r="M345" s="297"/>
      <c r="N345" s="297"/>
      <c r="O345" s="297"/>
      <c r="P345" s="297"/>
      <c r="Q345" s="297"/>
      <c r="R345" s="298"/>
    </row>
    <row r="346" spans="1:18" ht="15" thickTop="1">
      <c r="A346" s="263" t="s">
        <v>127</v>
      </c>
      <c r="B346" s="264"/>
      <c r="C346" s="264"/>
      <c r="D346" s="264"/>
      <c r="E346" s="264"/>
      <c r="F346" s="264"/>
      <c r="G346" s="264"/>
      <c r="H346" s="264"/>
      <c r="I346" s="264"/>
      <c r="J346" s="264"/>
      <c r="K346" s="264"/>
      <c r="L346" s="264"/>
      <c r="M346" s="264"/>
      <c r="N346" s="264"/>
      <c r="O346" s="264"/>
      <c r="P346" s="264"/>
      <c r="Q346" s="264"/>
      <c r="R346" s="265"/>
    </row>
    <row r="347" spans="1:18">
      <c r="A347" s="214" t="s">
        <v>20</v>
      </c>
      <c r="B347" s="215"/>
      <c r="C347" s="214" t="s">
        <v>21</v>
      </c>
      <c r="D347" s="215"/>
      <c r="E347" s="224" t="s">
        <v>22</v>
      </c>
      <c r="F347" s="224"/>
      <c r="G347" s="214" t="s">
        <v>23</v>
      </c>
      <c r="H347" s="215"/>
      <c r="I347" s="214" t="s">
        <v>24</v>
      </c>
      <c r="J347" s="215"/>
      <c r="K347" s="224" t="s">
        <v>25</v>
      </c>
      <c r="L347" s="224"/>
      <c r="M347" s="224" t="s">
        <v>26</v>
      </c>
      <c r="N347" s="224"/>
      <c r="O347" s="214" t="s">
        <v>27</v>
      </c>
      <c r="P347" s="215"/>
      <c r="Q347" s="214" t="s">
        <v>28</v>
      </c>
      <c r="R347" s="215"/>
    </row>
    <row r="348" spans="1:18">
      <c r="A348" s="216">
        <v>1.5</v>
      </c>
      <c r="B348" s="217"/>
      <c r="C348" s="216">
        <f>1.5/25.4</f>
        <v>5.9055118110236227E-2</v>
      </c>
      <c r="D348" s="217"/>
      <c r="E348" s="97">
        <v>32</v>
      </c>
      <c r="F348" s="97">
        <v>32</v>
      </c>
      <c r="G348" s="216">
        <f>E348*F348</f>
        <v>1024</v>
      </c>
      <c r="H348" s="217"/>
      <c r="I348" s="98">
        <v>11</v>
      </c>
      <c r="J348" s="98">
        <v>588</v>
      </c>
      <c r="K348" s="97">
        <f>E348*I348</f>
        <v>352</v>
      </c>
      <c r="L348" s="97">
        <f>F348*J348</f>
        <v>18816</v>
      </c>
      <c r="M348" s="218">
        <f>K348*L348</f>
        <v>6623232</v>
      </c>
      <c r="N348" s="218"/>
      <c r="O348" s="99">
        <f>K348/3</f>
        <v>117.33333333333333</v>
      </c>
      <c r="P348" s="99">
        <f>L348/4</f>
        <v>4704</v>
      </c>
      <c r="Q348" s="99">
        <f>K348/9</f>
        <v>39.111111111111114</v>
      </c>
      <c r="R348" s="99">
        <f>L348/16</f>
        <v>1176</v>
      </c>
    </row>
    <row r="349" spans="1:18">
      <c r="A349" s="228" t="s">
        <v>29</v>
      </c>
      <c r="B349" s="228"/>
      <c r="C349" s="228" t="s">
        <v>30</v>
      </c>
      <c r="D349" s="228"/>
      <c r="E349" s="228" t="s">
        <v>31</v>
      </c>
      <c r="F349" s="228"/>
      <c r="G349" s="237" t="s">
        <v>32</v>
      </c>
      <c r="H349" s="238"/>
      <c r="I349" s="100" t="s">
        <v>33</v>
      </c>
      <c r="J349" s="100" t="s">
        <v>34</v>
      </c>
      <c r="K349" s="228" t="s">
        <v>35</v>
      </c>
      <c r="L349" s="228"/>
      <c r="M349" s="237" t="s">
        <v>36</v>
      </c>
      <c r="N349" s="238"/>
      <c r="O349" s="228" t="s">
        <v>37</v>
      </c>
      <c r="P349" s="228"/>
      <c r="Q349" s="228" t="s">
        <v>38</v>
      </c>
      <c r="R349" s="228"/>
    </row>
    <row r="350" spans="1:18">
      <c r="A350" s="101">
        <f>(C348*E348*I348)/12</f>
        <v>1.7322834645669294</v>
      </c>
      <c r="B350" s="101">
        <f>(C348*F348*J348)/12</f>
        <v>92.598425196850414</v>
      </c>
      <c r="C350" s="229">
        <f>A350*B350</f>
        <v>160.40672081344169</v>
      </c>
      <c r="D350" s="229"/>
      <c r="E350" s="229">
        <f>C350*I350</f>
        <v>160.40672081344169</v>
      </c>
      <c r="F350" s="229"/>
      <c r="G350" s="230">
        <f>C350*J350</f>
        <v>176447.39289478585</v>
      </c>
      <c r="H350" s="231"/>
      <c r="I350" s="102">
        <v>1</v>
      </c>
      <c r="J350" s="103">
        <v>1100</v>
      </c>
      <c r="K350" s="232">
        <f>E350*J350</f>
        <v>176447.39289478585</v>
      </c>
      <c r="L350" s="232"/>
      <c r="M350" s="233">
        <v>5000</v>
      </c>
      <c r="N350" s="234"/>
      <c r="O350" s="235">
        <f>K350*0.01</f>
        <v>1764.4739289478584</v>
      </c>
      <c r="P350" s="236"/>
      <c r="Q350" s="235">
        <f>SUM(K350:P350)</f>
        <v>183211.8668237337</v>
      </c>
      <c r="R350" s="236"/>
    </row>
    <row r="351" spans="1:18">
      <c r="A351" s="225"/>
      <c r="B351" s="226"/>
      <c r="C351" s="226"/>
      <c r="D351" s="226"/>
      <c r="E351" s="226"/>
      <c r="F351" s="226"/>
      <c r="G351" s="226"/>
      <c r="H351" s="226"/>
      <c r="I351" s="226"/>
      <c r="J351" s="226"/>
      <c r="K351" s="226"/>
      <c r="L351" s="226"/>
      <c r="M351" s="227"/>
      <c r="N351" s="29"/>
      <c r="O351" s="29"/>
      <c r="P351" s="30"/>
      <c r="Q351" s="29"/>
      <c r="R351" s="29"/>
    </row>
    <row r="352" spans="1:18">
      <c r="A352" s="302" t="str">
        <f>A346</f>
        <v>1.5mm LED</v>
      </c>
      <c r="B352" s="303"/>
      <c r="C352" s="303"/>
      <c r="D352" s="303"/>
      <c r="E352" s="303"/>
      <c r="F352" s="303"/>
      <c r="G352" s="303"/>
      <c r="H352" s="303"/>
      <c r="I352" s="303"/>
      <c r="J352" s="303"/>
      <c r="K352" s="303"/>
      <c r="L352" s="303"/>
      <c r="M352" s="304"/>
      <c r="N352" s="245">
        <f>G350</f>
        <v>176447.39289478585</v>
      </c>
      <c r="O352" s="246"/>
      <c r="P352" s="31">
        <f>I350</f>
        <v>1</v>
      </c>
      <c r="Q352" s="245">
        <f>N352*P352</f>
        <v>176447.39289478585</v>
      </c>
      <c r="R352" s="246"/>
    </row>
    <row r="353" spans="1:18">
      <c r="A353" s="242" t="s">
        <v>36</v>
      </c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4"/>
      <c r="N353" s="245">
        <f>M350</f>
        <v>5000</v>
      </c>
      <c r="O353" s="246"/>
      <c r="P353" s="31">
        <v>1</v>
      </c>
      <c r="Q353" s="245">
        <f>N353*P353</f>
        <v>5000</v>
      </c>
      <c r="R353" s="246"/>
    </row>
    <row r="354" spans="1:18">
      <c r="A354" s="242" t="s">
        <v>39</v>
      </c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4"/>
      <c r="N354" s="245">
        <f>O350</f>
        <v>1764.4739289478584</v>
      </c>
      <c r="O354" s="246"/>
      <c r="P354" s="31">
        <v>1</v>
      </c>
      <c r="Q354" s="245">
        <f>N354*P354</f>
        <v>1764.4739289478584</v>
      </c>
      <c r="R354" s="246"/>
    </row>
    <row r="355" spans="1:18">
      <c r="A355" s="225"/>
      <c r="B355" s="226"/>
      <c r="C355" s="226"/>
      <c r="D355" s="226"/>
      <c r="E355" s="226"/>
      <c r="F355" s="226"/>
      <c r="G355" s="226"/>
      <c r="H355" s="226"/>
      <c r="I355" s="226"/>
      <c r="J355" s="226"/>
      <c r="K355" s="226"/>
      <c r="L355" s="226"/>
      <c r="M355" s="227"/>
      <c r="N355" s="29"/>
      <c r="O355" s="29"/>
      <c r="P355" s="30"/>
      <c r="Q355" s="29"/>
      <c r="R355" s="29"/>
    </row>
    <row r="356" spans="1:18">
      <c r="A356" s="247" t="s">
        <v>40</v>
      </c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9"/>
      <c r="N356" s="245">
        <v>94500</v>
      </c>
      <c r="O356" s="246"/>
      <c r="P356" s="31">
        <v>1</v>
      </c>
      <c r="Q356" s="245">
        <f>N356*P356</f>
        <v>94500</v>
      </c>
      <c r="R356" s="246"/>
    </row>
    <row r="357" spans="1:18">
      <c r="A357" s="247" t="s">
        <v>103</v>
      </c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9"/>
      <c r="N357" s="245">
        <v>22500</v>
      </c>
      <c r="O357" s="246"/>
      <c r="P357" s="31">
        <v>1</v>
      </c>
      <c r="Q357" s="245">
        <f>N357*P357</f>
        <v>22500</v>
      </c>
      <c r="R357" s="246"/>
    </row>
    <row r="358" spans="1:18" ht="15" thickBot="1">
      <c r="A358" s="299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1"/>
    </row>
    <row r="359" spans="1:18" ht="15" thickTop="1">
      <c r="A359" s="256" t="s">
        <v>13</v>
      </c>
      <c r="B359" s="257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8"/>
      <c r="Q359" s="259">
        <f>SUM(Q352:R357)</f>
        <v>300211.86682373367</v>
      </c>
      <c r="R359" s="260"/>
    </row>
    <row r="360" spans="1:18" ht="15">
      <c r="A360" s="311" t="s">
        <v>137</v>
      </c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3"/>
    </row>
    <row r="361" spans="1:18">
      <c r="A361" s="314" t="s">
        <v>110</v>
      </c>
      <c r="B361" s="315"/>
      <c r="C361" s="315"/>
      <c r="D361" s="315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5"/>
      <c r="P361" s="315"/>
      <c r="Q361" s="315"/>
      <c r="R361" s="316"/>
    </row>
    <row r="362" spans="1:18">
      <c r="A362" s="306" t="s">
        <v>20</v>
      </c>
      <c r="B362" s="307"/>
      <c r="C362" s="306" t="s">
        <v>21</v>
      </c>
      <c r="D362" s="307"/>
      <c r="E362" s="305" t="s">
        <v>22</v>
      </c>
      <c r="F362" s="305"/>
      <c r="G362" s="306" t="s">
        <v>23</v>
      </c>
      <c r="H362" s="307"/>
      <c r="I362" s="306" t="s">
        <v>24</v>
      </c>
      <c r="J362" s="307"/>
      <c r="K362" s="305" t="s">
        <v>25</v>
      </c>
      <c r="L362" s="305"/>
      <c r="M362" s="305" t="s">
        <v>26</v>
      </c>
      <c r="N362" s="305"/>
      <c r="O362" s="306" t="s">
        <v>27</v>
      </c>
      <c r="P362" s="307"/>
      <c r="Q362" s="306" t="s">
        <v>28</v>
      </c>
      <c r="R362" s="307"/>
    </row>
    <row r="363" spans="1:18">
      <c r="A363" s="308">
        <v>6</v>
      </c>
      <c r="B363" s="309"/>
      <c r="C363" s="308">
        <f>6/25.4</f>
        <v>0.23622047244094491</v>
      </c>
      <c r="D363" s="309"/>
      <c r="E363" s="118">
        <v>16</v>
      </c>
      <c r="F363" s="118">
        <v>16</v>
      </c>
      <c r="G363" s="308">
        <f>E363*F363</f>
        <v>256</v>
      </c>
      <c r="H363" s="309"/>
      <c r="I363" s="119">
        <v>38</v>
      </c>
      <c r="J363" s="119">
        <v>64</v>
      </c>
      <c r="K363" s="118">
        <f>E363*I363</f>
        <v>608</v>
      </c>
      <c r="L363" s="118">
        <f>F363*J363</f>
        <v>1024</v>
      </c>
      <c r="M363" s="310">
        <f>K363*L363</f>
        <v>622592</v>
      </c>
      <c r="N363" s="310"/>
      <c r="O363" s="120">
        <f>K363/3</f>
        <v>202.66666666666666</v>
      </c>
      <c r="P363" s="120">
        <f>L363/4</f>
        <v>256</v>
      </c>
      <c r="Q363" s="120">
        <f>K363/9</f>
        <v>67.555555555555557</v>
      </c>
      <c r="R363" s="120">
        <f>L363/16</f>
        <v>64</v>
      </c>
    </row>
    <row r="364" spans="1:18">
      <c r="A364" s="317" t="s">
        <v>29</v>
      </c>
      <c r="B364" s="317"/>
      <c r="C364" s="317" t="s">
        <v>30</v>
      </c>
      <c r="D364" s="317"/>
      <c r="E364" s="317" t="s">
        <v>31</v>
      </c>
      <c r="F364" s="317"/>
      <c r="G364" s="321" t="s">
        <v>32</v>
      </c>
      <c r="H364" s="322"/>
      <c r="I364" s="121" t="s">
        <v>33</v>
      </c>
      <c r="J364" s="121" t="s">
        <v>34</v>
      </c>
      <c r="K364" s="317" t="s">
        <v>35</v>
      </c>
      <c r="L364" s="317"/>
      <c r="M364" s="321" t="s">
        <v>36</v>
      </c>
      <c r="N364" s="322"/>
      <c r="O364" s="317" t="s">
        <v>37</v>
      </c>
      <c r="P364" s="317"/>
      <c r="Q364" s="317" t="s">
        <v>38</v>
      </c>
      <c r="R364" s="317"/>
    </row>
    <row r="365" spans="1:18">
      <c r="A365" s="122">
        <f>(C363*E363*I363)/12</f>
        <v>11.968503937007876</v>
      </c>
      <c r="B365" s="122">
        <f>(C363*F363*J363)/12</f>
        <v>20.157480314960633</v>
      </c>
      <c r="C365" s="318">
        <f>A365*B365</f>
        <v>241.25488250976508</v>
      </c>
      <c r="D365" s="318"/>
      <c r="E365" s="318">
        <f>C365*I365</f>
        <v>482.50976501953016</v>
      </c>
      <c r="F365" s="318"/>
      <c r="G365" s="230">
        <f>C365*J365</f>
        <v>84439.208878417776</v>
      </c>
      <c r="H365" s="231"/>
      <c r="I365" s="123">
        <v>2</v>
      </c>
      <c r="J365" s="103">
        <v>350</v>
      </c>
      <c r="K365" s="232">
        <f>E365*J365</f>
        <v>168878.41775683555</v>
      </c>
      <c r="L365" s="232"/>
      <c r="M365" s="233">
        <v>15000</v>
      </c>
      <c r="N365" s="234"/>
      <c r="O365" s="319">
        <f>K365*0.05</f>
        <v>8443.9208878417776</v>
      </c>
      <c r="P365" s="320"/>
      <c r="Q365" s="319">
        <f>SUM(K365:P365)</f>
        <v>192322.33864467734</v>
      </c>
      <c r="R365" s="320"/>
    </row>
    <row r="366" spans="1:18">
      <c r="A366" s="225"/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7"/>
      <c r="N366" s="29"/>
      <c r="O366" s="29"/>
      <c r="P366" s="30"/>
      <c r="Q366" s="29"/>
      <c r="R366" s="29"/>
    </row>
    <row r="367" spans="1:18">
      <c r="A367" s="302" t="str">
        <f>A361</f>
        <v>6mm LED</v>
      </c>
      <c r="B367" s="303"/>
      <c r="C367" s="303"/>
      <c r="D367" s="303"/>
      <c r="E367" s="303"/>
      <c r="F367" s="303"/>
      <c r="G367" s="303"/>
      <c r="H367" s="303"/>
      <c r="I367" s="303"/>
      <c r="J367" s="303"/>
      <c r="K367" s="303"/>
      <c r="L367" s="303"/>
      <c r="M367" s="304"/>
      <c r="N367" s="245">
        <f>G365</f>
        <v>84439.208878417776</v>
      </c>
      <c r="O367" s="246"/>
      <c r="P367" s="31">
        <f>I365</f>
        <v>2</v>
      </c>
      <c r="Q367" s="245">
        <f>N367*P367</f>
        <v>168878.41775683555</v>
      </c>
      <c r="R367" s="246"/>
    </row>
    <row r="368" spans="1:18">
      <c r="A368" s="242" t="s">
        <v>36</v>
      </c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4"/>
      <c r="N368" s="245">
        <f>M365</f>
        <v>15000</v>
      </c>
      <c r="O368" s="246"/>
      <c r="P368" s="31">
        <v>1</v>
      </c>
      <c r="Q368" s="245">
        <f>N368*P368</f>
        <v>15000</v>
      </c>
      <c r="R368" s="246"/>
    </row>
    <row r="369" spans="1:18">
      <c r="A369" s="242" t="s">
        <v>39</v>
      </c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4"/>
      <c r="N369" s="245">
        <f>O365</f>
        <v>8443.9208878417776</v>
      </c>
      <c r="O369" s="246"/>
      <c r="P369" s="31">
        <v>1</v>
      </c>
      <c r="Q369" s="245">
        <f>N369*P369</f>
        <v>8443.9208878417776</v>
      </c>
      <c r="R369" s="246"/>
    </row>
    <row r="370" spans="1:18">
      <c r="A370" s="225"/>
      <c r="B370" s="226"/>
      <c r="C370" s="226"/>
      <c r="D370" s="226"/>
      <c r="E370" s="226"/>
      <c r="F370" s="226"/>
      <c r="G370" s="226"/>
      <c r="H370" s="226"/>
      <c r="I370" s="226"/>
      <c r="J370" s="226"/>
      <c r="K370" s="226"/>
      <c r="L370" s="226"/>
      <c r="M370" s="227"/>
      <c r="N370" s="29"/>
      <c r="O370" s="29"/>
      <c r="P370" s="30"/>
      <c r="Q370" s="29"/>
      <c r="R370" s="29"/>
    </row>
    <row r="371" spans="1:18">
      <c r="A371" s="247" t="s">
        <v>131</v>
      </c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9"/>
      <c r="N371" s="245">
        <v>22500</v>
      </c>
      <c r="O371" s="246"/>
      <c r="P371" s="31">
        <v>1</v>
      </c>
      <c r="Q371" s="245">
        <f>P371*N371</f>
        <v>22500</v>
      </c>
      <c r="R371" s="246"/>
    </row>
    <row r="372" spans="1:18">
      <c r="A372" s="87" t="s">
        <v>132</v>
      </c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9"/>
      <c r="N372" s="245">
        <v>66500</v>
      </c>
      <c r="O372" s="246"/>
      <c r="P372" s="31">
        <v>1</v>
      </c>
      <c r="Q372" s="245">
        <f>P372*N372</f>
        <v>66500</v>
      </c>
      <c r="R372" s="246"/>
    </row>
    <row r="373" spans="1:18">
      <c r="A373" s="247" t="s">
        <v>59</v>
      </c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9"/>
      <c r="N373" s="245">
        <v>115000</v>
      </c>
      <c r="O373" s="246"/>
      <c r="P373" s="31">
        <v>1</v>
      </c>
      <c r="Q373" s="245">
        <f>P373*N373</f>
        <v>115000</v>
      </c>
      <c r="R373" s="246"/>
    </row>
    <row r="374" spans="1:18">
      <c r="A374" s="261" t="s">
        <v>60</v>
      </c>
      <c r="B374" s="261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55">
        <v>85000</v>
      </c>
      <c r="O374" s="255"/>
      <c r="P374" s="31">
        <v>1</v>
      </c>
      <c r="Q374" s="255">
        <f t="shared" ref="Q374:Q384" si="7">P374*N374</f>
        <v>85000</v>
      </c>
      <c r="R374" s="255"/>
    </row>
    <row r="375" spans="1:18">
      <c r="A375" s="261" t="s">
        <v>61</v>
      </c>
      <c r="B375" s="261"/>
      <c r="C375" s="261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55">
        <v>65000</v>
      </c>
      <c r="O375" s="255"/>
      <c r="P375" s="31">
        <v>1</v>
      </c>
      <c r="Q375" s="255">
        <f t="shared" si="7"/>
        <v>65000</v>
      </c>
      <c r="R375" s="255"/>
    </row>
    <row r="376" spans="1:18">
      <c r="A376" s="261" t="s">
        <v>92</v>
      </c>
      <c r="B376" s="261"/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55">
        <v>25000</v>
      </c>
      <c r="O376" s="255"/>
      <c r="P376" s="31">
        <v>1</v>
      </c>
      <c r="Q376" s="255">
        <f t="shared" si="7"/>
        <v>25000</v>
      </c>
      <c r="R376" s="255"/>
    </row>
    <row r="377" spans="1:18">
      <c r="A377" s="261" t="s">
        <v>133</v>
      </c>
      <c r="B377" s="261"/>
      <c r="C377" s="261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55">
        <v>75000</v>
      </c>
      <c r="O377" s="255"/>
      <c r="P377" s="31">
        <v>1</v>
      </c>
      <c r="Q377" s="255">
        <f t="shared" si="7"/>
        <v>75000</v>
      </c>
      <c r="R377" s="255"/>
    </row>
    <row r="378" spans="1:18">
      <c r="A378" s="261" t="s">
        <v>62</v>
      </c>
      <c r="B378" s="261"/>
      <c r="C378" s="261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55">
        <v>45000</v>
      </c>
      <c r="O378" s="255"/>
      <c r="P378" s="31">
        <v>1</v>
      </c>
      <c r="Q378" s="255">
        <f t="shared" si="7"/>
        <v>45000</v>
      </c>
      <c r="R378" s="255"/>
    </row>
    <row r="379" spans="1:18">
      <c r="A379" s="261" t="s">
        <v>95</v>
      </c>
      <c r="B379" s="261"/>
      <c r="C379" s="261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55">
        <v>5000</v>
      </c>
      <c r="O379" s="255"/>
      <c r="P379" s="31">
        <v>1</v>
      </c>
      <c r="Q379" s="255">
        <f t="shared" si="7"/>
        <v>5000</v>
      </c>
      <c r="R379" s="255"/>
    </row>
    <row r="380" spans="1:18">
      <c r="A380" s="261" t="s">
        <v>41</v>
      </c>
      <c r="B380" s="261"/>
      <c r="C380" s="261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55">
        <v>85000</v>
      </c>
      <c r="O380" s="255"/>
      <c r="P380" s="31">
        <v>1</v>
      </c>
      <c r="Q380" s="255">
        <f t="shared" si="7"/>
        <v>85000</v>
      </c>
      <c r="R380" s="255"/>
    </row>
    <row r="381" spans="1:18">
      <c r="A381" s="261" t="s">
        <v>96</v>
      </c>
      <c r="B381" s="261"/>
      <c r="C381" s="261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55">
        <v>5000</v>
      </c>
      <c r="O381" s="255"/>
      <c r="P381" s="31">
        <v>1</v>
      </c>
      <c r="Q381" s="255">
        <f t="shared" si="7"/>
        <v>5000</v>
      </c>
      <c r="R381" s="255"/>
    </row>
    <row r="382" spans="1:18">
      <c r="A382" s="261" t="s">
        <v>63</v>
      </c>
      <c r="B382" s="261"/>
      <c r="C382" s="261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55">
        <v>17500</v>
      </c>
      <c r="O382" s="255"/>
      <c r="P382" s="31">
        <v>1</v>
      </c>
      <c r="Q382" s="255">
        <f t="shared" si="7"/>
        <v>17500</v>
      </c>
      <c r="R382" s="255"/>
    </row>
    <row r="383" spans="1:18">
      <c r="A383" s="261" t="s">
        <v>97</v>
      </c>
      <c r="B383" s="261"/>
      <c r="C383" s="261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55">
        <v>7500</v>
      </c>
      <c r="O383" s="255"/>
      <c r="P383" s="31">
        <v>1</v>
      </c>
      <c r="Q383" s="255">
        <f t="shared" si="7"/>
        <v>7500</v>
      </c>
      <c r="R383" s="255"/>
    </row>
    <row r="384" spans="1:18" ht="15" thickBot="1">
      <c r="A384" s="269" t="s">
        <v>99</v>
      </c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70">
        <v>10000</v>
      </c>
      <c r="O384" s="270"/>
      <c r="P384" s="106">
        <v>1</v>
      </c>
      <c r="Q384" s="270">
        <f t="shared" si="7"/>
        <v>10000</v>
      </c>
      <c r="R384" s="270"/>
    </row>
    <row r="385" spans="1:18" ht="15" thickTop="1">
      <c r="A385" s="256" t="s">
        <v>13</v>
      </c>
      <c r="B385" s="257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8"/>
      <c r="Q385" s="259">
        <f>SUM(Q367:R384)</f>
        <v>821322.33864467731</v>
      </c>
      <c r="R385" s="260"/>
    </row>
    <row r="386" spans="1:18" ht="15">
      <c r="A386" s="311" t="s">
        <v>138</v>
      </c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3"/>
    </row>
    <row r="387" spans="1:18">
      <c r="A387" s="314" t="s">
        <v>110</v>
      </c>
      <c r="B387" s="315"/>
      <c r="C387" s="315"/>
      <c r="D387" s="315"/>
      <c r="E387" s="315"/>
      <c r="F387" s="315"/>
      <c r="G387" s="315"/>
      <c r="H387" s="315"/>
      <c r="I387" s="315"/>
      <c r="J387" s="315"/>
      <c r="K387" s="315"/>
      <c r="L387" s="315"/>
      <c r="M387" s="315"/>
      <c r="N387" s="315"/>
      <c r="O387" s="315"/>
      <c r="P387" s="315"/>
      <c r="Q387" s="315"/>
      <c r="R387" s="316"/>
    </row>
    <row r="388" spans="1:18">
      <c r="A388" s="306" t="s">
        <v>20</v>
      </c>
      <c r="B388" s="307"/>
      <c r="C388" s="306" t="s">
        <v>21</v>
      </c>
      <c r="D388" s="307"/>
      <c r="E388" s="305" t="s">
        <v>22</v>
      </c>
      <c r="F388" s="305"/>
      <c r="G388" s="306" t="s">
        <v>23</v>
      </c>
      <c r="H388" s="307"/>
      <c r="I388" s="306" t="s">
        <v>24</v>
      </c>
      <c r="J388" s="307"/>
      <c r="K388" s="305" t="s">
        <v>25</v>
      </c>
      <c r="L388" s="305"/>
      <c r="M388" s="305" t="s">
        <v>26</v>
      </c>
      <c r="N388" s="305"/>
      <c r="O388" s="306" t="s">
        <v>27</v>
      </c>
      <c r="P388" s="307"/>
      <c r="Q388" s="306" t="s">
        <v>28</v>
      </c>
      <c r="R388" s="307"/>
    </row>
    <row r="389" spans="1:18">
      <c r="A389" s="308">
        <v>6</v>
      </c>
      <c r="B389" s="309"/>
      <c r="C389" s="308">
        <f>6/25.4</f>
        <v>0.23622047244094491</v>
      </c>
      <c r="D389" s="309"/>
      <c r="E389" s="118">
        <v>16</v>
      </c>
      <c r="F389" s="118">
        <v>16</v>
      </c>
      <c r="G389" s="308">
        <f>E389*F389</f>
        <v>256</v>
      </c>
      <c r="H389" s="309"/>
      <c r="I389" s="119">
        <v>57</v>
      </c>
      <c r="J389" s="119">
        <v>52</v>
      </c>
      <c r="K389" s="118">
        <f>E389*I389</f>
        <v>912</v>
      </c>
      <c r="L389" s="118">
        <f>F389*J389</f>
        <v>832</v>
      </c>
      <c r="M389" s="310">
        <f>K389*L389</f>
        <v>758784</v>
      </c>
      <c r="N389" s="310"/>
      <c r="O389" s="120">
        <f>K389/3</f>
        <v>304</v>
      </c>
      <c r="P389" s="120">
        <f>L389/4</f>
        <v>208</v>
      </c>
      <c r="Q389" s="120">
        <f>K389/9</f>
        <v>101.33333333333333</v>
      </c>
      <c r="R389" s="120">
        <f>L389/16</f>
        <v>52</v>
      </c>
    </row>
    <row r="390" spans="1:18">
      <c r="A390" s="317" t="s">
        <v>29</v>
      </c>
      <c r="B390" s="317"/>
      <c r="C390" s="317" t="s">
        <v>30</v>
      </c>
      <c r="D390" s="317"/>
      <c r="E390" s="317" t="s">
        <v>31</v>
      </c>
      <c r="F390" s="317"/>
      <c r="G390" s="321" t="s">
        <v>32</v>
      </c>
      <c r="H390" s="322"/>
      <c r="I390" s="121" t="s">
        <v>33</v>
      </c>
      <c r="J390" s="121" t="s">
        <v>34</v>
      </c>
      <c r="K390" s="317" t="s">
        <v>35</v>
      </c>
      <c r="L390" s="317"/>
      <c r="M390" s="321" t="s">
        <v>36</v>
      </c>
      <c r="N390" s="322"/>
      <c r="O390" s="317" t="s">
        <v>37</v>
      </c>
      <c r="P390" s="317"/>
      <c r="Q390" s="317" t="s">
        <v>38</v>
      </c>
      <c r="R390" s="317"/>
    </row>
    <row r="391" spans="1:18">
      <c r="A391" s="122">
        <f>(C389*E389*I389)/12</f>
        <v>17.952755905511811</v>
      </c>
      <c r="B391" s="122">
        <f>(C389*F389*J389)/12</f>
        <v>16.377952755905515</v>
      </c>
      <c r="C391" s="318">
        <f>A391*B391</f>
        <v>294.02938805877619</v>
      </c>
      <c r="D391" s="318"/>
      <c r="E391" s="318">
        <f>C391*I391</f>
        <v>588.05877611755238</v>
      </c>
      <c r="F391" s="318"/>
      <c r="G391" s="230">
        <f>C391*J391</f>
        <v>102910.28582057166</v>
      </c>
      <c r="H391" s="231"/>
      <c r="I391" s="123">
        <v>2</v>
      </c>
      <c r="J391" s="103">
        <v>350</v>
      </c>
      <c r="K391" s="232">
        <f>E391*J391</f>
        <v>205820.57164114332</v>
      </c>
      <c r="L391" s="232"/>
      <c r="M391" s="233">
        <v>15000</v>
      </c>
      <c r="N391" s="234"/>
      <c r="O391" s="319">
        <f>K391*0.05</f>
        <v>10291.028582057166</v>
      </c>
      <c r="P391" s="320"/>
      <c r="Q391" s="319">
        <f>SUM(K391:P391)</f>
        <v>231111.60022320048</v>
      </c>
      <c r="R391" s="320"/>
    </row>
    <row r="392" spans="1:18">
      <c r="A392" s="225"/>
      <c r="B392" s="226"/>
      <c r="C392" s="226"/>
      <c r="D392" s="226"/>
      <c r="E392" s="226"/>
      <c r="F392" s="226"/>
      <c r="G392" s="226"/>
      <c r="H392" s="226"/>
      <c r="I392" s="226"/>
      <c r="J392" s="226"/>
      <c r="K392" s="226"/>
      <c r="L392" s="226"/>
      <c r="M392" s="227"/>
      <c r="N392" s="29"/>
      <c r="O392" s="29"/>
      <c r="P392" s="30"/>
      <c r="Q392" s="29"/>
      <c r="R392" s="29"/>
    </row>
    <row r="393" spans="1:18">
      <c r="A393" s="302" t="str">
        <f>A387</f>
        <v>6mm LED</v>
      </c>
      <c r="B393" s="303"/>
      <c r="C393" s="303"/>
      <c r="D393" s="303"/>
      <c r="E393" s="303"/>
      <c r="F393" s="303"/>
      <c r="G393" s="303"/>
      <c r="H393" s="303"/>
      <c r="I393" s="303"/>
      <c r="J393" s="303"/>
      <c r="K393" s="303"/>
      <c r="L393" s="303"/>
      <c r="M393" s="304"/>
      <c r="N393" s="245">
        <f>G391</f>
        <v>102910.28582057166</v>
      </c>
      <c r="O393" s="246"/>
      <c r="P393" s="31">
        <f>I391</f>
        <v>2</v>
      </c>
      <c r="Q393" s="245">
        <f>N393*P393</f>
        <v>205820.57164114332</v>
      </c>
      <c r="R393" s="246"/>
    </row>
    <row r="394" spans="1:18">
      <c r="A394" s="242" t="s">
        <v>36</v>
      </c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4"/>
      <c r="N394" s="245">
        <f>M391</f>
        <v>15000</v>
      </c>
      <c r="O394" s="246"/>
      <c r="P394" s="31">
        <v>1</v>
      </c>
      <c r="Q394" s="245">
        <f>N394*P394</f>
        <v>15000</v>
      </c>
      <c r="R394" s="246"/>
    </row>
    <row r="395" spans="1:18">
      <c r="A395" s="242" t="s">
        <v>39</v>
      </c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4"/>
      <c r="N395" s="245">
        <f>O391</f>
        <v>10291.028582057166</v>
      </c>
      <c r="O395" s="246"/>
      <c r="P395" s="31">
        <v>1</v>
      </c>
      <c r="Q395" s="245">
        <f>N395*P395</f>
        <v>10291.028582057166</v>
      </c>
      <c r="R395" s="246"/>
    </row>
    <row r="396" spans="1:18">
      <c r="A396" s="225"/>
      <c r="B396" s="226"/>
      <c r="C396" s="226"/>
      <c r="D396" s="226"/>
      <c r="E396" s="226"/>
      <c r="F396" s="226"/>
      <c r="G396" s="226"/>
      <c r="H396" s="226"/>
      <c r="I396" s="226"/>
      <c r="J396" s="226"/>
      <c r="K396" s="226"/>
      <c r="L396" s="226"/>
      <c r="M396" s="227"/>
      <c r="N396" s="29"/>
      <c r="O396" s="29"/>
      <c r="P396" s="30"/>
      <c r="Q396" s="29"/>
      <c r="R396" s="29"/>
    </row>
    <row r="397" spans="1:18">
      <c r="A397" s="247" t="s">
        <v>131</v>
      </c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9"/>
      <c r="N397" s="245">
        <v>12500</v>
      </c>
      <c r="O397" s="246"/>
      <c r="P397" s="31">
        <v>1</v>
      </c>
      <c r="Q397" s="245">
        <f>P397*N397</f>
        <v>12500</v>
      </c>
      <c r="R397" s="246"/>
    </row>
    <row r="398" spans="1:18">
      <c r="A398" s="87" t="s">
        <v>132</v>
      </c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9"/>
      <c r="N398" s="245">
        <v>66500</v>
      </c>
      <c r="O398" s="246"/>
      <c r="P398" s="31">
        <v>0</v>
      </c>
      <c r="Q398" s="245">
        <f>P398*N398</f>
        <v>0</v>
      </c>
      <c r="R398" s="246"/>
    </row>
    <row r="399" spans="1:18">
      <c r="A399" s="247" t="s">
        <v>59</v>
      </c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9"/>
      <c r="N399" s="245">
        <v>65000</v>
      </c>
      <c r="O399" s="246"/>
      <c r="P399" s="31">
        <v>1</v>
      </c>
      <c r="Q399" s="245">
        <f>P399*N399</f>
        <v>65000</v>
      </c>
      <c r="R399" s="246"/>
    </row>
    <row r="400" spans="1:18">
      <c r="A400" s="261" t="s">
        <v>60</v>
      </c>
      <c r="B400" s="261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55">
        <v>42500</v>
      </c>
      <c r="O400" s="255"/>
      <c r="P400" s="31">
        <v>1</v>
      </c>
      <c r="Q400" s="255">
        <f t="shared" ref="Q400:Q410" si="8">P400*N400</f>
        <v>42500</v>
      </c>
      <c r="R400" s="255"/>
    </row>
    <row r="401" spans="1:18">
      <c r="A401" s="261" t="s">
        <v>61</v>
      </c>
      <c r="B401" s="261"/>
      <c r="C401" s="261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55">
        <v>65000</v>
      </c>
      <c r="O401" s="255"/>
      <c r="P401" s="31">
        <v>1</v>
      </c>
      <c r="Q401" s="255">
        <f t="shared" si="8"/>
        <v>65000</v>
      </c>
      <c r="R401" s="255"/>
    </row>
    <row r="402" spans="1:18">
      <c r="A402" s="261" t="s">
        <v>92</v>
      </c>
      <c r="B402" s="261"/>
      <c r="C402" s="261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55">
        <v>25000</v>
      </c>
      <c r="O402" s="255"/>
      <c r="P402" s="31">
        <v>1</v>
      </c>
      <c r="Q402" s="255">
        <f t="shared" si="8"/>
        <v>25000</v>
      </c>
      <c r="R402" s="255"/>
    </row>
    <row r="403" spans="1:18">
      <c r="A403" s="261" t="s">
        <v>133</v>
      </c>
      <c r="B403" s="261"/>
      <c r="C403" s="261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55">
        <v>45000</v>
      </c>
      <c r="O403" s="255"/>
      <c r="P403" s="31">
        <v>1</v>
      </c>
      <c r="Q403" s="255">
        <f t="shared" si="8"/>
        <v>45000</v>
      </c>
      <c r="R403" s="255"/>
    </row>
    <row r="404" spans="1:18">
      <c r="A404" s="261" t="s">
        <v>62</v>
      </c>
      <c r="B404" s="261"/>
      <c r="C404" s="261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55">
        <v>22500</v>
      </c>
      <c r="O404" s="255"/>
      <c r="P404" s="31">
        <v>1</v>
      </c>
      <c r="Q404" s="255">
        <f t="shared" si="8"/>
        <v>22500</v>
      </c>
      <c r="R404" s="255"/>
    </row>
    <row r="405" spans="1:18">
      <c r="A405" s="261" t="s">
        <v>95</v>
      </c>
      <c r="B405" s="261"/>
      <c r="C405" s="261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55">
        <v>5000</v>
      </c>
      <c r="O405" s="255"/>
      <c r="P405" s="31">
        <v>1</v>
      </c>
      <c r="Q405" s="255">
        <f t="shared" si="8"/>
        <v>5000</v>
      </c>
      <c r="R405" s="255"/>
    </row>
    <row r="406" spans="1:18">
      <c r="A406" s="261" t="s">
        <v>41</v>
      </c>
      <c r="B406" s="261"/>
      <c r="C406" s="261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55">
        <v>85000</v>
      </c>
      <c r="O406" s="255"/>
      <c r="P406" s="31">
        <v>1</v>
      </c>
      <c r="Q406" s="255">
        <f t="shared" si="8"/>
        <v>85000</v>
      </c>
      <c r="R406" s="255"/>
    </row>
    <row r="407" spans="1:18">
      <c r="A407" s="261" t="s">
        <v>96</v>
      </c>
      <c r="B407" s="261"/>
      <c r="C407" s="261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55">
        <v>5000</v>
      </c>
      <c r="O407" s="255"/>
      <c r="P407" s="31">
        <v>1</v>
      </c>
      <c r="Q407" s="255">
        <f t="shared" si="8"/>
        <v>5000</v>
      </c>
      <c r="R407" s="255"/>
    </row>
    <row r="408" spans="1:18">
      <c r="A408" s="261" t="s">
        <v>63</v>
      </c>
      <c r="B408" s="261"/>
      <c r="C408" s="261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55">
        <v>17500</v>
      </c>
      <c r="O408" s="255"/>
      <c r="P408" s="31">
        <v>1</v>
      </c>
      <c r="Q408" s="255">
        <f t="shared" si="8"/>
        <v>17500</v>
      </c>
      <c r="R408" s="255"/>
    </row>
    <row r="409" spans="1:18">
      <c r="A409" s="261" t="s">
        <v>97</v>
      </c>
      <c r="B409" s="261"/>
      <c r="C409" s="261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55">
        <v>7500</v>
      </c>
      <c r="O409" s="255"/>
      <c r="P409" s="31">
        <v>1</v>
      </c>
      <c r="Q409" s="255">
        <f t="shared" si="8"/>
        <v>7500</v>
      </c>
      <c r="R409" s="255"/>
    </row>
    <row r="410" spans="1:18" ht="15" thickBot="1">
      <c r="A410" s="269" t="s">
        <v>99</v>
      </c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70">
        <v>10000</v>
      </c>
      <c r="O410" s="270"/>
      <c r="P410" s="106">
        <v>1</v>
      </c>
      <c r="Q410" s="270">
        <f t="shared" si="8"/>
        <v>10000</v>
      </c>
      <c r="R410" s="270"/>
    </row>
    <row r="411" spans="1:18" ht="15" thickTop="1">
      <c r="A411" s="256" t="s">
        <v>13</v>
      </c>
      <c r="B411" s="257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8"/>
      <c r="Q411" s="259">
        <f>SUM(Q393:R410)</f>
        <v>638611.60022320051</v>
      </c>
      <c r="R411" s="260"/>
    </row>
    <row r="412" spans="1:18" ht="15">
      <c r="A412" s="311" t="s">
        <v>139</v>
      </c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3"/>
    </row>
    <row r="413" spans="1:18">
      <c r="A413" s="314" t="s">
        <v>110</v>
      </c>
      <c r="B413" s="315"/>
      <c r="C413" s="315"/>
      <c r="D413" s="315"/>
      <c r="E413" s="315"/>
      <c r="F413" s="315"/>
      <c r="G413" s="315"/>
      <c r="H413" s="315"/>
      <c r="I413" s="315"/>
      <c r="J413" s="315"/>
      <c r="K413" s="315"/>
      <c r="L413" s="315"/>
      <c r="M413" s="315"/>
      <c r="N413" s="315"/>
      <c r="O413" s="315"/>
      <c r="P413" s="315"/>
      <c r="Q413" s="315"/>
      <c r="R413" s="316"/>
    </row>
    <row r="414" spans="1:18">
      <c r="A414" s="306" t="s">
        <v>20</v>
      </c>
      <c r="B414" s="307"/>
      <c r="C414" s="306" t="s">
        <v>21</v>
      </c>
      <c r="D414" s="307"/>
      <c r="E414" s="305" t="s">
        <v>22</v>
      </c>
      <c r="F414" s="305"/>
      <c r="G414" s="306" t="s">
        <v>23</v>
      </c>
      <c r="H414" s="307"/>
      <c r="I414" s="306" t="s">
        <v>24</v>
      </c>
      <c r="J414" s="307"/>
      <c r="K414" s="305" t="s">
        <v>25</v>
      </c>
      <c r="L414" s="305"/>
      <c r="M414" s="305" t="s">
        <v>26</v>
      </c>
      <c r="N414" s="305"/>
      <c r="O414" s="306" t="s">
        <v>27</v>
      </c>
      <c r="P414" s="307"/>
      <c r="Q414" s="306" t="s">
        <v>28</v>
      </c>
      <c r="R414" s="307"/>
    </row>
    <row r="415" spans="1:18">
      <c r="A415" s="308">
        <v>6</v>
      </c>
      <c r="B415" s="309"/>
      <c r="C415" s="308">
        <f>6/25.4</f>
        <v>0.23622047244094491</v>
      </c>
      <c r="D415" s="309"/>
      <c r="E415" s="118">
        <v>16</v>
      </c>
      <c r="F415" s="118">
        <v>16</v>
      </c>
      <c r="G415" s="308">
        <f>E415*F415</f>
        <v>256</v>
      </c>
      <c r="H415" s="309"/>
      <c r="I415" s="119">
        <v>36</v>
      </c>
      <c r="J415" s="119">
        <v>43</v>
      </c>
      <c r="K415" s="118">
        <f>E415*I415</f>
        <v>576</v>
      </c>
      <c r="L415" s="118">
        <f>F415*J415</f>
        <v>688</v>
      </c>
      <c r="M415" s="310">
        <f>K415*L415</f>
        <v>396288</v>
      </c>
      <c r="N415" s="310"/>
      <c r="O415" s="120">
        <f>K415/3</f>
        <v>192</v>
      </c>
      <c r="P415" s="120">
        <f>L415/4</f>
        <v>172</v>
      </c>
      <c r="Q415" s="120">
        <f>K415/9</f>
        <v>64</v>
      </c>
      <c r="R415" s="120">
        <f>L415/16</f>
        <v>43</v>
      </c>
    </row>
    <row r="416" spans="1:18">
      <c r="A416" s="317" t="s">
        <v>29</v>
      </c>
      <c r="B416" s="317"/>
      <c r="C416" s="317" t="s">
        <v>30</v>
      </c>
      <c r="D416" s="317"/>
      <c r="E416" s="317" t="s">
        <v>31</v>
      </c>
      <c r="F416" s="317"/>
      <c r="G416" s="321" t="s">
        <v>32</v>
      </c>
      <c r="H416" s="322"/>
      <c r="I416" s="121" t="s">
        <v>33</v>
      </c>
      <c r="J416" s="121" t="s">
        <v>34</v>
      </c>
      <c r="K416" s="317" t="s">
        <v>35</v>
      </c>
      <c r="L416" s="317"/>
      <c r="M416" s="321" t="s">
        <v>36</v>
      </c>
      <c r="N416" s="322"/>
      <c r="O416" s="317" t="s">
        <v>37</v>
      </c>
      <c r="P416" s="317"/>
      <c r="Q416" s="317" t="s">
        <v>38</v>
      </c>
      <c r="R416" s="317"/>
    </row>
    <row r="417" spans="1:18">
      <c r="A417" s="122">
        <f>(C415*E415*I415)/12</f>
        <v>11.338582677165356</v>
      </c>
      <c r="B417" s="122">
        <f>(C415*F415*J415)/12</f>
        <v>13.543307086614176</v>
      </c>
      <c r="C417" s="318">
        <f>A417*B417</f>
        <v>153.56190712381428</v>
      </c>
      <c r="D417" s="318"/>
      <c r="E417" s="318">
        <f>C417*I417</f>
        <v>307.12381424762856</v>
      </c>
      <c r="F417" s="318"/>
      <c r="G417" s="230">
        <f>C417*J417</f>
        <v>53746.667493335</v>
      </c>
      <c r="H417" s="231"/>
      <c r="I417" s="123">
        <v>2</v>
      </c>
      <c r="J417" s="103">
        <v>350</v>
      </c>
      <c r="K417" s="232">
        <f>E417*J417</f>
        <v>107493.33498667</v>
      </c>
      <c r="L417" s="232"/>
      <c r="M417" s="233">
        <v>15000</v>
      </c>
      <c r="N417" s="234"/>
      <c r="O417" s="319">
        <f>K417*0.05</f>
        <v>5374.6667493335008</v>
      </c>
      <c r="P417" s="320"/>
      <c r="Q417" s="319">
        <f>SUM(K417:P417)</f>
        <v>127868.0017360035</v>
      </c>
      <c r="R417" s="320"/>
    </row>
    <row r="418" spans="1:18">
      <c r="A418" s="225"/>
      <c r="B418" s="226"/>
      <c r="C418" s="226"/>
      <c r="D418" s="226"/>
      <c r="E418" s="226"/>
      <c r="F418" s="226"/>
      <c r="G418" s="226"/>
      <c r="H418" s="226"/>
      <c r="I418" s="226"/>
      <c r="J418" s="226"/>
      <c r="K418" s="226"/>
      <c r="L418" s="226"/>
      <c r="M418" s="227"/>
      <c r="N418" s="29"/>
      <c r="O418" s="29"/>
      <c r="P418" s="30"/>
      <c r="Q418" s="29"/>
      <c r="R418" s="29"/>
    </row>
    <row r="419" spans="1:18">
      <c r="A419" s="302" t="str">
        <f>A413</f>
        <v>6mm LED</v>
      </c>
      <c r="B419" s="303"/>
      <c r="C419" s="303"/>
      <c r="D419" s="303"/>
      <c r="E419" s="303"/>
      <c r="F419" s="303"/>
      <c r="G419" s="303"/>
      <c r="H419" s="303"/>
      <c r="I419" s="303"/>
      <c r="J419" s="303"/>
      <c r="K419" s="303"/>
      <c r="L419" s="303"/>
      <c r="M419" s="304"/>
      <c r="N419" s="245">
        <f>G417</f>
        <v>53746.667493335</v>
      </c>
      <c r="O419" s="246"/>
      <c r="P419" s="31">
        <f>I417</f>
        <v>2</v>
      </c>
      <c r="Q419" s="245">
        <f>N419*P419</f>
        <v>107493.33498667</v>
      </c>
      <c r="R419" s="246"/>
    </row>
    <row r="420" spans="1:18">
      <c r="A420" s="242" t="s">
        <v>36</v>
      </c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4"/>
      <c r="N420" s="245">
        <f>M417</f>
        <v>15000</v>
      </c>
      <c r="O420" s="246"/>
      <c r="P420" s="31">
        <v>1</v>
      </c>
      <c r="Q420" s="245">
        <f>N420*P420</f>
        <v>15000</v>
      </c>
      <c r="R420" s="246"/>
    </row>
    <row r="421" spans="1:18">
      <c r="A421" s="242" t="s">
        <v>39</v>
      </c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4"/>
      <c r="N421" s="245">
        <f>O417</f>
        <v>5374.6667493335008</v>
      </c>
      <c r="O421" s="246"/>
      <c r="P421" s="31">
        <v>1</v>
      </c>
      <c r="Q421" s="245">
        <f>N421*P421</f>
        <v>5374.6667493335008</v>
      </c>
      <c r="R421" s="246"/>
    </row>
    <row r="422" spans="1:18">
      <c r="A422" s="225"/>
      <c r="B422" s="226"/>
      <c r="C422" s="226"/>
      <c r="D422" s="226"/>
      <c r="E422" s="226"/>
      <c r="F422" s="226"/>
      <c r="G422" s="226"/>
      <c r="H422" s="226"/>
      <c r="I422" s="226"/>
      <c r="J422" s="226"/>
      <c r="K422" s="226"/>
      <c r="L422" s="226"/>
      <c r="M422" s="227"/>
      <c r="N422" s="29"/>
      <c r="O422" s="29"/>
      <c r="P422" s="30"/>
      <c r="Q422" s="29"/>
      <c r="R422" s="29"/>
    </row>
    <row r="423" spans="1:18">
      <c r="A423" s="247" t="s">
        <v>131</v>
      </c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9"/>
      <c r="N423" s="245">
        <v>4500</v>
      </c>
      <c r="O423" s="246"/>
      <c r="P423" s="31">
        <v>1</v>
      </c>
      <c r="Q423" s="245">
        <f>P423*N423</f>
        <v>4500</v>
      </c>
      <c r="R423" s="246"/>
    </row>
    <row r="424" spans="1:18">
      <c r="A424" s="87" t="s">
        <v>132</v>
      </c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9"/>
      <c r="N424" s="245">
        <v>66500</v>
      </c>
      <c r="O424" s="246"/>
      <c r="P424" s="31">
        <v>0</v>
      </c>
      <c r="Q424" s="245">
        <f>P424*N424</f>
        <v>0</v>
      </c>
      <c r="R424" s="246"/>
    </row>
    <row r="425" spans="1:18">
      <c r="A425" s="247" t="s">
        <v>59</v>
      </c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9"/>
      <c r="N425" s="245">
        <v>15000</v>
      </c>
      <c r="O425" s="246"/>
      <c r="P425" s="31">
        <v>1</v>
      </c>
      <c r="Q425" s="245">
        <f>P425*N425</f>
        <v>15000</v>
      </c>
      <c r="R425" s="246"/>
    </row>
    <row r="426" spans="1:18">
      <c r="A426" s="261" t="s">
        <v>60</v>
      </c>
      <c r="B426" s="261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55">
        <v>7500</v>
      </c>
      <c r="O426" s="255"/>
      <c r="P426" s="31">
        <v>1</v>
      </c>
      <c r="Q426" s="255">
        <f t="shared" ref="Q426:Q436" si="9">P426*N426</f>
        <v>7500</v>
      </c>
      <c r="R426" s="255"/>
    </row>
    <row r="427" spans="1:18">
      <c r="A427" s="261" t="s">
        <v>61</v>
      </c>
      <c r="B427" s="261"/>
      <c r="C427" s="261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55">
        <v>28500</v>
      </c>
      <c r="O427" s="255"/>
      <c r="P427" s="31">
        <v>1</v>
      </c>
      <c r="Q427" s="255">
        <f t="shared" si="9"/>
        <v>28500</v>
      </c>
      <c r="R427" s="255"/>
    </row>
    <row r="428" spans="1:18">
      <c r="A428" s="261" t="s">
        <v>92</v>
      </c>
      <c r="B428" s="261"/>
      <c r="C428" s="261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55">
        <v>25000</v>
      </c>
      <c r="O428" s="255"/>
      <c r="P428" s="31">
        <v>1</v>
      </c>
      <c r="Q428" s="255">
        <f t="shared" si="9"/>
        <v>25000</v>
      </c>
      <c r="R428" s="255"/>
    </row>
    <row r="429" spans="1:18">
      <c r="A429" s="261" t="s">
        <v>133</v>
      </c>
      <c r="B429" s="261"/>
      <c r="C429" s="261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55">
        <v>0</v>
      </c>
      <c r="O429" s="255"/>
      <c r="P429" s="31">
        <v>1</v>
      </c>
      <c r="Q429" s="255">
        <f t="shared" si="9"/>
        <v>0</v>
      </c>
      <c r="R429" s="255"/>
    </row>
    <row r="430" spans="1:18">
      <c r="A430" s="261" t="s">
        <v>62</v>
      </c>
      <c r="B430" s="261"/>
      <c r="C430" s="261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55">
        <v>2500</v>
      </c>
      <c r="O430" s="255"/>
      <c r="P430" s="31">
        <v>1</v>
      </c>
      <c r="Q430" s="255">
        <f t="shared" si="9"/>
        <v>2500</v>
      </c>
      <c r="R430" s="255"/>
    </row>
    <row r="431" spans="1:18">
      <c r="A431" s="261" t="s">
        <v>95</v>
      </c>
      <c r="B431" s="261"/>
      <c r="C431" s="261"/>
      <c r="D431" s="261"/>
      <c r="E431" s="261"/>
      <c r="F431" s="261"/>
      <c r="G431" s="261"/>
      <c r="H431" s="261"/>
      <c r="I431" s="261"/>
      <c r="J431" s="261"/>
      <c r="K431" s="261"/>
      <c r="L431" s="261"/>
      <c r="M431" s="261"/>
      <c r="N431" s="255">
        <v>5000</v>
      </c>
      <c r="O431" s="255"/>
      <c r="P431" s="31">
        <v>1</v>
      </c>
      <c r="Q431" s="255">
        <f t="shared" si="9"/>
        <v>5000</v>
      </c>
      <c r="R431" s="255"/>
    </row>
    <row r="432" spans="1:18">
      <c r="A432" s="261" t="s">
        <v>41</v>
      </c>
      <c r="B432" s="261"/>
      <c r="C432" s="261"/>
      <c r="D432" s="261"/>
      <c r="E432" s="261"/>
      <c r="F432" s="261"/>
      <c r="G432" s="261"/>
      <c r="H432" s="261"/>
      <c r="I432" s="261"/>
      <c r="J432" s="261"/>
      <c r="K432" s="261"/>
      <c r="L432" s="261"/>
      <c r="M432" s="261"/>
      <c r="N432" s="255">
        <v>42500</v>
      </c>
      <c r="O432" s="255"/>
      <c r="P432" s="31">
        <v>1</v>
      </c>
      <c r="Q432" s="255">
        <f t="shared" si="9"/>
        <v>42500</v>
      </c>
      <c r="R432" s="255"/>
    </row>
    <row r="433" spans="1:18">
      <c r="A433" s="261" t="s">
        <v>96</v>
      </c>
      <c r="B433" s="261"/>
      <c r="C433" s="261"/>
      <c r="D433" s="261"/>
      <c r="E433" s="261"/>
      <c r="F433" s="261"/>
      <c r="G433" s="261"/>
      <c r="H433" s="261"/>
      <c r="I433" s="261"/>
      <c r="J433" s="261"/>
      <c r="K433" s="261"/>
      <c r="L433" s="261"/>
      <c r="M433" s="261"/>
      <c r="N433" s="255">
        <v>5000</v>
      </c>
      <c r="O433" s="255"/>
      <c r="P433" s="31">
        <v>1</v>
      </c>
      <c r="Q433" s="255">
        <f t="shared" si="9"/>
        <v>5000</v>
      </c>
      <c r="R433" s="255"/>
    </row>
    <row r="434" spans="1:18">
      <c r="A434" s="261" t="s">
        <v>63</v>
      </c>
      <c r="B434" s="261"/>
      <c r="C434" s="261"/>
      <c r="D434" s="261"/>
      <c r="E434" s="261"/>
      <c r="F434" s="261"/>
      <c r="G434" s="261"/>
      <c r="H434" s="261"/>
      <c r="I434" s="261"/>
      <c r="J434" s="261"/>
      <c r="K434" s="261"/>
      <c r="L434" s="261"/>
      <c r="M434" s="261"/>
      <c r="N434" s="255">
        <v>7500</v>
      </c>
      <c r="O434" s="255"/>
      <c r="P434" s="31">
        <v>1</v>
      </c>
      <c r="Q434" s="255">
        <f t="shared" si="9"/>
        <v>7500</v>
      </c>
      <c r="R434" s="255"/>
    </row>
    <row r="435" spans="1:18">
      <c r="A435" s="261" t="s">
        <v>97</v>
      </c>
      <c r="B435" s="261"/>
      <c r="C435" s="261"/>
      <c r="D435" s="261"/>
      <c r="E435" s="261"/>
      <c r="F435" s="261"/>
      <c r="G435" s="261"/>
      <c r="H435" s="261"/>
      <c r="I435" s="261"/>
      <c r="J435" s="261"/>
      <c r="K435" s="261"/>
      <c r="L435" s="261"/>
      <c r="M435" s="261"/>
      <c r="N435" s="255">
        <v>7500</v>
      </c>
      <c r="O435" s="255"/>
      <c r="P435" s="31">
        <v>1</v>
      </c>
      <c r="Q435" s="255">
        <f t="shared" si="9"/>
        <v>7500</v>
      </c>
      <c r="R435" s="255"/>
    </row>
    <row r="436" spans="1:18" ht="15" thickBot="1">
      <c r="A436" s="269" t="s">
        <v>99</v>
      </c>
      <c r="B436" s="269"/>
      <c r="C436" s="269"/>
      <c r="D436" s="269"/>
      <c r="E436" s="269"/>
      <c r="F436" s="269"/>
      <c r="G436" s="269"/>
      <c r="H436" s="269"/>
      <c r="I436" s="269"/>
      <c r="J436" s="269"/>
      <c r="K436" s="269"/>
      <c r="L436" s="269"/>
      <c r="M436" s="269"/>
      <c r="N436" s="270">
        <v>10000</v>
      </c>
      <c r="O436" s="270"/>
      <c r="P436" s="106">
        <v>1</v>
      </c>
      <c r="Q436" s="270">
        <f t="shared" si="9"/>
        <v>10000</v>
      </c>
      <c r="R436" s="270"/>
    </row>
    <row r="437" spans="1:18" ht="15" thickTop="1">
      <c r="A437" s="256" t="s">
        <v>13</v>
      </c>
      <c r="B437" s="257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8"/>
      <c r="Q437" s="259">
        <f>SUM(Q419:R436)</f>
        <v>288368.0017360035</v>
      </c>
      <c r="R437" s="260"/>
    </row>
  </sheetData>
  <mergeCells count="1432">
    <mergeCell ref="A432:M432"/>
    <mergeCell ref="N432:O432"/>
    <mergeCell ref="Q432:R432"/>
    <mergeCell ref="A433:M433"/>
    <mergeCell ref="N433:O433"/>
    <mergeCell ref="Q433:R433"/>
    <mergeCell ref="A434:M434"/>
    <mergeCell ref="N434:O434"/>
    <mergeCell ref="Q434:R434"/>
    <mergeCell ref="A435:M435"/>
    <mergeCell ref="N435:O435"/>
    <mergeCell ref="Q435:R435"/>
    <mergeCell ref="A436:M436"/>
    <mergeCell ref="N436:O436"/>
    <mergeCell ref="Q436:R436"/>
    <mergeCell ref="A437:P437"/>
    <mergeCell ref="Q437:R437"/>
    <mergeCell ref="A426:M426"/>
    <mergeCell ref="N426:O426"/>
    <mergeCell ref="Q426:R426"/>
    <mergeCell ref="A427:M427"/>
    <mergeCell ref="N427:O427"/>
    <mergeCell ref="Q427:R427"/>
    <mergeCell ref="A428:M428"/>
    <mergeCell ref="N428:O428"/>
    <mergeCell ref="Q428:R428"/>
    <mergeCell ref="A429:M429"/>
    <mergeCell ref="N429:O429"/>
    <mergeCell ref="Q429:R429"/>
    <mergeCell ref="A430:M430"/>
    <mergeCell ref="N430:O430"/>
    <mergeCell ref="Q430:R430"/>
    <mergeCell ref="A431:M431"/>
    <mergeCell ref="N431:O431"/>
    <mergeCell ref="Q431:R431"/>
    <mergeCell ref="A418:M418"/>
    <mergeCell ref="A419:M419"/>
    <mergeCell ref="N419:O419"/>
    <mergeCell ref="Q419:R419"/>
    <mergeCell ref="A420:M420"/>
    <mergeCell ref="N420:O420"/>
    <mergeCell ref="Q420:R420"/>
    <mergeCell ref="A421:M421"/>
    <mergeCell ref="N421:O421"/>
    <mergeCell ref="Q421:R421"/>
    <mergeCell ref="A422:M422"/>
    <mergeCell ref="A423:M423"/>
    <mergeCell ref="N423:O423"/>
    <mergeCell ref="Q423:R423"/>
    <mergeCell ref="N424:O424"/>
    <mergeCell ref="Q424:R424"/>
    <mergeCell ref="A425:M425"/>
    <mergeCell ref="N425:O425"/>
    <mergeCell ref="Q425:R425"/>
    <mergeCell ref="A415:B415"/>
    <mergeCell ref="C415:D415"/>
    <mergeCell ref="G415:H415"/>
    <mergeCell ref="M415:N415"/>
    <mergeCell ref="A416:B416"/>
    <mergeCell ref="C416:D416"/>
    <mergeCell ref="E416:F416"/>
    <mergeCell ref="G416:H416"/>
    <mergeCell ref="K416:L416"/>
    <mergeCell ref="M416:N416"/>
    <mergeCell ref="O416:P416"/>
    <mergeCell ref="Q416:R416"/>
    <mergeCell ref="C417:D417"/>
    <mergeCell ref="E417:F417"/>
    <mergeCell ref="G417:H417"/>
    <mergeCell ref="K417:L417"/>
    <mergeCell ref="M417:N417"/>
    <mergeCell ref="O417:P417"/>
    <mergeCell ref="Q417:R417"/>
    <mergeCell ref="A409:M409"/>
    <mergeCell ref="N409:O409"/>
    <mergeCell ref="Q409:R409"/>
    <mergeCell ref="A410:M410"/>
    <mergeCell ref="N410:O410"/>
    <mergeCell ref="Q410:R410"/>
    <mergeCell ref="A411:P411"/>
    <mergeCell ref="Q411:R411"/>
    <mergeCell ref="A412:R412"/>
    <mergeCell ref="A413:R413"/>
    <mergeCell ref="A414:B414"/>
    <mergeCell ref="C414:D414"/>
    <mergeCell ref="E414:F414"/>
    <mergeCell ref="G414:H414"/>
    <mergeCell ref="I414:J414"/>
    <mergeCell ref="K414:L414"/>
    <mergeCell ref="M414:N414"/>
    <mergeCell ref="O414:P414"/>
    <mergeCell ref="Q414:R414"/>
    <mergeCell ref="A403:M403"/>
    <mergeCell ref="N403:O403"/>
    <mergeCell ref="Q403:R403"/>
    <mergeCell ref="A404:M404"/>
    <mergeCell ref="N404:O404"/>
    <mergeCell ref="Q404:R404"/>
    <mergeCell ref="A405:M405"/>
    <mergeCell ref="N405:O405"/>
    <mergeCell ref="Q405:R405"/>
    <mergeCell ref="A406:M406"/>
    <mergeCell ref="N406:O406"/>
    <mergeCell ref="Q406:R406"/>
    <mergeCell ref="A407:M407"/>
    <mergeCell ref="N407:O407"/>
    <mergeCell ref="Q407:R407"/>
    <mergeCell ref="A408:M408"/>
    <mergeCell ref="N408:O408"/>
    <mergeCell ref="Q408:R408"/>
    <mergeCell ref="A396:M396"/>
    <mergeCell ref="A397:M397"/>
    <mergeCell ref="N397:O397"/>
    <mergeCell ref="Q397:R397"/>
    <mergeCell ref="N398:O398"/>
    <mergeCell ref="Q398:R398"/>
    <mergeCell ref="A399:M399"/>
    <mergeCell ref="N399:O399"/>
    <mergeCell ref="Q399:R399"/>
    <mergeCell ref="A400:M400"/>
    <mergeCell ref="N400:O400"/>
    <mergeCell ref="Q400:R400"/>
    <mergeCell ref="A401:M401"/>
    <mergeCell ref="N401:O401"/>
    <mergeCell ref="Q401:R401"/>
    <mergeCell ref="A402:M402"/>
    <mergeCell ref="N402:O402"/>
    <mergeCell ref="Q402:R402"/>
    <mergeCell ref="C391:D391"/>
    <mergeCell ref="E391:F391"/>
    <mergeCell ref="G391:H391"/>
    <mergeCell ref="K391:L391"/>
    <mergeCell ref="M391:N391"/>
    <mergeCell ref="O391:P391"/>
    <mergeCell ref="Q391:R391"/>
    <mergeCell ref="A392:M392"/>
    <mergeCell ref="A393:M393"/>
    <mergeCell ref="N393:O393"/>
    <mergeCell ref="Q393:R393"/>
    <mergeCell ref="A394:M394"/>
    <mergeCell ref="N394:O394"/>
    <mergeCell ref="Q394:R394"/>
    <mergeCell ref="A395:M395"/>
    <mergeCell ref="N395:O395"/>
    <mergeCell ref="Q395:R395"/>
    <mergeCell ref="A386:R386"/>
    <mergeCell ref="A387:R387"/>
    <mergeCell ref="A388:B388"/>
    <mergeCell ref="C388:D388"/>
    <mergeCell ref="E388:F388"/>
    <mergeCell ref="G388:H388"/>
    <mergeCell ref="I388:J388"/>
    <mergeCell ref="K388:L388"/>
    <mergeCell ref="M388:N388"/>
    <mergeCell ref="O388:P388"/>
    <mergeCell ref="Q388:R388"/>
    <mergeCell ref="A389:B389"/>
    <mergeCell ref="C389:D389"/>
    <mergeCell ref="G389:H389"/>
    <mergeCell ref="M389:N389"/>
    <mergeCell ref="A390:B390"/>
    <mergeCell ref="C390:D390"/>
    <mergeCell ref="E390:F390"/>
    <mergeCell ref="G390:H390"/>
    <mergeCell ref="K390:L390"/>
    <mergeCell ref="M390:N390"/>
    <mergeCell ref="O390:P390"/>
    <mergeCell ref="Q390:R390"/>
    <mergeCell ref="A358:R358"/>
    <mergeCell ref="A359:P359"/>
    <mergeCell ref="Q359:R359"/>
    <mergeCell ref="A351:M351"/>
    <mergeCell ref="A352:M352"/>
    <mergeCell ref="N352:O352"/>
    <mergeCell ref="Q352:R352"/>
    <mergeCell ref="A353:M353"/>
    <mergeCell ref="N353:O353"/>
    <mergeCell ref="Q353:R353"/>
    <mergeCell ref="A354:M354"/>
    <mergeCell ref="N354:O354"/>
    <mergeCell ref="Q354:R354"/>
    <mergeCell ref="A355:M355"/>
    <mergeCell ref="A356:M356"/>
    <mergeCell ref="N356:O356"/>
    <mergeCell ref="Q356:R356"/>
    <mergeCell ref="A357:M357"/>
    <mergeCell ref="N357:O357"/>
    <mergeCell ref="Q357:R357"/>
    <mergeCell ref="O347:P347"/>
    <mergeCell ref="Q347:R347"/>
    <mergeCell ref="A348:B348"/>
    <mergeCell ref="C348:D348"/>
    <mergeCell ref="G348:H348"/>
    <mergeCell ref="M348:N348"/>
    <mergeCell ref="A349:B349"/>
    <mergeCell ref="C349:D349"/>
    <mergeCell ref="E349:F349"/>
    <mergeCell ref="G349:H349"/>
    <mergeCell ref="K349:L349"/>
    <mergeCell ref="M349:N349"/>
    <mergeCell ref="O349:P349"/>
    <mergeCell ref="Q349:R349"/>
    <mergeCell ref="C350:D350"/>
    <mergeCell ref="E350:F350"/>
    <mergeCell ref="G350:H350"/>
    <mergeCell ref="K350:L350"/>
    <mergeCell ref="M350:N350"/>
    <mergeCell ref="O350:P350"/>
    <mergeCell ref="Q350:R350"/>
    <mergeCell ref="A385:P385"/>
    <mergeCell ref="Q385:R385"/>
    <mergeCell ref="A383:M383"/>
    <mergeCell ref="N383:O383"/>
    <mergeCell ref="Q383:R383"/>
    <mergeCell ref="A384:M384"/>
    <mergeCell ref="N384:O384"/>
    <mergeCell ref="Q384:R384"/>
    <mergeCell ref="A381:M381"/>
    <mergeCell ref="N381:O381"/>
    <mergeCell ref="Q381:R381"/>
    <mergeCell ref="A382:M382"/>
    <mergeCell ref="N382:O382"/>
    <mergeCell ref="Q382:R382"/>
    <mergeCell ref="A379:M379"/>
    <mergeCell ref="N379:O379"/>
    <mergeCell ref="Q379:R379"/>
    <mergeCell ref="A380:M380"/>
    <mergeCell ref="N380:O380"/>
    <mergeCell ref="Q380:R380"/>
    <mergeCell ref="A377:M377"/>
    <mergeCell ref="N377:O377"/>
    <mergeCell ref="Q377:R377"/>
    <mergeCell ref="A378:M378"/>
    <mergeCell ref="N378:O378"/>
    <mergeCell ref="Q378:R378"/>
    <mergeCell ref="A375:M375"/>
    <mergeCell ref="N375:O375"/>
    <mergeCell ref="Q375:R375"/>
    <mergeCell ref="A376:M376"/>
    <mergeCell ref="N376:O376"/>
    <mergeCell ref="Q376:R376"/>
    <mergeCell ref="N372:O372"/>
    <mergeCell ref="Q372:R372"/>
    <mergeCell ref="A373:M373"/>
    <mergeCell ref="N373:O373"/>
    <mergeCell ref="Q373:R373"/>
    <mergeCell ref="A374:M374"/>
    <mergeCell ref="N374:O374"/>
    <mergeCell ref="Q374:R374"/>
    <mergeCell ref="A369:M369"/>
    <mergeCell ref="N369:O369"/>
    <mergeCell ref="Q369:R369"/>
    <mergeCell ref="A370:M370"/>
    <mergeCell ref="A371:M371"/>
    <mergeCell ref="N371:O371"/>
    <mergeCell ref="Q371:R371"/>
    <mergeCell ref="A366:M366"/>
    <mergeCell ref="A367:M367"/>
    <mergeCell ref="N367:O367"/>
    <mergeCell ref="Q367:R367"/>
    <mergeCell ref="A368:M368"/>
    <mergeCell ref="N368:O368"/>
    <mergeCell ref="Q368:R368"/>
    <mergeCell ref="O364:P364"/>
    <mergeCell ref="Q364:R364"/>
    <mergeCell ref="C365:D365"/>
    <mergeCell ref="E365:F365"/>
    <mergeCell ref="G365:H365"/>
    <mergeCell ref="K365:L365"/>
    <mergeCell ref="M365:N365"/>
    <mergeCell ref="O365:P365"/>
    <mergeCell ref="Q365:R365"/>
    <mergeCell ref="A364:B364"/>
    <mergeCell ref="C364:D364"/>
    <mergeCell ref="E364:F364"/>
    <mergeCell ref="G364:H364"/>
    <mergeCell ref="K364:L364"/>
    <mergeCell ref="M364:N364"/>
    <mergeCell ref="M362:N362"/>
    <mergeCell ref="O362:P362"/>
    <mergeCell ref="Q362:R362"/>
    <mergeCell ref="A363:B363"/>
    <mergeCell ref="C363:D363"/>
    <mergeCell ref="G363:H363"/>
    <mergeCell ref="M363:N363"/>
    <mergeCell ref="N341:O341"/>
    <mergeCell ref="Q341:R341"/>
    <mergeCell ref="A360:R360"/>
    <mergeCell ref="A361:R361"/>
    <mergeCell ref="A362:B362"/>
    <mergeCell ref="C362:D362"/>
    <mergeCell ref="E362:F362"/>
    <mergeCell ref="G362:H362"/>
    <mergeCell ref="I362:J362"/>
    <mergeCell ref="K362:L362"/>
    <mergeCell ref="A342:M342"/>
    <mergeCell ref="N342:O342"/>
    <mergeCell ref="Q342:R342"/>
    <mergeCell ref="A343:R343"/>
    <mergeCell ref="A344:P344"/>
    <mergeCell ref="Q344:R344"/>
    <mergeCell ref="A345:R345"/>
    <mergeCell ref="A346:R346"/>
    <mergeCell ref="A347:B347"/>
    <mergeCell ref="C347:D347"/>
    <mergeCell ref="E347:F347"/>
    <mergeCell ref="G347:H347"/>
    <mergeCell ref="I347:J347"/>
    <mergeCell ref="K347:L347"/>
    <mergeCell ref="M347:N347"/>
    <mergeCell ref="A338:M338"/>
    <mergeCell ref="N338:O338"/>
    <mergeCell ref="Q338:R338"/>
    <mergeCell ref="A339:M339"/>
    <mergeCell ref="A340:M340"/>
    <mergeCell ref="N340:O340"/>
    <mergeCell ref="Q340:R340"/>
    <mergeCell ref="A335:M335"/>
    <mergeCell ref="A336:M336"/>
    <mergeCell ref="N336:O336"/>
    <mergeCell ref="Q336:R336"/>
    <mergeCell ref="A337:M337"/>
    <mergeCell ref="N337:O337"/>
    <mergeCell ref="Q337:R337"/>
    <mergeCell ref="M333:N333"/>
    <mergeCell ref="O333:P333"/>
    <mergeCell ref="Q333:R333"/>
    <mergeCell ref="C334:D334"/>
    <mergeCell ref="E334:F334"/>
    <mergeCell ref="G334:H334"/>
    <mergeCell ref="K334:L334"/>
    <mergeCell ref="M334:N334"/>
    <mergeCell ref="O334:P334"/>
    <mergeCell ref="Q334:R334"/>
    <mergeCell ref="Q331:R331"/>
    <mergeCell ref="A332:B332"/>
    <mergeCell ref="C332:D332"/>
    <mergeCell ref="G332:H332"/>
    <mergeCell ref="M332:N332"/>
    <mergeCell ref="A333:B333"/>
    <mergeCell ref="C333:D333"/>
    <mergeCell ref="E333:F333"/>
    <mergeCell ref="G333:H333"/>
    <mergeCell ref="K333:L333"/>
    <mergeCell ref="A329:R329"/>
    <mergeCell ref="A330:R330"/>
    <mergeCell ref="A331:B331"/>
    <mergeCell ref="C331:D331"/>
    <mergeCell ref="E331:F331"/>
    <mergeCell ref="G331:H331"/>
    <mergeCell ref="I331:J331"/>
    <mergeCell ref="K331:L331"/>
    <mergeCell ref="M331:N331"/>
    <mergeCell ref="O331:P331"/>
    <mergeCell ref="A326:M326"/>
    <mergeCell ref="N326:O326"/>
    <mergeCell ref="Q326:R326"/>
    <mergeCell ref="A327:R327"/>
    <mergeCell ref="A328:P328"/>
    <mergeCell ref="Q328:R328"/>
    <mergeCell ref="A323:M323"/>
    <mergeCell ref="N323:O323"/>
    <mergeCell ref="Q323:R323"/>
    <mergeCell ref="A324:M324"/>
    <mergeCell ref="A325:M325"/>
    <mergeCell ref="N325:O325"/>
    <mergeCell ref="Q325:R325"/>
    <mergeCell ref="A320:M320"/>
    <mergeCell ref="A321:M321"/>
    <mergeCell ref="N321:O321"/>
    <mergeCell ref="Q321:R321"/>
    <mergeCell ref="A322:M322"/>
    <mergeCell ref="N322:O322"/>
    <mergeCell ref="Q322:R322"/>
    <mergeCell ref="M318:N318"/>
    <mergeCell ref="O318:P318"/>
    <mergeCell ref="Q318:R318"/>
    <mergeCell ref="C319:D319"/>
    <mergeCell ref="E319:F319"/>
    <mergeCell ref="G319:H319"/>
    <mergeCell ref="K319:L319"/>
    <mergeCell ref="M319:N319"/>
    <mergeCell ref="O319:P319"/>
    <mergeCell ref="Q319:R319"/>
    <mergeCell ref="Q316:R316"/>
    <mergeCell ref="A317:B317"/>
    <mergeCell ref="C317:D317"/>
    <mergeCell ref="G317:H317"/>
    <mergeCell ref="M317:N317"/>
    <mergeCell ref="A318:B318"/>
    <mergeCell ref="C318:D318"/>
    <mergeCell ref="E318:F318"/>
    <mergeCell ref="G318:H318"/>
    <mergeCell ref="K318:L318"/>
    <mergeCell ref="A314:R314"/>
    <mergeCell ref="A315:R315"/>
    <mergeCell ref="A316:B316"/>
    <mergeCell ref="C316:D316"/>
    <mergeCell ref="E316:F316"/>
    <mergeCell ref="G316:H316"/>
    <mergeCell ref="I316:J316"/>
    <mergeCell ref="K316:L316"/>
    <mergeCell ref="M316:N316"/>
    <mergeCell ref="O316:P316"/>
    <mergeCell ref="A313:P313"/>
    <mergeCell ref="Q313:R313"/>
    <mergeCell ref="A310:M310"/>
    <mergeCell ref="N310:O310"/>
    <mergeCell ref="Q310:R310"/>
    <mergeCell ref="A311:R311"/>
    <mergeCell ref="A312:P312"/>
    <mergeCell ref="Q312:R312"/>
    <mergeCell ref="A308:M308"/>
    <mergeCell ref="N308:O308"/>
    <mergeCell ref="Q308:R308"/>
    <mergeCell ref="A309:M309"/>
    <mergeCell ref="N309:O309"/>
    <mergeCell ref="Q309:R309"/>
    <mergeCell ref="A306:M306"/>
    <mergeCell ref="N306:O306"/>
    <mergeCell ref="Q306:R306"/>
    <mergeCell ref="A307:M307"/>
    <mergeCell ref="N307:O307"/>
    <mergeCell ref="Q307:R307"/>
    <mergeCell ref="A304:M304"/>
    <mergeCell ref="N304:O304"/>
    <mergeCell ref="Q304:R304"/>
    <mergeCell ref="A305:M305"/>
    <mergeCell ref="N305:O305"/>
    <mergeCell ref="Q305:R305"/>
    <mergeCell ref="A302:M302"/>
    <mergeCell ref="N302:O302"/>
    <mergeCell ref="Q302:R302"/>
    <mergeCell ref="A303:M303"/>
    <mergeCell ref="N303:O303"/>
    <mergeCell ref="Q303:R303"/>
    <mergeCell ref="A300:M300"/>
    <mergeCell ref="N300:O300"/>
    <mergeCell ref="Q300:R300"/>
    <mergeCell ref="A301:M301"/>
    <mergeCell ref="N301:O301"/>
    <mergeCell ref="Q301:R301"/>
    <mergeCell ref="A297:M297"/>
    <mergeCell ref="N297:O297"/>
    <mergeCell ref="Q297:R297"/>
    <mergeCell ref="A298:M298"/>
    <mergeCell ref="A299:M299"/>
    <mergeCell ref="N299:O299"/>
    <mergeCell ref="Q299:R299"/>
    <mergeCell ref="A294:M294"/>
    <mergeCell ref="A295:M295"/>
    <mergeCell ref="N295:O295"/>
    <mergeCell ref="Q295:R295"/>
    <mergeCell ref="A296:M296"/>
    <mergeCell ref="N296:O296"/>
    <mergeCell ref="Q296:R296"/>
    <mergeCell ref="M292:N292"/>
    <mergeCell ref="O292:P292"/>
    <mergeCell ref="Q292:R292"/>
    <mergeCell ref="C293:D293"/>
    <mergeCell ref="E293:F293"/>
    <mergeCell ref="G293:H293"/>
    <mergeCell ref="K293:L293"/>
    <mergeCell ref="M293:N293"/>
    <mergeCell ref="O293:P293"/>
    <mergeCell ref="Q293:R293"/>
    <mergeCell ref="Q290:R290"/>
    <mergeCell ref="A291:B291"/>
    <mergeCell ref="C291:D291"/>
    <mergeCell ref="G291:H291"/>
    <mergeCell ref="M291:N291"/>
    <mergeCell ref="A292:B292"/>
    <mergeCell ref="C292:D292"/>
    <mergeCell ref="E292:F292"/>
    <mergeCell ref="G292:H292"/>
    <mergeCell ref="K292:L292"/>
    <mergeCell ref="A288:R288"/>
    <mergeCell ref="A289:R289"/>
    <mergeCell ref="A290:B290"/>
    <mergeCell ref="C290:D290"/>
    <mergeCell ref="E290:F290"/>
    <mergeCell ref="G290:H290"/>
    <mergeCell ref="I290:J290"/>
    <mergeCell ref="K290:L290"/>
    <mergeCell ref="M290:N290"/>
    <mergeCell ref="O290:P290"/>
    <mergeCell ref="A285:M285"/>
    <mergeCell ref="N285:O285"/>
    <mergeCell ref="Q285:R285"/>
    <mergeCell ref="A286:R286"/>
    <mergeCell ref="A287:P287"/>
    <mergeCell ref="Q287:R287"/>
    <mergeCell ref="A283:M283"/>
    <mergeCell ref="N283:O283"/>
    <mergeCell ref="Q283:R283"/>
    <mergeCell ref="A284:M284"/>
    <mergeCell ref="N284:O284"/>
    <mergeCell ref="Q284:R284"/>
    <mergeCell ref="A281:M281"/>
    <mergeCell ref="N281:O281"/>
    <mergeCell ref="Q281:R281"/>
    <mergeCell ref="A282:M282"/>
    <mergeCell ref="N282:O282"/>
    <mergeCell ref="Q282:R282"/>
    <mergeCell ref="A279:M279"/>
    <mergeCell ref="N279:O279"/>
    <mergeCell ref="Q279:R279"/>
    <mergeCell ref="A280:M280"/>
    <mergeCell ref="N280:O280"/>
    <mergeCell ref="Q280:R280"/>
    <mergeCell ref="A277:M277"/>
    <mergeCell ref="N277:O277"/>
    <mergeCell ref="Q277:R277"/>
    <mergeCell ref="A278:M278"/>
    <mergeCell ref="N278:O278"/>
    <mergeCell ref="Q278:R278"/>
    <mergeCell ref="A274:M274"/>
    <mergeCell ref="A275:M275"/>
    <mergeCell ref="N275:O275"/>
    <mergeCell ref="Q275:R275"/>
    <mergeCell ref="A276:M276"/>
    <mergeCell ref="N276:O276"/>
    <mergeCell ref="Q276:R276"/>
    <mergeCell ref="A272:M272"/>
    <mergeCell ref="N272:O272"/>
    <mergeCell ref="Q272:R272"/>
    <mergeCell ref="A273:M273"/>
    <mergeCell ref="N273:O273"/>
    <mergeCell ref="Q273:R273"/>
    <mergeCell ref="A269:M269"/>
    <mergeCell ref="N269:O269"/>
    <mergeCell ref="Q269:R269"/>
    <mergeCell ref="A270:M270"/>
    <mergeCell ref="A271:M271"/>
    <mergeCell ref="N271:O271"/>
    <mergeCell ref="Q271:R271"/>
    <mergeCell ref="A266:M266"/>
    <mergeCell ref="A267:M267"/>
    <mergeCell ref="N267:O267"/>
    <mergeCell ref="Q267:R267"/>
    <mergeCell ref="A268:M268"/>
    <mergeCell ref="N268:O268"/>
    <mergeCell ref="Q268:R268"/>
    <mergeCell ref="M264:N264"/>
    <mergeCell ref="O264:P264"/>
    <mergeCell ref="Q264:R264"/>
    <mergeCell ref="C265:D265"/>
    <mergeCell ref="E265:F265"/>
    <mergeCell ref="G265:H265"/>
    <mergeCell ref="K265:L265"/>
    <mergeCell ref="M265:N265"/>
    <mergeCell ref="O265:P265"/>
    <mergeCell ref="Q265:R265"/>
    <mergeCell ref="Q262:R262"/>
    <mergeCell ref="A263:B263"/>
    <mergeCell ref="C263:D263"/>
    <mergeCell ref="G263:H263"/>
    <mergeCell ref="M263:N263"/>
    <mergeCell ref="A264:B264"/>
    <mergeCell ref="C264:D264"/>
    <mergeCell ref="E264:F264"/>
    <mergeCell ref="G264:H264"/>
    <mergeCell ref="K264:L264"/>
    <mergeCell ref="A260:M260"/>
    <mergeCell ref="A261:R261"/>
    <mergeCell ref="A262:B262"/>
    <mergeCell ref="C262:D262"/>
    <mergeCell ref="E262:F262"/>
    <mergeCell ref="G262:H262"/>
    <mergeCell ref="I262:J262"/>
    <mergeCell ref="K262:L262"/>
    <mergeCell ref="M262:N262"/>
    <mergeCell ref="O262:P262"/>
    <mergeCell ref="M258:N258"/>
    <mergeCell ref="O258:P258"/>
    <mergeCell ref="Q258:R258"/>
    <mergeCell ref="C259:D259"/>
    <mergeCell ref="E259:F259"/>
    <mergeCell ref="G259:H259"/>
    <mergeCell ref="K259:L259"/>
    <mergeCell ref="M259:N259"/>
    <mergeCell ref="O259:P259"/>
    <mergeCell ref="Q259:R259"/>
    <mergeCell ref="Q256:R256"/>
    <mergeCell ref="A257:B257"/>
    <mergeCell ref="C257:D257"/>
    <mergeCell ref="G257:H257"/>
    <mergeCell ref="M257:N257"/>
    <mergeCell ref="A258:B258"/>
    <mergeCell ref="C258:D258"/>
    <mergeCell ref="E258:F258"/>
    <mergeCell ref="G258:H258"/>
    <mergeCell ref="K258:L258"/>
    <mergeCell ref="A254:R254"/>
    <mergeCell ref="A255:R255"/>
    <mergeCell ref="A256:B256"/>
    <mergeCell ref="C256:D256"/>
    <mergeCell ref="E256:F256"/>
    <mergeCell ref="G256:H256"/>
    <mergeCell ref="I256:J256"/>
    <mergeCell ref="K256:L256"/>
    <mergeCell ref="M256:N256"/>
    <mergeCell ref="O256:P256"/>
    <mergeCell ref="A251:M251"/>
    <mergeCell ref="N251:O251"/>
    <mergeCell ref="Q251:R251"/>
    <mergeCell ref="A252:R252"/>
    <mergeCell ref="A253:P253"/>
    <mergeCell ref="Q253:R253"/>
    <mergeCell ref="A249:M249"/>
    <mergeCell ref="N249:O249"/>
    <mergeCell ref="Q249:R249"/>
    <mergeCell ref="A250:M250"/>
    <mergeCell ref="N250:O250"/>
    <mergeCell ref="Q250:R250"/>
    <mergeCell ref="A247:M247"/>
    <mergeCell ref="N247:O247"/>
    <mergeCell ref="Q247:R247"/>
    <mergeCell ref="A248:M248"/>
    <mergeCell ref="N248:O248"/>
    <mergeCell ref="Q248:R248"/>
    <mergeCell ref="A245:M245"/>
    <mergeCell ref="N245:O245"/>
    <mergeCell ref="Q245:R245"/>
    <mergeCell ref="A246:M246"/>
    <mergeCell ref="N246:O246"/>
    <mergeCell ref="Q246:R246"/>
    <mergeCell ref="A243:M243"/>
    <mergeCell ref="N243:O243"/>
    <mergeCell ref="Q243:R243"/>
    <mergeCell ref="A244:M244"/>
    <mergeCell ref="N244:O244"/>
    <mergeCell ref="Q244:R244"/>
    <mergeCell ref="A240:M240"/>
    <mergeCell ref="A241:M241"/>
    <mergeCell ref="N241:O241"/>
    <mergeCell ref="Q241:R241"/>
    <mergeCell ref="A242:M242"/>
    <mergeCell ref="N242:O242"/>
    <mergeCell ref="Q242:R242"/>
    <mergeCell ref="A238:M238"/>
    <mergeCell ref="N238:O238"/>
    <mergeCell ref="Q238:R238"/>
    <mergeCell ref="A239:M239"/>
    <mergeCell ref="N239:O239"/>
    <mergeCell ref="Q239:R239"/>
    <mergeCell ref="A235:M235"/>
    <mergeCell ref="N235:O235"/>
    <mergeCell ref="Q235:R235"/>
    <mergeCell ref="A236:M236"/>
    <mergeCell ref="A237:M237"/>
    <mergeCell ref="N237:O237"/>
    <mergeCell ref="Q237:R237"/>
    <mergeCell ref="A232:M232"/>
    <mergeCell ref="A233:M233"/>
    <mergeCell ref="N233:O233"/>
    <mergeCell ref="Q233:R233"/>
    <mergeCell ref="A234:M234"/>
    <mergeCell ref="N234:O234"/>
    <mergeCell ref="Q234:R234"/>
    <mergeCell ref="M230:N230"/>
    <mergeCell ref="O230:P230"/>
    <mergeCell ref="Q230:R230"/>
    <mergeCell ref="C231:D231"/>
    <mergeCell ref="E231:F231"/>
    <mergeCell ref="G231:H231"/>
    <mergeCell ref="K231:L231"/>
    <mergeCell ref="M231:N231"/>
    <mergeCell ref="O231:P231"/>
    <mergeCell ref="Q231:R231"/>
    <mergeCell ref="Q228:R228"/>
    <mergeCell ref="A229:B229"/>
    <mergeCell ref="C229:D229"/>
    <mergeCell ref="G229:H229"/>
    <mergeCell ref="M229:N229"/>
    <mergeCell ref="A230:B230"/>
    <mergeCell ref="C230:D230"/>
    <mergeCell ref="E230:F230"/>
    <mergeCell ref="G230:H230"/>
    <mergeCell ref="K230:L230"/>
    <mergeCell ref="A226:M226"/>
    <mergeCell ref="A227:R227"/>
    <mergeCell ref="A228:B228"/>
    <mergeCell ref="C228:D228"/>
    <mergeCell ref="E228:F228"/>
    <mergeCell ref="G228:H228"/>
    <mergeCell ref="I228:J228"/>
    <mergeCell ref="K228:L228"/>
    <mergeCell ref="M228:N228"/>
    <mergeCell ref="O228:P228"/>
    <mergeCell ref="O224:P224"/>
    <mergeCell ref="Q224:R224"/>
    <mergeCell ref="C225:D225"/>
    <mergeCell ref="E225:F225"/>
    <mergeCell ref="G225:H225"/>
    <mergeCell ref="K225:L225"/>
    <mergeCell ref="M225:N225"/>
    <mergeCell ref="O225:P225"/>
    <mergeCell ref="Q225:R225"/>
    <mergeCell ref="A224:B224"/>
    <mergeCell ref="C224:D224"/>
    <mergeCell ref="E224:F224"/>
    <mergeCell ref="G224:H224"/>
    <mergeCell ref="K224:L224"/>
    <mergeCell ref="M224:N224"/>
    <mergeCell ref="M222:N222"/>
    <mergeCell ref="O222:P222"/>
    <mergeCell ref="Q222:R222"/>
    <mergeCell ref="A223:B223"/>
    <mergeCell ref="C223:D223"/>
    <mergeCell ref="G223:H223"/>
    <mergeCell ref="M223:N223"/>
    <mergeCell ref="A219:P219"/>
    <mergeCell ref="Q219:R219"/>
    <mergeCell ref="A220:R220"/>
    <mergeCell ref="A221:R221"/>
    <mergeCell ref="A222:B222"/>
    <mergeCell ref="C222:D222"/>
    <mergeCell ref="E222:F222"/>
    <mergeCell ref="G222:H222"/>
    <mergeCell ref="I222:J222"/>
    <mergeCell ref="K222:L222"/>
    <mergeCell ref="A217:M217"/>
    <mergeCell ref="N217:O217"/>
    <mergeCell ref="Q217:R217"/>
    <mergeCell ref="A218:M218"/>
    <mergeCell ref="N218:O218"/>
    <mergeCell ref="Q218:R218"/>
    <mergeCell ref="A215:M215"/>
    <mergeCell ref="N215:O215"/>
    <mergeCell ref="Q215:R215"/>
    <mergeCell ref="A216:M216"/>
    <mergeCell ref="N216:O216"/>
    <mergeCell ref="Q216:R216"/>
    <mergeCell ref="A213:M213"/>
    <mergeCell ref="N213:O213"/>
    <mergeCell ref="Q213:R213"/>
    <mergeCell ref="A214:M214"/>
    <mergeCell ref="N214:O214"/>
    <mergeCell ref="Q214:R214"/>
    <mergeCell ref="A211:M211"/>
    <mergeCell ref="N211:O211"/>
    <mergeCell ref="Q211:R211"/>
    <mergeCell ref="A212:M212"/>
    <mergeCell ref="N212:O212"/>
    <mergeCell ref="Q212:R212"/>
    <mergeCell ref="A209:M209"/>
    <mergeCell ref="N209:O209"/>
    <mergeCell ref="Q209:R209"/>
    <mergeCell ref="A210:M210"/>
    <mergeCell ref="N210:O210"/>
    <mergeCell ref="Q210:R210"/>
    <mergeCell ref="A206:M206"/>
    <mergeCell ref="N206:O206"/>
    <mergeCell ref="Q206:R206"/>
    <mergeCell ref="A207:M207"/>
    <mergeCell ref="A208:M208"/>
    <mergeCell ref="N208:O208"/>
    <mergeCell ref="Q208:R208"/>
    <mergeCell ref="A203:M203"/>
    <mergeCell ref="A204:M204"/>
    <mergeCell ref="N204:O204"/>
    <mergeCell ref="Q204:R204"/>
    <mergeCell ref="A205:M205"/>
    <mergeCell ref="N205:O205"/>
    <mergeCell ref="Q205:R205"/>
    <mergeCell ref="O201:P201"/>
    <mergeCell ref="Q201:R201"/>
    <mergeCell ref="C202:D202"/>
    <mergeCell ref="E202:F202"/>
    <mergeCell ref="G202:H202"/>
    <mergeCell ref="K202:L202"/>
    <mergeCell ref="M202:N202"/>
    <mergeCell ref="O202:P202"/>
    <mergeCell ref="Q202:R202"/>
    <mergeCell ref="A201:B201"/>
    <mergeCell ref="C201:D201"/>
    <mergeCell ref="E201:F201"/>
    <mergeCell ref="G201:H201"/>
    <mergeCell ref="K201:L201"/>
    <mergeCell ref="M201:N201"/>
    <mergeCell ref="K199:L199"/>
    <mergeCell ref="M199:N199"/>
    <mergeCell ref="O199:P199"/>
    <mergeCell ref="Q199:R199"/>
    <mergeCell ref="A200:B200"/>
    <mergeCell ref="C200:D200"/>
    <mergeCell ref="G200:H200"/>
    <mergeCell ref="M200:N200"/>
    <mergeCell ref="A195:R195"/>
    <mergeCell ref="A196:P196"/>
    <mergeCell ref="Q196:R196"/>
    <mergeCell ref="A197:R197"/>
    <mergeCell ref="A198:R198"/>
    <mergeCell ref="A199:B199"/>
    <mergeCell ref="C199:D199"/>
    <mergeCell ref="E199:F199"/>
    <mergeCell ref="G199:H199"/>
    <mergeCell ref="I199:J199"/>
    <mergeCell ref="A192:M192"/>
    <mergeCell ref="A193:M193"/>
    <mergeCell ref="N193:O193"/>
    <mergeCell ref="Q193:R193"/>
    <mergeCell ref="A194:M194"/>
    <mergeCell ref="N194:O194"/>
    <mergeCell ref="Q194:R194"/>
    <mergeCell ref="A190:M190"/>
    <mergeCell ref="N190:O190"/>
    <mergeCell ref="Q190:R190"/>
    <mergeCell ref="A191:M191"/>
    <mergeCell ref="N191:O191"/>
    <mergeCell ref="Q191:R191"/>
    <mergeCell ref="A188:M188"/>
    <mergeCell ref="A189:M189"/>
    <mergeCell ref="N189:O189"/>
    <mergeCell ref="Q189:R189"/>
    <mergeCell ref="A187:M187"/>
    <mergeCell ref="M185:N185"/>
    <mergeCell ref="O185:P185"/>
    <mergeCell ref="Q185:R185"/>
    <mergeCell ref="C186:D186"/>
    <mergeCell ref="E186:F186"/>
    <mergeCell ref="G186:H186"/>
    <mergeCell ref="K186:L186"/>
    <mergeCell ref="M186:N186"/>
    <mergeCell ref="O186:P186"/>
    <mergeCell ref="Q186:R186"/>
    <mergeCell ref="Q183:R183"/>
    <mergeCell ref="A184:B184"/>
    <mergeCell ref="C184:D184"/>
    <mergeCell ref="G184:H184"/>
    <mergeCell ref="M184:N184"/>
    <mergeCell ref="A185:B185"/>
    <mergeCell ref="C185:D185"/>
    <mergeCell ref="E185:F185"/>
    <mergeCell ref="G185:H185"/>
    <mergeCell ref="K185:L185"/>
    <mergeCell ref="A181:R181"/>
    <mergeCell ref="A182:R182"/>
    <mergeCell ref="A183:B183"/>
    <mergeCell ref="C183:D183"/>
    <mergeCell ref="E183:F183"/>
    <mergeCell ref="G183:H183"/>
    <mergeCell ref="I183:J183"/>
    <mergeCell ref="K183:L183"/>
    <mergeCell ref="M183:N183"/>
    <mergeCell ref="O183:P183"/>
    <mergeCell ref="A178:M178"/>
    <mergeCell ref="N178:O178"/>
    <mergeCell ref="Q178:R178"/>
    <mergeCell ref="A179:R179"/>
    <mergeCell ref="A180:P180"/>
    <mergeCell ref="Q180:R180"/>
    <mergeCell ref="A175:M175"/>
    <mergeCell ref="N175:O175"/>
    <mergeCell ref="Q175:R175"/>
    <mergeCell ref="A176:M176"/>
    <mergeCell ref="A177:M177"/>
    <mergeCell ref="N177:O177"/>
    <mergeCell ref="Q177:R177"/>
    <mergeCell ref="A172:M172"/>
    <mergeCell ref="A173:M173"/>
    <mergeCell ref="N173:O173"/>
    <mergeCell ref="Q173:R173"/>
    <mergeCell ref="A174:M174"/>
    <mergeCell ref="N174:O174"/>
    <mergeCell ref="Q174:R174"/>
    <mergeCell ref="M170:N170"/>
    <mergeCell ref="O170:P170"/>
    <mergeCell ref="Q170:R170"/>
    <mergeCell ref="C171:D171"/>
    <mergeCell ref="E171:F171"/>
    <mergeCell ref="G171:H171"/>
    <mergeCell ref="K171:L171"/>
    <mergeCell ref="M171:N171"/>
    <mergeCell ref="O171:P171"/>
    <mergeCell ref="Q171:R171"/>
    <mergeCell ref="Q168:R168"/>
    <mergeCell ref="A169:B169"/>
    <mergeCell ref="C169:D169"/>
    <mergeCell ref="G169:H169"/>
    <mergeCell ref="M169:N169"/>
    <mergeCell ref="A170:B170"/>
    <mergeCell ref="C170:D170"/>
    <mergeCell ref="E170:F170"/>
    <mergeCell ref="G170:H170"/>
    <mergeCell ref="K170:L170"/>
    <mergeCell ref="A166:R166"/>
    <mergeCell ref="A167:R167"/>
    <mergeCell ref="A168:B168"/>
    <mergeCell ref="C168:D168"/>
    <mergeCell ref="E168:F168"/>
    <mergeCell ref="G168:H168"/>
    <mergeCell ref="I168:J168"/>
    <mergeCell ref="K168:L168"/>
    <mergeCell ref="M168:N168"/>
    <mergeCell ref="O168:P168"/>
    <mergeCell ref="A163:M163"/>
    <mergeCell ref="N163:O163"/>
    <mergeCell ref="Q163:R163"/>
    <mergeCell ref="A164:R164"/>
    <mergeCell ref="A165:P165"/>
    <mergeCell ref="Q165:R165"/>
    <mergeCell ref="A160:M160"/>
    <mergeCell ref="N160:O160"/>
    <mergeCell ref="Q160:R160"/>
    <mergeCell ref="A161:M161"/>
    <mergeCell ref="A162:M162"/>
    <mergeCell ref="N162:O162"/>
    <mergeCell ref="Q162:R162"/>
    <mergeCell ref="A157:M157"/>
    <mergeCell ref="A158:M158"/>
    <mergeCell ref="N158:O158"/>
    <mergeCell ref="Q158:R158"/>
    <mergeCell ref="A159:M159"/>
    <mergeCell ref="N159:O159"/>
    <mergeCell ref="Q159:R159"/>
    <mergeCell ref="O155:P155"/>
    <mergeCell ref="Q155:R155"/>
    <mergeCell ref="C156:D156"/>
    <mergeCell ref="E156:F156"/>
    <mergeCell ref="G156:H156"/>
    <mergeCell ref="K156:L156"/>
    <mergeCell ref="M156:N156"/>
    <mergeCell ref="O156:P156"/>
    <mergeCell ref="Q156:R156"/>
    <mergeCell ref="A155:B155"/>
    <mergeCell ref="C155:D155"/>
    <mergeCell ref="E155:F155"/>
    <mergeCell ref="G155:H155"/>
    <mergeCell ref="K155:L155"/>
    <mergeCell ref="M155:N155"/>
    <mergeCell ref="K153:L153"/>
    <mergeCell ref="M153:N153"/>
    <mergeCell ref="O153:P153"/>
    <mergeCell ref="Q153:R153"/>
    <mergeCell ref="A154:B154"/>
    <mergeCell ref="C154:D154"/>
    <mergeCell ref="G154:H154"/>
    <mergeCell ref="M154:N154"/>
    <mergeCell ref="A151:R151"/>
    <mergeCell ref="A152:R152"/>
    <mergeCell ref="A153:B153"/>
    <mergeCell ref="C153:D153"/>
    <mergeCell ref="E153:F153"/>
    <mergeCell ref="G153:H153"/>
    <mergeCell ref="I153:J153"/>
    <mergeCell ref="A150:M150"/>
    <mergeCell ref="A147:M147"/>
    <mergeCell ref="N147:O147"/>
    <mergeCell ref="Q147:R147"/>
    <mergeCell ref="A148:R148"/>
    <mergeCell ref="A149:P149"/>
    <mergeCell ref="Q149:R149"/>
    <mergeCell ref="A144:M144"/>
    <mergeCell ref="N144:O144"/>
    <mergeCell ref="Q144:R144"/>
    <mergeCell ref="A145:M145"/>
    <mergeCell ref="A146:M146"/>
    <mergeCell ref="N146:O146"/>
    <mergeCell ref="Q146:R146"/>
    <mergeCell ref="A141:M141"/>
    <mergeCell ref="A142:M142"/>
    <mergeCell ref="N142:O142"/>
    <mergeCell ref="Q142:R142"/>
    <mergeCell ref="A143:M143"/>
    <mergeCell ref="N143:O143"/>
    <mergeCell ref="Q143:R143"/>
    <mergeCell ref="O139:P139"/>
    <mergeCell ref="Q139:R139"/>
    <mergeCell ref="C140:D140"/>
    <mergeCell ref="E140:F140"/>
    <mergeCell ref="G140:H140"/>
    <mergeCell ref="K140:L140"/>
    <mergeCell ref="M140:N140"/>
    <mergeCell ref="O140:P140"/>
    <mergeCell ref="Q140:R140"/>
    <mergeCell ref="A139:B139"/>
    <mergeCell ref="C139:D139"/>
    <mergeCell ref="E139:F139"/>
    <mergeCell ref="G139:H139"/>
    <mergeCell ref="K139:L139"/>
    <mergeCell ref="M139:N139"/>
    <mergeCell ref="O137:P137"/>
    <mergeCell ref="Q137:R137"/>
    <mergeCell ref="A138:B138"/>
    <mergeCell ref="C138:D138"/>
    <mergeCell ref="G138:H138"/>
    <mergeCell ref="M138:N138"/>
    <mergeCell ref="A134:R134"/>
    <mergeCell ref="A135:R135"/>
    <mergeCell ref="A136:R136"/>
    <mergeCell ref="A137:B137"/>
    <mergeCell ref="C137:D137"/>
    <mergeCell ref="E137:F137"/>
    <mergeCell ref="G137:H137"/>
    <mergeCell ref="I137:J137"/>
    <mergeCell ref="K137:L137"/>
    <mergeCell ref="M137:N137"/>
    <mergeCell ref="A131:M131"/>
    <mergeCell ref="N131:O131"/>
    <mergeCell ref="Q131:R131"/>
    <mergeCell ref="A132:R132"/>
    <mergeCell ref="A133:P133"/>
    <mergeCell ref="Q133:R133"/>
    <mergeCell ref="A128:M128"/>
    <mergeCell ref="N128:O128"/>
    <mergeCell ref="Q128:R128"/>
    <mergeCell ref="A129:M129"/>
    <mergeCell ref="A130:M130"/>
    <mergeCell ref="N130:O130"/>
    <mergeCell ref="Q130:R130"/>
    <mergeCell ref="A125:M125"/>
    <mergeCell ref="A126:M126"/>
    <mergeCell ref="N126:O126"/>
    <mergeCell ref="Q126:R126"/>
    <mergeCell ref="A127:M127"/>
    <mergeCell ref="N127:O127"/>
    <mergeCell ref="Q127:R127"/>
    <mergeCell ref="M123:N123"/>
    <mergeCell ref="O123:P123"/>
    <mergeCell ref="Q123:R123"/>
    <mergeCell ref="C124:D124"/>
    <mergeCell ref="E124:F124"/>
    <mergeCell ref="G124:H124"/>
    <mergeCell ref="K124:L124"/>
    <mergeCell ref="M124:N124"/>
    <mergeCell ref="O124:P124"/>
    <mergeCell ref="Q124:R124"/>
    <mergeCell ref="Q121:R121"/>
    <mergeCell ref="A122:B122"/>
    <mergeCell ref="C122:D122"/>
    <mergeCell ref="G122:H122"/>
    <mergeCell ref="M122:N122"/>
    <mergeCell ref="A123:B123"/>
    <mergeCell ref="C123:D123"/>
    <mergeCell ref="E123:F123"/>
    <mergeCell ref="G123:H123"/>
    <mergeCell ref="K123:L123"/>
    <mergeCell ref="A119:R119"/>
    <mergeCell ref="A120:R120"/>
    <mergeCell ref="A121:B121"/>
    <mergeCell ref="C121:D121"/>
    <mergeCell ref="E121:F121"/>
    <mergeCell ref="G121:H121"/>
    <mergeCell ref="I121:J121"/>
    <mergeCell ref="K121:L121"/>
    <mergeCell ref="M121:N121"/>
    <mergeCell ref="O121:P121"/>
    <mergeCell ref="A116:M116"/>
    <mergeCell ref="N116:O116"/>
    <mergeCell ref="Q116:R116"/>
    <mergeCell ref="A117:R117"/>
    <mergeCell ref="A118:P118"/>
    <mergeCell ref="Q118:R118"/>
    <mergeCell ref="A113:M113"/>
    <mergeCell ref="N113:O113"/>
    <mergeCell ref="Q113:R113"/>
    <mergeCell ref="A114:M114"/>
    <mergeCell ref="A115:M115"/>
    <mergeCell ref="N115:O115"/>
    <mergeCell ref="Q115:R115"/>
    <mergeCell ref="A110:M110"/>
    <mergeCell ref="A111:M111"/>
    <mergeCell ref="N111:O111"/>
    <mergeCell ref="Q111:R111"/>
    <mergeCell ref="A112:M112"/>
    <mergeCell ref="N112:O112"/>
    <mergeCell ref="Q112:R112"/>
    <mergeCell ref="M108:N108"/>
    <mergeCell ref="O108:P108"/>
    <mergeCell ref="Q108:R108"/>
    <mergeCell ref="C109:D109"/>
    <mergeCell ref="E109:F109"/>
    <mergeCell ref="G109:H109"/>
    <mergeCell ref="K109:L109"/>
    <mergeCell ref="M109:N109"/>
    <mergeCell ref="O109:P109"/>
    <mergeCell ref="Q109:R109"/>
    <mergeCell ref="Q106:R106"/>
    <mergeCell ref="A107:B107"/>
    <mergeCell ref="C107:D107"/>
    <mergeCell ref="G107:H107"/>
    <mergeCell ref="M107:N107"/>
    <mergeCell ref="A108:B108"/>
    <mergeCell ref="C108:D108"/>
    <mergeCell ref="E108:F108"/>
    <mergeCell ref="G108:H108"/>
    <mergeCell ref="K108:L108"/>
    <mergeCell ref="A104:R104"/>
    <mergeCell ref="A105:R105"/>
    <mergeCell ref="A106:B106"/>
    <mergeCell ref="C106:D106"/>
    <mergeCell ref="E106:F106"/>
    <mergeCell ref="G106:H106"/>
    <mergeCell ref="I106:J106"/>
    <mergeCell ref="K106:L106"/>
    <mergeCell ref="M106:N106"/>
    <mergeCell ref="O106:P106"/>
    <mergeCell ref="A102:R102"/>
    <mergeCell ref="A103:P103"/>
    <mergeCell ref="Q103:R103"/>
    <mergeCell ref="A101:M101"/>
    <mergeCell ref="N101:O101"/>
    <mergeCell ref="Q101:R101"/>
    <mergeCell ref="A98:M98"/>
    <mergeCell ref="N98:O98"/>
    <mergeCell ref="Q98:R98"/>
    <mergeCell ref="A99:M99"/>
    <mergeCell ref="A100:M100"/>
    <mergeCell ref="N100:O100"/>
    <mergeCell ref="Q100:R100"/>
    <mergeCell ref="A95:M95"/>
    <mergeCell ref="A96:M96"/>
    <mergeCell ref="N96:O96"/>
    <mergeCell ref="Q96:R96"/>
    <mergeCell ref="A97:M97"/>
    <mergeCell ref="N97:O97"/>
    <mergeCell ref="Q97:R97"/>
    <mergeCell ref="O93:P93"/>
    <mergeCell ref="Q93:R93"/>
    <mergeCell ref="C94:D94"/>
    <mergeCell ref="E94:F94"/>
    <mergeCell ref="G94:H94"/>
    <mergeCell ref="K94:L94"/>
    <mergeCell ref="M94:N94"/>
    <mergeCell ref="O94:P94"/>
    <mergeCell ref="Q94:R94"/>
    <mergeCell ref="A92:B92"/>
    <mergeCell ref="C92:D92"/>
    <mergeCell ref="G92:H92"/>
    <mergeCell ref="M92:N92"/>
    <mergeCell ref="A93:B93"/>
    <mergeCell ref="C93:D93"/>
    <mergeCell ref="E93:F93"/>
    <mergeCell ref="G93:H93"/>
    <mergeCell ref="K93:L93"/>
    <mergeCell ref="M93:N93"/>
    <mergeCell ref="A90:R90"/>
    <mergeCell ref="A91:B91"/>
    <mergeCell ref="C91:D91"/>
    <mergeCell ref="E91:F91"/>
    <mergeCell ref="G91:H91"/>
    <mergeCell ref="I91:J91"/>
    <mergeCell ref="K91:L91"/>
    <mergeCell ref="M91:N91"/>
    <mergeCell ref="O91:P91"/>
    <mergeCell ref="Q91:R91"/>
    <mergeCell ref="A87:M87"/>
    <mergeCell ref="N87:O87"/>
    <mergeCell ref="Q87:R87"/>
    <mergeCell ref="A88:P88"/>
    <mergeCell ref="Q88:R88"/>
    <mergeCell ref="A89:R89"/>
    <mergeCell ref="A85:M85"/>
    <mergeCell ref="N85:O85"/>
    <mergeCell ref="Q85:R85"/>
    <mergeCell ref="A86:M86"/>
    <mergeCell ref="N86:O86"/>
    <mergeCell ref="Q86:R86"/>
    <mergeCell ref="A83:M83"/>
    <mergeCell ref="N83:O83"/>
    <mergeCell ref="Q83:R83"/>
    <mergeCell ref="A84:M84"/>
    <mergeCell ref="N84:O84"/>
    <mergeCell ref="Q84:R84"/>
    <mergeCell ref="A81:M81"/>
    <mergeCell ref="N81:O81"/>
    <mergeCell ref="Q81:R81"/>
    <mergeCell ref="A82:M82"/>
    <mergeCell ref="N82:O82"/>
    <mergeCell ref="Q82:R82"/>
    <mergeCell ref="A79:M79"/>
    <mergeCell ref="N79:O79"/>
    <mergeCell ref="Q79:R79"/>
    <mergeCell ref="A80:M80"/>
    <mergeCell ref="N80:O80"/>
    <mergeCell ref="Q80:R80"/>
    <mergeCell ref="A77:M77"/>
    <mergeCell ref="N77:O77"/>
    <mergeCell ref="Q77:R77"/>
    <mergeCell ref="A78:M78"/>
    <mergeCell ref="N78:O78"/>
    <mergeCell ref="Q78:R78"/>
    <mergeCell ref="A75:M75"/>
    <mergeCell ref="A76:M76"/>
    <mergeCell ref="N76:O76"/>
    <mergeCell ref="Q76:R76"/>
    <mergeCell ref="A73:M73"/>
    <mergeCell ref="N73:O73"/>
    <mergeCell ref="Q73:R73"/>
    <mergeCell ref="A74:M74"/>
    <mergeCell ref="A70:M70"/>
    <mergeCell ref="A71:M71"/>
    <mergeCell ref="N71:O71"/>
    <mergeCell ref="Q71:R71"/>
    <mergeCell ref="A72:M72"/>
    <mergeCell ref="N72:O72"/>
    <mergeCell ref="Q72:R72"/>
    <mergeCell ref="A69:M69"/>
    <mergeCell ref="O67:P67"/>
    <mergeCell ref="Q67:R67"/>
    <mergeCell ref="C68:D68"/>
    <mergeCell ref="E68:F68"/>
    <mergeCell ref="G68:H68"/>
    <mergeCell ref="K68:L68"/>
    <mergeCell ref="M68:N68"/>
    <mergeCell ref="O68:P68"/>
    <mergeCell ref="Q68:R68"/>
    <mergeCell ref="A67:B67"/>
    <mergeCell ref="C67:D67"/>
    <mergeCell ref="E67:F67"/>
    <mergeCell ref="G67:H67"/>
    <mergeCell ref="K67:L67"/>
    <mergeCell ref="M67:N67"/>
    <mergeCell ref="K65:L65"/>
    <mergeCell ref="M65:N65"/>
    <mergeCell ref="O65:P65"/>
    <mergeCell ref="Q65:R65"/>
    <mergeCell ref="A66:B66"/>
    <mergeCell ref="C66:D66"/>
    <mergeCell ref="G66:H66"/>
    <mergeCell ref="M66:N66"/>
    <mergeCell ref="A63:R63"/>
    <mergeCell ref="A64:R64"/>
    <mergeCell ref="A65:B65"/>
    <mergeCell ref="C65:D65"/>
    <mergeCell ref="E65:F65"/>
    <mergeCell ref="G65:H65"/>
    <mergeCell ref="I65:J65"/>
    <mergeCell ref="A60:M60"/>
    <mergeCell ref="N60:O60"/>
    <mergeCell ref="Q60:R60"/>
    <mergeCell ref="A61:P61"/>
    <mergeCell ref="Q61:R61"/>
    <mergeCell ref="A62:M62"/>
    <mergeCell ref="A58:M58"/>
    <mergeCell ref="N58:O58"/>
    <mergeCell ref="Q58:R58"/>
    <mergeCell ref="A59:M59"/>
    <mergeCell ref="N59:O59"/>
    <mergeCell ref="Q59:R59"/>
    <mergeCell ref="A56:M56"/>
    <mergeCell ref="N56:O56"/>
    <mergeCell ref="Q56:R56"/>
    <mergeCell ref="A57:M57"/>
    <mergeCell ref="N57:O57"/>
    <mergeCell ref="Q57:R57"/>
    <mergeCell ref="A54:M54"/>
    <mergeCell ref="N54:O54"/>
    <mergeCell ref="Q54:R54"/>
    <mergeCell ref="A55:M55"/>
    <mergeCell ref="N55:O55"/>
    <mergeCell ref="Q55:R55"/>
    <mergeCell ref="A52:M52"/>
    <mergeCell ref="N52:O52"/>
    <mergeCell ref="Q52:R52"/>
    <mergeCell ref="A53:M53"/>
    <mergeCell ref="N53:O53"/>
    <mergeCell ref="Q53:R53"/>
    <mergeCell ref="A50:M50"/>
    <mergeCell ref="N50:O50"/>
    <mergeCell ref="Q50:R50"/>
    <mergeCell ref="A51:M51"/>
    <mergeCell ref="N51:O51"/>
    <mergeCell ref="Q51:R51"/>
    <mergeCell ref="A48:M48"/>
    <mergeCell ref="N48:O48"/>
    <mergeCell ref="Q48:R48"/>
    <mergeCell ref="A49:M49"/>
    <mergeCell ref="N49:O49"/>
    <mergeCell ref="Q49:R49"/>
    <mergeCell ref="A45:M45"/>
    <mergeCell ref="A46:M46"/>
    <mergeCell ref="N46:O46"/>
    <mergeCell ref="Q46:R46"/>
    <mergeCell ref="A47:M47"/>
    <mergeCell ref="N47:O47"/>
    <mergeCell ref="Q47:R47"/>
    <mergeCell ref="A43:M43"/>
    <mergeCell ref="N43:O43"/>
    <mergeCell ref="Q43:R43"/>
    <mergeCell ref="A44:M44"/>
    <mergeCell ref="N44:O44"/>
    <mergeCell ref="Q44:R44"/>
    <mergeCell ref="A40:M40"/>
    <mergeCell ref="N40:O40"/>
    <mergeCell ref="Q40:R40"/>
    <mergeCell ref="A41:M41"/>
    <mergeCell ref="A42:M42"/>
    <mergeCell ref="N42:O42"/>
    <mergeCell ref="Q42:R42"/>
    <mergeCell ref="A37:M37"/>
    <mergeCell ref="A38:M38"/>
    <mergeCell ref="N38:O38"/>
    <mergeCell ref="Q38:R38"/>
    <mergeCell ref="A39:M39"/>
    <mergeCell ref="N39:O39"/>
    <mergeCell ref="Q39:R39"/>
    <mergeCell ref="A35:M35"/>
    <mergeCell ref="N35:O35"/>
    <mergeCell ref="Q35:R35"/>
    <mergeCell ref="A36:M36"/>
    <mergeCell ref="N36:O36"/>
    <mergeCell ref="Q36:R36"/>
    <mergeCell ref="A32:M32"/>
    <mergeCell ref="N32:O32"/>
    <mergeCell ref="Q32:R32"/>
    <mergeCell ref="A33:M33"/>
    <mergeCell ref="A34:M34"/>
    <mergeCell ref="N34:O34"/>
    <mergeCell ref="Q34:R34"/>
    <mergeCell ref="A29:M29"/>
    <mergeCell ref="A30:M30"/>
    <mergeCell ref="N30:O30"/>
    <mergeCell ref="Q30:R30"/>
    <mergeCell ref="A31:M31"/>
    <mergeCell ref="N31:O31"/>
    <mergeCell ref="Q31:R31"/>
    <mergeCell ref="M27:N27"/>
    <mergeCell ref="O27:P27"/>
    <mergeCell ref="Q27:R27"/>
    <mergeCell ref="C28:D28"/>
    <mergeCell ref="E28:F28"/>
    <mergeCell ref="G28:H28"/>
    <mergeCell ref="K28:L28"/>
    <mergeCell ref="M28:N28"/>
    <mergeCell ref="O28:P28"/>
    <mergeCell ref="Q28:R28"/>
    <mergeCell ref="Q25:R25"/>
    <mergeCell ref="G26:H26"/>
    <mergeCell ref="M26:N26"/>
    <mergeCell ref="A27:B27"/>
    <mergeCell ref="C27:D27"/>
    <mergeCell ref="E27:F27"/>
    <mergeCell ref="G27:H27"/>
    <mergeCell ref="K27:L27"/>
    <mergeCell ref="A23:M23"/>
    <mergeCell ref="A24:R24"/>
    <mergeCell ref="A25:B25"/>
    <mergeCell ref="C25:D25"/>
    <mergeCell ref="E25:F25"/>
    <mergeCell ref="G25:H25"/>
    <mergeCell ref="I25:J25"/>
    <mergeCell ref="K25:L25"/>
    <mergeCell ref="M25:N25"/>
    <mergeCell ref="O25:P25"/>
    <mergeCell ref="M21:N21"/>
    <mergeCell ref="O21:P21"/>
    <mergeCell ref="Q21:R21"/>
    <mergeCell ref="C22:D22"/>
    <mergeCell ref="E22:F22"/>
    <mergeCell ref="G22:H22"/>
    <mergeCell ref="K22:L22"/>
    <mergeCell ref="M22:N22"/>
    <mergeCell ref="O22:P22"/>
    <mergeCell ref="Q22:R22"/>
    <mergeCell ref="Q19:R19"/>
    <mergeCell ref="G20:H20"/>
    <mergeCell ref="M20:N20"/>
    <mergeCell ref="A21:B21"/>
    <mergeCell ref="C21:D21"/>
    <mergeCell ref="E21:F21"/>
    <mergeCell ref="G21:H21"/>
    <mergeCell ref="K21:L21"/>
    <mergeCell ref="A17:M17"/>
    <mergeCell ref="A18:R18"/>
    <mergeCell ref="A19:B19"/>
    <mergeCell ref="C19:D19"/>
    <mergeCell ref="E19:F19"/>
    <mergeCell ref="G19:H19"/>
    <mergeCell ref="I19:J19"/>
    <mergeCell ref="K19:L19"/>
    <mergeCell ref="M19:N19"/>
    <mergeCell ref="O19:P19"/>
    <mergeCell ref="Q10:R10"/>
    <mergeCell ref="A9:B9"/>
    <mergeCell ref="C9:D9"/>
    <mergeCell ref="E9:F9"/>
    <mergeCell ref="G9:H9"/>
    <mergeCell ref="K9:L9"/>
    <mergeCell ref="M9:N9"/>
    <mergeCell ref="M15:N15"/>
    <mergeCell ref="O15:P15"/>
    <mergeCell ref="Q15:R15"/>
    <mergeCell ref="C16:D16"/>
    <mergeCell ref="E16:F16"/>
    <mergeCell ref="G16:H16"/>
    <mergeCell ref="K16:L16"/>
    <mergeCell ref="M16:N16"/>
    <mergeCell ref="O16:P16"/>
    <mergeCell ref="Q16:R16"/>
    <mergeCell ref="Q13:R13"/>
    <mergeCell ref="G14:H14"/>
    <mergeCell ref="M14:N14"/>
    <mergeCell ref="A15:B15"/>
    <mergeCell ref="C15:D15"/>
    <mergeCell ref="E15:F15"/>
    <mergeCell ref="G15:H15"/>
    <mergeCell ref="K15:L15"/>
    <mergeCell ref="O7:P7"/>
    <mergeCell ref="Q7:R7"/>
    <mergeCell ref="G8:H8"/>
    <mergeCell ref="M8:N8"/>
    <mergeCell ref="A1:R4"/>
    <mergeCell ref="A5:R5"/>
    <mergeCell ref="A6:R6"/>
    <mergeCell ref="A7:B7"/>
    <mergeCell ref="C7:D7"/>
    <mergeCell ref="E7:F7"/>
    <mergeCell ref="G7:H7"/>
    <mergeCell ref="I7:J7"/>
    <mergeCell ref="K7:L7"/>
    <mergeCell ref="M7:N7"/>
    <mergeCell ref="A11:M11"/>
    <mergeCell ref="A12:R12"/>
    <mergeCell ref="A13:B13"/>
    <mergeCell ref="C13:D13"/>
    <mergeCell ref="E13:F13"/>
    <mergeCell ref="G13:H13"/>
    <mergeCell ref="I13:J13"/>
    <mergeCell ref="K13:L13"/>
    <mergeCell ref="M13:N13"/>
    <mergeCell ref="O13:P13"/>
    <mergeCell ref="O9:P9"/>
    <mergeCell ref="Q9:R9"/>
    <mergeCell ref="C10:D10"/>
    <mergeCell ref="E10:F10"/>
    <mergeCell ref="G10:H10"/>
    <mergeCell ref="K10:L10"/>
    <mergeCell ref="M10:N10"/>
    <mergeCell ref="O10:P10"/>
  </mergeCells>
  <printOptions horizontalCentered="1"/>
  <pageMargins left="0.2" right="0.2" top="0.25" bottom="0.25" header="0.3" footer="0.3"/>
  <pageSetup scale="69" fitToHeight="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2F0E8-2D5E-48F4-B24A-71637D1CC4BB}">
  <dimension ref="A1:AC529"/>
  <sheetViews>
    <sheetView zoomScale="130" zoomScaleNormal="130" zoomScalePageLayoutView="130" workbookViewId="0">
      <pane ySplit="4" topLeftCell="A5" activePane="bottomLeft" state="frozen"/>
      <selection pane="bottomLeft" activeCell="H62" sqref="H62"/>
    </sheetView>
  </sheetViews>
  <sheetFormatPr baseColWidth="10" defaultColWidth="9.33203125" defaultRowHeight="14"/>
  <cols>
    <col min="1" max="1" width="6.5" style="8" customWidth="1"/>
    <col min="2" max="2" width="20" style="9" customWidth="1"/>
    <col min="3" max="3" width="19.6640625" style="9" customWidth="1"/>
    <col min="4" max="4" width="52" style="9" customWidth="1"/>
    <col min="5" max="5" width="6.33203125" style="10" customWidth="1"/>
    <col min="6" max="6" width="8.6640625" customWidth="1"/>
    <col min="7" max="7" width="16.6640625" style="11" customWidth="1"/>
    <col min="8" max="8" width="11" style="2" customWidth="1"/>
    <col min="9" max="16384" width="9.33203125" style="2"/>
  </cols>
  <sheetData>
    <row r="1" spans="1:19" s="1" customFormat="1" ht="60.75" customHeight="1">
      <c r="A1" s="368" t="s">
        <v>42</v>
      </c>
      <c r="B1" s="369"/>
      <c r="C1" s="369"/>
      <c r="D1" s="369"/>
      <c r="E1" s="369"/>
      <c r="F1" s="369"/>
      <c r="G1" s="37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ht="1.5" customHeight="1">
      <c r="A2" s="371"/>
      <c r="B2" s="372"/>
      <c r="C2" s="372"/>
      <c r="D2" s="65"/>
      <c r="E2" s="65"/>
      <c r="F2" s="65"/>
      <c r="G2" s="66"/>
    </row>
    <row r="3" spans="1:19" s="5" customFormat="1" ht="11">
      <c r="A3" s="49" t="s">
        <v>44</v>
      </c>
      <c r="B3" s="3" t="s">
        <v>1</v>
      </c>
      <c r="C3" s="3" t="s">
        <v>2</v>
      </c>
      <c r="D3" s="3" t="s">
        <v>3</v>
      </c>
      <c r="E3" s="4" t="s">
        <v>0</v>
      </c>
      <c r="F3" s="33" t="s">
        <v>43</v>
      </c>
      <c r="G3" s="12" t="s">
        <v>11</v>
      </c>
    </row>
    <row r="4" spans="1:19" ht="1.5" customHeight="1">
      <c r="A4" s="373"/>
      <c r="B4" s="374"/>
      <c r="C4" s="374"/>
      <c r="D4" s="374"/>
      <c r="E4" s="374"/>
      <c r="F4" s="374"/>
      <c r="G4" s="375"/>
    </row>
    <row r="5" spans="1:19" ht="13.25" customHeight="1">
      <c r="A5" s="363" t="s">
        <v>153</v>
      </c>
      <c r="B5" s="364"/>
      <c r="C5" s="364"/>
      <c r="D5" s="364"/>
      <c r="E5" s="364"/>
      <c r="F5" s="365"/>
      <c r="G5" s="366"/>
    </row>
    <row r="6" spans="1:19" ht="13.25" customHeight="1">
      <c r="A6" s="136"/>
      <c r="B6" s="137"/>
      <c r="C6" s="137"/>
      <c r="D6" s="137"/>
      <c r="E6" s="137"/>
      <c r="F6" s="137"/>
      <c r="G6" s="138"/>
    </row>
    <row r="7" spans="1:19" ht="13.25" customHeight="1">
      <c r="A7" s="376" t="s">
        <v>170</v>
      </c>
      <c r="B7" s="377"/>
      <c r="C7" s="377"/>
      <c r="D7" s="377"/>
      <c r="E7" s="377"/>
      <c r="F7" s="377"/>
      <c r="G7" s="341"/>
    </row>
    <row r="8" spans="1:19" ht="13.25" customHeight="1">
      <c r="A8" s="359" t="s">
        <v>52</v>
      </c>
      <c r="B8" s="343"/>
      <c r="C8" s="61"/>
      <c r="D8" s="62"/>
      <c r="E8" s="63"/>
      <c r="F8" s="62"/>
      <c r="G8" s="64"/>
    </row>
    <row r="9" spans="1:19" ht="24">
      <c r="A9" s="47">
        <v>1</v>
      </c>
      <c r="B9" s="52" t="s">
        <v>57</v>
      </c>
      <c r="C9" s="42" t="s">
        <v>168</v>
      </c>
      <c r="D9" s="43" t="s">
        <v>169</v>
      </c>
      <c r="E9" s="50">
        <v>1</v>
      </c>
      <c r="F9" s="34"/>
      <c r="G9" s="6">
        <f>+F9*E9</f>
        <v>0</v>
      </c>
    </row>
    <row r="10" spans="1:19" ht="13.25" customHeight="1">
      <c r="A10" s="342" t="s">
        <v>53</v>
      </c>
      <c r="B10" s="343"/>
      <c r="C10" s="343"/>
      <c r="D10" s="62"/>
      <c r="E10" s="63"/>
      <c r="F10" s="62"/>
      <c r="G10" s="64"/>
    </row>
    <row r="11" spans="1:19" ht="24">
      <c r="A11" s="47">
        <f>+A9+1</f>
        <v>2</v>
      </c>
      <c r="B11" s="52" t="s">
        <v>155</v>
      </c>
      <c r="C11" s="44" t="s">
        <v>157</v>
      </c>
      <c r="D11" s="46" t="s">
        <v>156</v>
      </c>
      <c r="E11" s="50">
        <v>1</v>
      </c>
      <c r="F11" s="34"/>
      <c r="G11" s="6">
        <f>+F11*E11</f>
        <v>0</v>
      </c>
    </row>
    <row r="12" spans="1:19">
      <c r="A12" s="47">
        <f>+A11+1</f>
        <v>3</v>
      </c>
      <c r="B12" s="52" t="s">
        <v>155</v>
      </c>
      <c r="C12" s="44" t="s">
        <v>158</v>
      </c>
      <c r="D12" s="46" t="s">
        <v>159</v>
      </c>
      <c r="E12" s="50">
        <v>1000</v>
      </c>
      <c r="F12" s="34"/>
      <c r="G12" s="6">
        <f>+F12*E12</f>
        <v>0</v>
      </c>
    </row>
    <row r="13" spans="1:19" ht="13.25" customHeight="1">
      <c r="A13" s="342" t="s">
        <v>176</v>
      </c>
      <c r="B13" s="343"/>
      <c r="C13" s="343"/>
      <c r="D13" s="62"/>
      <c r="E13" s="63"/>
      <c r="F13" s="62"/>
      <c r="G13" s="64"/>
    </row>
    <row r="14" spans="1:19">
      <c r="A14" s="47">
        <f>+A12+1</f>
        <v>4</v>
      </c>
      <c r="B14" s="52" t="s">
        <v>155</v>
      </c>
      <c r="C14" s="44" t="s">
        <v>160</v>
      </c>
      <c r="D14" s="46" t="s">
        <v>161</v>
      </c>
      <c r="E14" s="50">
        <v>1000</v>
      </c>
      <c r="F14" s="34"/>
      <c r="G14" s="6">
        <f>+F14*E14</f>
        <v>0</v>
      </c>
    </row>
    <row r="15" spans="1:19" ht="36">
      <c r="A15" s="47">
        <f>+A14+1</f>
        <v>5</v>
      </c>
      <c r="B15" s="52" t="s">
        <v>155</v>
      </c>
      <c r="C15" s="44" t="s">
        <v>162</v>
      </c>
      <c r="D15" s="46" t="s">
        <v>171</v>
      </c>
      <c r="E15" s="50">
        <v>1</v>
      </c>
      <c r="F15" s="34"/>
      <c r="G15" s="6">
        <f>+F15*E15</f>
        <v>0</v>
      </c>
    </row>
    <row r="16" spans="1:19" ht="24">
      <c r="A16" s="47">
        <f>+A15+1</f>
        <v>6</v>
      </c>
      <c r="B16" s="139" t="s">
        <v>172</v>
      </c>
      <c r="C16" s="139" t="s">
        <v>173</v>
      </c>
      <c r="D16" s="140" t="s">
        <v>174</v>
      </c>
      <c r="E16" s="50">
        <v>2</v>
      </c>
      <c r="F16" s="34"/>
      <c r="G16" s="6">
        <f>+F16*E16</f>
        <v>0</v>
      </c>
    </row>
    <row r="17" spans="1:7" ht="13.25" customHeight="1">
      <c r="A17" s="357" t="s">
        <v>163</v>
      </c>
      <c r="B17" s="358"/>
      <c r="C17" s="358"/>
      <c r="D17" s="62"/>
      <c r="E17" s="63"/>
      <c r="F17" s="62"/>
      <c r="G17" s="64"/>
    </row>
    <row r="18" spans="1:7">
      <c r="A18" s="47">
        <f>+A16+1</f>
        <v>7</v>
      </c>
      <c r="B18" s="44" t="s">
        <v>155</v>
      </c>
      <c r="C18" s="51" t="s">
        <v>166</v>
      </c>
      <c r="D18" s="46" t="s">
        <v>167</v>
      </c>
      <c r="E18" s="50">
        <v>1000</v>
      </c>
      <c r="F18" s="34"/>
      <c r="G18" s="6">
        <f>+F18*E18</f>
        <v>0</v>
      </c>
    </row>
    <row r="19" spans="1:7">
      <c r="A19" s="47">
        <f>+A18+1</f>
        <v>8</v>
      </c>
      <c r="B19" s="52" t="s">
        <v>155</v>
      </c>
      <c r="C19" s="44" t="s">
        <v>164</v>
      </c>
      <c r="D19" s="46" t="s">
        <v>165</v>
      </c>
      <c r="E19" s="50">
        <v>1</v>
      </c>
      <c r="F19" s="34"/>
      <c r="G19" s="6">
        <f>+F19*E19</f>
        <v>0</v>
      </c>
    </row>
    <row r="20" spans="1:7">
      <c r="A20" s="344" t="s">
        <v>67</v>
      </c>
      <c r="B20" s="345"/>
      <c r="C20" s="345"/>
      <c r="D20" s="345"/>
      <c r="E20" s="345"/>
      <c r="F20" s="346"/>
      <c r="G20" s="45">
        <f>SUM(G9:G19)</f>
        <v>0</v>
      </c>
    </row>
    <row r="21" spans="1:7" ht="13.25" customHeight="1">
      <c r="A21" s="339" t="s">
        <v>175</v>
      </c>
      <c r="B21" s="340"/>
      <c r="C21" s="340"/>
      <c r="D21" s="340"/>
      <c r="E21" s="340"/>
      <c r="F21" s="340"/>
      <c r="G21" s="341"/>
    </row>
    <row r="22" spans="1:7" ht="13.25" customHeight="1">
      <c r="A22" s="359" t="s">
        <v>52</v>
      </c>
      <c r="B22" s="343"/>
      <c r="C22" s="61"/>
      <c r="D22" s="62" t="s">
        <v>288</v>
      </c>
      <c r="E22" s="63"/>
      <c r="F22" s="62"/>
      <c r="G22" s="64"/>
    </row>
    <row r="23" spans="1:7" ht="24">
      <c r="A23" s="47">
        <f>+A19+1</f>
        <v>9</v>
      </c>
      <c r="B23" s="52" t="s">
        <v>57</v>
      </c>
      <c r="C23" s="42" t="s">
        <v>168</v>
      </c>
      <c r="D23" s="43" t="s">
        <v>169</v>
      </c>
      <c r="E23" s="50">
        <v>1</v>
      </c>
      <c r="F23" s="34"/>
      <c r="G23" s="6">
        <f t="shared" ref="G23:G33" si="0">+F23*E23</f>
        <v>0</v>
      </c>
    </row>
    <row r="24" spans="1:7" ht="13.25" customHeight="1">
      <c r="A24" s="342" t="s">
        <v>53</v>
      </c>
      <c r="B24" s="343"/>
      <c r="C24" s="343"/>
      <c r="D24" s="62"/>
      <c r="E24" s="63"/>
      <c r="F24" s="62"/>
      <c r="G24" s="6">
        <f t="shared" si="0"/>
        <v>0</v>
      </c>
    </row>
    <row r="25" spans="1:7" ht="24">
      <c r="A25" s="47">
        <f>+A23+1</f>
        <v>10</v>
      </c>
      <c r="B25" s="52" t="s">
        <v>155</v>
      </c>
      <c r="C25" s="44" t="s">
        <v>157</v>
      </c>
      <c r="D25" s="46" t="s">
        <v>156</v>
      </c>
      <c r="E25" s="50">
        <v>1</v>
      </c>
      <c r="F25" s="34"/>
      <c r="G25" s="6">
        <f t="shared" si="0"/>
        <v>0</v>
      </c>
    </row>
    <row r="26" spans="1:7">
      <c r="A26" s="47">
        <f>+A25+1</f>
        <v>11</v>
      </c>
      <c r="B26" s="52" t="s">
        <v>155</v>
      </c>
      <c r="C26" s="44" t="s">
        <v>158</v>
      </c>
      <c r="D26" s="46" t="s">
        <v>159</v>
      </c>
      <c r="E26" s="50">
        <v>1000</v>
      </c>
      <c r="F26" s="34"/>
      <c r="G26" s="6">
        <f t="shared" si="0"/>
        <v>0</v>
      </c>
    </row>
    <row r="27" spans="1:7" ht="13.25" customHeight="1">
      <c r="A27" s="342" t="s">
        <v>176</v>
      </c>
      <c r="B27" s="343"/>
      <c r="C27" s="343"/>
      <c r="D27" s="62"/>
      <c r="E27" s="63"/>
      <c r="F27" s="62"/>
      <c r="G27" s="6">
        <f t="shared" si="0"/>
        <v>0</v>
      </c>
    </row>
    <row r="28" spans="1:7">
      <c r="A28" s="47">
        <f>+A26+1</f>
        <v>12</v>
      </c>
      <c r="B28" s="52" t="s">
        <v>155</v>
      </c>
      <c r="C28" s="44" t="s">
        <v>160</v>
      </c>
      <c r="D28" s="46" t="s">
        <v>161</v>
      </c>
      <c r="E28" s="50">
        <v>1000</v>
      </c>
      <c r="F28" s="34"/>
      <c r="G28" s="6">
        <f t="shared" si="0"/>
        <v>0</v>
      </c>
    </row>
    <row r="29" spans="1:7" ht="36">
      <c r="A29" s="47">
        <f>+A28+1</f>
        <v>13</v>
      </c>
      <c r="B29" s="52" t="s">
        <v>155</v>
      </c>
      <c r="C29" s="44" t="s">
        <v>162</v>
      </c>
      <c r="D29" s="46" t="s">
        <v>171</v>
      </c>
      <c r="E29" s="50">
        <v>1</v>
      </c>
      <c r="F29" s="34"/>
      <c r="G29" s="6">
        <f t="shared" si="0"/>
        <v>0</v>
      </c>
    </row>
    <row r="30" spans="1:7" ht="24">
      <c r="A30" s="47">
        <f>+A29+1</f>
        <v>14</v>
      </c>
      <c r="B30" s="139" t="s">
        <v>172</v>
      </c>
      <c r="C30" s="139" t="s">
        <v>173</v>
      </c>
      <c r="D30" s="140" t="s">
        <v>174</v>
      </c>
      <c r="E30" s="50">
        <v>2</v>
      </c>
      <c r="F30" s="34"/>
      <c r="G30" s="6">
        <f t="shared" si="0"/>
        <v>0</v>
      </c>
    </row>
    <row r="31" spans="1:7" ht="13.25" customHeight="1">
      <c r="A31" s="357" t="s">
        <v>163</v>
      </c>
      <c r="B31" s="358"/>
      <c r="C31" s="358"/>
      <c r="D31" s="62"/>
      <c r="E31" s="63"/>
      <c r="F31" s="62"/>
      <c r="G31" s="6">
        <f t="shared" si="0"/>
        <v>0</v>
      </c>
    </row>
    <row r="32" spans="1:7">
      <c r="A32" s="47">
        <f>+A30+1</f>
        <v>15</v>
      </c>
      <c r="B32" s="44" t="s">
        <v>155</v>
      </c>
      <c r="C32" s="51" t="s">
        <v>166</v>
      </c>
      <c r="D32" s="46" t="s">
        <v>167</v>
      </c>
      <c r="E32" s="50">
        <v>1000</v>
      </c>
      <c r="F32" s="34"/>
      <c r="G32" s="6">
        <f t="shared" si="0"/>
        <v>0</v>
      </c>
    </row>
    <row r="33" spans="1:7">
      <c r="A33" s="47">
        <f>+A32+1</f>
        <v>16</v>
      </c>
      <c r="B33" s="52" t="s">
        <v>155</v>
      </c>
      <c r="C33" s="44" t="s">
        <v>164</v>
      </c>
      <c r="D33" s="46" t="s">
        <v>165</v>
      </c>
      <c r="E33" s="50">
        <v>1</v>
      </c>
      <c r="F33" s="34"/>
      <c r="G33" s="6">
        <f t="shared" si="0"/>
        <v>0</v>
      </c>
    </row>
    <row r="34" spans="1:7">
      <c r="A34" s="378" t="s">
        <v>64</v>
      </c>
      <c r="B34" s="379"/>
      <c r="C34" s="379"/>
      <c r="D34" s="379"/>
      <c r="E34" s="379"/>
      <c r="F34" s="380"/>
      <c r="G34" s="45">
        <f>SUM(G23:G33)</f>
        <v>0</v>
      </c>
    </row>
    <row r="35" spans="1:7" ht="13.25" customHeight="1">
      <c r="A35" s="339" t="s">
        <v>177</v>
      </c>
      <c r="B35" s="340"/>
      <c r="C35" s="340"/>
      <c r="D35" s="340"/>
      <c r="E35" s="340"/>
      <c r="F35" s="340"/>
      <c r="G35" s="341"/>
    </row>
    <row r="36" spans="1:7" ht="13.25" customHeight="1">
      <c r="A36" s="359" t="s">
        <v>52</v>
      </c>
      <c r="B36" s="343"/>
      <c r="C36" s="61"/>
      <c r="D36" s="62"/>
      <c r="E36" s="63"/>
      <c r="F36" s="62"/>
      <c r="G36" s="64"/>
    </row>
    <row r="37" spans="1:7" ht="24">
      <c r="A37" s="47">
        <f>+A33+1</f>
        <v>17</v>
      </c>
      <c r="B37" s="52" t="s">
        <v>57</v>
      </c>
      <c r="C37" s="42" t="s">
        <v>168</v>
      </c>
      <c r="D37" s="43" t="s">
        <v>169</v>
      </c>
      <c r="E37" s="50">
        <v>1</v>
      </c>
      <c r="F37" s="34"/>
      <c r="G37" s="6">
        <f t="shared" ref="G37:G47" si="1">+F37*E37</f>
        <v>0</v>
      </c>
    </row>
    <row r="38" spans="1:7" ht="13.25" customHeight="1">
      <c r="A38" s="342" t="s">
        <v>53</v>
      </c>
      <c r="B38" s="343"/>
      <c r="C38" s="343"/>
      <c r="D38" s="62"/>
      <c r="E38" s="63"/>
      <c r="F38" s="62"/>
      <c r="G38" s="6">
        <f t="shared" si="1"/>
        <v>0</v>
      </c>
    </row>
    <row r="39" spans="1:7" ht="24">
      <c r="A39" s="47">
        <f>+A37+1</f>
        <v>18</v>
      </c>
      <c r="B39" s="52" t="s">
        <v>155</v>
      </c>
      <c r="C39" s="44" t="s">
        <v>157</v>
      </c>
      <c r="D39" s="46" t="s">
        <v>156</v>
      </c>
      <c r="E39" s="50">
        <v>1</v>
      </c>
      <c r="F39" s="34"/>
      <c r="G39" s="6">
        <f t="shared" si="1"/>
        <v>0</v>
      </c>
    </row>
    <row r="40" spans="1:7">
      <c r="A40" s="47">
        <f>+A39+1</f>
        <v>19</v>
      </c>
      <c r="B40" s="52" t="s">
        <v>155</v>
      </c>
      <c r="C40" s="44" t="s">
        <v>158</v>
      </c>
      <c r="D40" s="46" t="s">
        <v>159</v>
      </c>
      <c r="E40" s="50">
        <v>1000</v>
      </c>
      <c r="F40" s="34"/>
      <c r="G40" s="6">
        <f t="shared" si="1"/>
        <v>0</v>
      </c>
    </row>
    <row r="41" spans="1:7" ht="13.25" customHeight="1">
      <c r="A41" s="342" t="s">
        <v>176</v>
      </c>
      <c r="B41" s="343"/>
      <c r="C41" s="343"/>
      <c r="D41" s="62"/>
      <c r="E41" s="63"/>
      <c r="F41" s="62"/>
      <c r="G41" s="6">
        <f t="shared" si="1"/>
        <v>0</v>
      </c>
    </row>
    <row r="42" spans="1:7">
      <c r="A42" s="47">
        <f>+A40+1</f>
        <v>20</v>
      </c>
      <c r="B42" s="52" t="s">
        <v>155</v>
      </c>
      <c r="C42" s="44" t="s">
        <v>160</v>
      </c>
      <c r="D42" s="46" t="s">
        <v>161</v>
      </c>
      <c r="E42" s="50">
        <v>1000</v>
      </c>
      <c r="F42" s="34"/>
      <c r="G42" s="6">
        <f t="shared" si="1"/>
        <v>0</v>
      </c>
    </row>
    <row r="43" spans="1:7" ht="36">
      <c r="A43" s="47">
        <f>+A42+1</f>
        <v>21</v>
      </c>
      <c r="B43" s="52" t="s">
        <v>155</v>
      </c>
      <c r="C43" s="44" t="s">
        <v>162</v>
      </c>
      <c r="D43" s="46" t="s">
        <v>171</v>
      </c>
      <c r="E43" s="50">
        <v>1</v>
      </c>
      <c r="F43" s="34"/>
      <c r="G43" s="6">
        <f t="shared" si="1"/>
        <v>0</v>
      </c>
    </row>
    <row r="44" spans="1:7" ht="24">
      <c r="A44" s="47">
        <f>+A43+1</f>
        <v>22</v>
      </c>
      <c r="B44" s="139" t="s">
        <v>172</v>
      </c>
      <c r="C44" s="139" t="s">
        <v>173</v>
      </c>
      <c r="D44" s="140" t="s">
        <v>174</v>
      </c>
      <c r="E44" s="50">
        <v>2</v>
      </c>
      <c r="F44" s="34"/>
      <c r="G44" s="6">
        <f t="shared" si="1"/>
        <v>0</v>
      </c>
    </row>
    <row r="45" spans="1:7" ht="13.25" customHeight="1">
      <c r="A45" s="357" t="s">
        <v>163</v>
      </c>
      <c r="B45" s="358"/>
      <c r="C45" s="358"/>
      <c r="D45" s="62"/>
      <c r="E45" s="63"/>
      <c r="F45" s="62"/>
      <c r="G45" s="6">
        <f t="shared" si="1"/>
        <v>0</v>
      </c>
    </row>
    <row r="46" spans="1:7">
      <c r="A46" s="47">
        <f>+A44+1</f>
        <v>23</v>
      </c>
      <c r="B46" s="44" t="s">
        <v>155</v>
      </c>
      <c r="C46" s="51" t="s">
        <v>166</v>
      </c>
      <c r="D46" s="46" t="s">
        <v>167</v>
      </c>
      <c r="E46" s="50">
        <v>1000</v>
      </c>
      <c r="F46" s="34"/>
      <c r="G46" s="6">
        <f t="shared" si="1"/>
        <v>0</v>
      </c>
    </row>
    <row r="47" spans="1:7">
      <c r="A47" s="47">
        <f>+A46+1</f>
        <v>24</v>
      </c>
      <c r="B47" s="52" t="s">
        <v>155</v>
      </c>
      <c r="C47" s="44" t="s">
        <v>164</v>
      </c>
      <c r="D47" s="46" t="s">
        <v>165</v>
      </c>
      <c r="E47" s="50">
        <v>1</v>
      </c>
      <c r="F47" s="34"/>
      <c r="G47" s="6">
        <f t="shared" si="1"/>
        <v>0</v>
      </c>
    </row>
    <row r="48" spans="1:7">
      <c r="A48" s="378" t="s">
        <v>65</v>
      </c>
      <c r="B48" s="379"/>
      <c r="C48" s="379"/>
      <c r="D48" s="379"/>
      <c r="E48" s="379"/>
      <c r="F48" s="380"/>
      <c r="G48" s="45">
        <f>SUM(G37:G47)</f>
        <v>0</v>
      </c>
    </row>
    <row r="49" spans="1:7" ht="13.25" customHeight="1">
      <c r="A49" s="376" t="s">
        <v>178</v>
      </c>
      <c r="B49" s="377"/>
      <c r="C49" s="377"/>
      <c r="D49" s="377"/>
      <c r="E49" s="377"/>
      <c r="F49" s="377"/>
      <c r="G49" s="341"/>
    </row>
    <row r="50" spans="1:7" ht="13.25" customHeight="1">
      <c r="A50" s="359" t="s">
        <v>52</v>
      </c>
      <c r="B50" s="343"/>
      <c r="C50" s="61"/>
      <c r="D50" s="62"/>
      <c r="E50" s="63"/>
      <c r="F50" s="62"/>
      <c r="G50" s="64"/>
    </row>
    <row r="51" spans="1:7" ht="24">
      <c r="A51" s="47">
        <f>+A47+1</f>
        <v>25</v>
      </c>
      <c r="B51" s="52" t="s">
        <v>57</v>
      </c>
      <c r="C51" s="42" t="s">
        <v>168</v>
      </c>
      <c r="D51" s="43" t="s">
        <v>169</v>
      </c>
      <c r="E51" s="50">
        <v>1</v>
      </c>
      <c r="F51" s="34"/>
      <c r="G51" s="6">
        <f t="shared" ref="G51:G61" si="2">+F51*E51</f>
        <v>0</v>
      </c>
    </row>
    <row r="52" spans="1:7" ht="13.25" customHeight="1">
      <c r="A52" s="342" t="s">
        <v>53</v>
      </c>
      <c r="B52" s="343"/>
      <c r="C52" s="343"/>
      <c r="D52" s="62"/>
      <c r="E52" s="63"/>
      <c r="F52" s="62"/>
      <c r="G52" s="6">
        <f t="shared" si="2"/>
        <v>0</v>
      </c>
    </row>
    <row r="53" spans="1:7" ht="24">
      <c r="A53" s="47">
        <f>+A51+1</f>
        <v>26</v>
      </c>
      <c r="B53" s="52" t="s">
        <v>155</v>
      </c>
      <c r="C53" s="44" t="s">
        <v>157</v>
      </c>
      <c r="D53" s="46" t="s">
        <v>156</v>
      </c>
      <c r="E53" s="50">
        <v>1</v>
      </c>
      <c r="F53" s="34"/>
      <c r="G53" s="6">
        <f t="shared" si="2"/>
        <v>0</v>
      </c>
    </row>
    <row r="54" spans="1:7">
      <c r="A54" s="47">
        <f>+A53+1</f>
        <v>27</v>
      </c>
      <c r="B54" s="52" t="s">
        <v>155</v>
      </c>
      <c r="C54" s="44" t="s">
        <v>158</v>
      </c>
      <c r="D54" s="46" t="s">
        <v>232</v>
      </c>
      <c r="E54" s="50">
        <v>1000</v>
      </c>
      <c r="F54" s="34"/>
      <c r="G54" s="6">
        <f t="shared" si="2"/>
        <v>0</v>
      </c>
    </row>
    <row r="55" spans="1:7" ht="13.25" customHeight="1">
      <c r="A55" s="342" t="s">
        <v>176</v>
      </c>
      <c r="B55" s="343"/>
      <c r="C55" s="343"/>
      <c r="D55" s="62"/>
      <c r="E55" s="63"/>
      <c r="F55" s="62"/>
      <c r="G55" s="6">
        <f t="shared" si="2"/>
        <v>0</v>
      </c>
    </row>
    <row r="56" spans="1:7">
      <c r="A56" s="47">
        <f>+A54+1</f>
        <v>28</v>
      </c>
      <c r="B56" s="52" t="s">
        <v>155</v>
      </c>
      <c r="C56" s="44" t="s">
        <v>160</v>
      </c>
      <c r="D56" s="46" t="s">
        <v>161</v>
      </c>
      <c r="E56" s="50">
        <v>1000</v>
      </c>
      <c r="F56" s="34"/>
      <c r="G56" s="6">
        <f t="shared" si="2"/>
        <v>0</v>
      </c>
    </row>
    <row r="57" spans="1:7" ht="36">
      <c r="A57" s="47">
        <f>+A56+1</f>
        <v>29</v>
      </c>
      <c r="B57" s="52" t="s">
        <v>155</v>
      </c>
      <c r="C57" s="44" t="s">
        <v>162</v>
      </c>
      <c r="D57" s="46" t="s">
        <v>171</v>
      </c>
      <c r="E57" s="50">
        <v>1</v>
      </c>
      <c r="F57" s="34"/>
      <c r="G57" s="6">
        <f t="shared" si="2"/>
        <v>0</v>
      </c>
    </row>
    <row r="58" spans="1:7" ht="24">
      <c r="A58" s="47">
        <f>+A57+1</f>
        <v>30</v>
      </c>
      <c r="B58" s="139" t="s">
        <v>172</v>
      </c>
      <c r="C58" s="139" t="s">
        <v>173</v>
      </c>
      <c r="D58" s="140" t="s">
        <v>174</v>
      </c>
      <c r="E58" s="50">
        <v>2</v>
      </c>
      <c r="F58" s="34"/>
      <c r="G58" s="6">
        <f t="shared" si="2"/>
        <v>0</v>
      </c>
    </row>
    <row r="59" spans="1:7" ht="13.25" customHeight="1">
      <c r="A59" s="357" t="s">
        <v>163</v>
      </c>
      <c r="B59" s="358"/>
      <c r="C59" s="358"/>
      <c r="D59" s="62"/>
      <c r="E59" s="63"/>
      <c r="F59" s="62"/>
      <c r="G59" s="6">
        <f t="shared" si="2"/>
        <v>0</v>
      </c>
    </row>
    <row r="60" spans="1:7">
      <c r="A60" s="47">
        <f>+A58+1</f>
        <v>31</v>
      </c>
      <c r="B60" s="44" t="s">
        <v>155</v>
      </c>
      <c r="C60" s="51" t="s">
        <v>166</v>
      </c>
      <c r="D60" s="46" t="s">
        <v>167</v>
      </c>
      <c r="E60" s="50">
        <v>1000</v>
      </c>
      <c r="F60" s="34"/>
      <c r="G60" s="6">
        <f t="shared" si="2"/>
        <v>0</v>
      </c>
    </row>
    <row r="61" spans="1:7">
      <c r="A61" s="47">
        <f>+A60+1</f>
        <v>32</v>
      </c>
      <c r="B61" s="52" t="s">
        <v>155</v>
      </c>
      <c r="C61" s="44" t="s">
        <v>164</v>
      </c>
      <c r="D61" s="46" t="s">
        <v>165</v>
      </c>
      <c r="E61" s="50">
        <v>1</v>
      </c>
      <c r="F61" s="34"/>
      <c r="G61" s="6">
        <f t="shared" si="2"/>
        <v>0</v>
      </c>
    </row>
    <row r="62" spans="1:7">
      <c r="A62" s="378" t="s">
        <v>66</v>
      </c>
      <c r="B62" s="379"/>
      <c r="C62" s="379"/>
      <c r="D62" s="379"/>
      <c r="E62" s="379"/>
      <c r="F62" s="380"/>
      <c r="G62" s="45">
        <f>SUM(G51:G61)</f>
        <v>0</v>
      </c>
    </row>
    <row r="63" spans="1:7" ht="13.25" customHeight="1">
      <c r="A63" s="339" t="s">
        <v>179</v>
      </c>
      <c r="B63" s="340"/>
      <c r="C63" s="340"/>
      <c r="D63" s="340"/>
      <c r="E63" s="340"/>
      <c r="F63" s="340"/>
      <c r="G63" s="341"/>
    </row>
    <row r="64" spans="1:7" ht="13.25" customHeight="1">
      <c r="A64" s="359" t="s">
        <v>52</v>
      </c>
      <c r="B64" s="343"/>
      <c r="C64" s="61"/>
      <c r="D64" s="62"/>
      <c r="E64" s="63"/>
      <c r="F64" s="62"/>
      <c r="G64" s="64"/>
    </row>
    <row r="65" spans="1:7" ht="24">
      <c r="A65" s="47">
        <f>+A61+1</f>
        <v>33</v>
      </c>
      <c r="B65" s="52" t="s">
        <v>57</v>
      </c>
      <c r="C65" s="42" t="s">
        <v>168</v>
      </c>
      <c r="D65" s="43" t="s">
        <v>169</v>
      </c>
      <c r="E65" s="50">
        <v>1</v>
      </c>
      <c r="F65" s="34"/>
      <c r="G65" s="6">
        <f t="shared" ref="G65:G75" si="3">+F65*E65</f>
        <v>0</v>
      </c>
    </row>
    <row r="66" spans="1:7" ht="13.25" customHeight="1">
      <c r="A66" s="342" t="s">
        <v>53</v>
      </c>
      <c r="B66" s="343"/>
      <c r="C66" s="343"/>
      <c r="D66" s="62"/>
      <c r="E66" s="63"/>
      <c r="F66" s="62"/>
      <c r="G66" s="6">
        <f t="shared" si="3"/>
        <v>0</v>
      </c>
    </row>
    <row r="67" spans="1:7" ht="24">
      <c r="A67" s="47">
        <f>+A65+1</f>
        <v>34</v>
      </c>
      <c r="B67" s="52" t="s">
        <v>155</v>
      </c>
      <c r="C67" s="44" t="s">
        <v>157</v>
      </c>
      <c r="D67" s="46" t="s">
        <v>156</v>
      </c>
      <c r="E67" s="50">
        <v>1</v>
      </c>
      <c r="F67" s="34"/>
      <c r="G67" s="6">
        <f t="shared" si="3"/>
        <v>0</v>
      </c>
    </row>
    <row r="68" spans="1:7">
      <c r="A68" s="47">
        <f>+A67+1</f>
        <v>35</v>
      </c>
      <c r="B68" s="52" t="s">
        <v>155</v>
      </c>
      <c r="C68" s="44" t="s">
        <v>158</v>
      </c>
      <c r="D68" s="46" t="s">
        <v>159</v>
      </c>
      <c r="E68" s="50">
        <v>1000</v>
      </c>
      <c r="F68" s="34"/>
      <c r="G68" s="6">
        <f t="shared" si="3"/>
        <v>0</v>
      </c>
    </row>
    <row r="69" spans="1:7" ht="13.25" customHeight="1">
      <c r="A69" s="342" t="s">
        <v>176</v>
      </c>
      <c r="B69" s="343"/>
      <c r="C69" s="343"/>
      <c r="D69" s="62"/>
      <c r="E69" s="63"/>
      <c r="F69" s="62"/>
      <c r="G69" s="6">
        <f t="shared" si="3"/>
        <v>0</v>
      </c>
    </row>
    <row r="70" spans="1:7">
      <c r="A70" s="47">
        <f>+A68+1</f>
        <v>36</v>
      </c>
      <c r="B70" s="52" t="s">
        <v>155</v>
      </c>
      <c r="C70" s="44" t="s">
        <v>160</v>
      </c>
      <c r="D70" s="46" t="s">
        <v>161</v>
      </c>
      <c r="E70" s="50">
        <v>1000</v>
      </c>
      <c r="F70" s="34"/>
      <c r="G70" s="6">
        <f t="shared" si="3"/>
        <v>0</v>
      </c>
    </row>
    <row r="71" spans="1:7" ht="36">
      <c r="A71" s="47">
        <f>+A70+1</f>
        <v>37</v>
      </c>
      <c r="B71" s="52" t="s">
        <v>155</v>
      </c>
      <c r="C71" s="44" t="s">
        <v>162</v>
      </c>
      <c r="D71" s="46" t="s">
        <v>171</v>
      </c>
      <c r="E71" s="50">
        <v>1</v>
      </c>
      <c r="F71" s="34"/>
      <c r="G71" s="6">
        <f t="shared" si="3"/>
        <v>0</v>
      </c>
    </row>
    <row r="72" spans="1:7" ht="24">
      <c r="A72" s="47">
        <f>+A71+1</f>
        <v>38</v>
      </c>
      <c r="B72" s="139" t="s">
        <v>172</v>
      </c>
      <c r="C72" s="139" t="s">
        <v>173</v>
      </c>
      <c r="D72" s="140" t="s">
        <v>174</v>
      </c>
      <c r="E72" s="50">
        <v>2</v>
      </c>
      <c r="F72" s="34"/>
      <c r="G72" s="6">
        <f t="shared" si="3"/>
        <v>0</v>
      </c>
    </row>
    <row r="73" spans="1:7" ht="13.25" customHeight="1">
      <c r="A73" s="357" t="s">
        <v>163</v>
      </c>
      <c r="B73" s="358"/>
      <c r="C73" s="358"/>
      <c r="D73" s="62"/>
      <c r="E73" s="63"/>
      <c r="F73" s="62"/>
      <c r="G73" s="6">
        <f t="shared" si="3"/>
        <v>0</v>
      </c>
    </row>
    <row r="74" spans="1:7">
      <c r="A74" s="47">
        <f>+A72+1</f>
        <v>39</v>
      </c>
      <c r="B74" s="44" t="s">
        <v>155</v>
      </c>
      <c r="C74" s="51" t="s">
        <v>166</v>
      </c>
      <c r="D74" s="46" t="s">
        <v>167</v>
      </c>
      <c r="E74" s="50">
        <v>1000</v>
      </c>
      <c r="F74" s="34"/>
      <c r="G74" s="6">
        <f t="shared" si="3"/>
        <v>0</v>
      </c>
    </row>
    <row r="75" spans="1:7">
      <c r="A75" s="47">
        <f>+A74+1</f>
        <v>40</v>
      </c>
      <c r="B75" s="52" t="s">
        <v>155</v>
      </c>
      <c r="C75" s="44" t="s">
        <v>164</v>
      </c>
      <c r="D75" s="46" t="s">
        <v>165</v>
      </c>
      <c r="E75" s="50">
        <v>1</v>
      </c>
      <c r="F75" s="34"/>
      <c r="G75" s="6">
        <f t="shared" si="3"/>
        <v>0</v>
      </c>
    </row>
    <row r="76" spans="1:7">
      <c r="A76" s="344" t="s">
        <v>68</v>
      </c>
      <c r="B76" s="345"/>
      <c r="C76" s="345"/>
      <c r="D76" s="345"/>
      <c r="E76" s="345"/>
      <c r="F76" s="346"/>
      <c r="G76" s="45">
        <f>SUM(G65:G75)</f>
        <v>0</v>
      </c>
    </row>
    <row r="77" spans="1:7" ht="13.25" customHeight="1">
      <c r="A77" s="339" t="s">
        <v>180</v>
      </c>
      <c r="B77" s="340"/>
      <c r="C77" s="340"/>
      <c r="D77" s="340"/>
      <c r="E77" s="340"/>
      <c r="F77" s="340"/>
      <c r="G77" s="341"/>
    </row>
    <row r="78" spans="1:7" ht="13.25" customHeight="1">
      <c r="A78" s="359" t="s">
        <v>52</v>
      </c>
      <c r="B78" s="343"/>
      <c r="C78" s="61"/>
      <c r="D78" s="62"/>
      <c r="E78" s="63"/>
      <c r="F78" s="62"/>
      <c r="G78" s="64"/>
    </row>
    <row r="79" spans="1:7" ht="24">
      <c r="A79" s="47">
        <f>+A75+1</f>
        <v>41</v>
      </c>
      <c r="B79" s="52" t="s">
        <v>57</v>
      </c>
      <c r="C79" s="42" t="s">
        <v>168</v>
      </c>
      <c r="D79" s="43" t="s">
        <v>169</v>
      </c>
      <c r="E79" s="50">
        <v>1</v>
      </c>
      <c r="F79" s="34"/>
      <c r="G79" s="6">
        <f t="shared" ref="G79:G89" si="4">+F79*E79</f>
        <v>0</v>
      </c>
    </row>
    <row r="80" spans="1:7" ht="13.25" customHeight="1">
      <c r="A80" s="342" t="s">
        <v>53</v>
      </c>
      <c r="B80" s="343"/>
      <c r="C80" s="343"/>
      <c r="D80" s="62"/>
      <c r="E80" s="63"/>
      <c r="F80" s="62"/>
      <c r="G80" s="6">
        <f t="shared" si="4"/>
        <v>0</v>
      </c>
    </row>
    <row r="81" spans="1:7" ht="24">
      <c r="A81" s="47">
        <f>+A79+1</f>
        <v>42</v>
      </c>
      <c r="B81" s="52" t="s">
        <v>155</v>
      </c>
      <c r="C81" s="44" t="s">
        <v>157</v>
      </c>
      <c r="D81" s="46" t="s">
        <v>156</v>
      </c>
      <c r="E81" s="50">
        <v>1</v>
      </c>
      <c r="F81" s="34"/>
      <c r="G81" s="6">
        <f t="shared" si="4"/>
        <v>0</v>
      </c>
    </row>
    <row r="82" spans="1:7">
      <c r="A82" s="47">
        <f>+A81+1</f>
        <v>43</v>
      </c>
      <c r="B82" s="52" t="s">
        <v>155</v>
      </c>
      <c r="C82" s="44" t="s">
        <v>158</v>
      </c>
      <c r="D82" s="46" t="s">
        <v>159</v>
      </c>
      <c r="E82" s="50">
        <v>1000</v>
      </c>
      <c r="F82" s="34"/>
      <c r="G82" s="6">
        <f t="shared" si="4"/>
        <v>0</v>
      </c>
    </row>
    <row r="83" spans="1:7" ht="13.25" customHeight="1">
      <c r="A83" s="342" t="s">
        <v>176</v>
      </c>
      <c r="B83" s="343"/>
      <c r="C83" s="343"/>
      <c r="D83" s="62"/>
      <c r="E83" s="63"/>
      <c r="F83" s="62"/>
      <c r="G83" s="6">
        <f t="shared" si="4"/>
        <v>0</v>
      </c>
    </row>
    <row r="84" spans="1:7">
      <c r="A84" s="47">
        <f>+A82+1</f>
        <v>44</v>
      </c>
      <c r="B84" s="52" t="s">
        <v>155</v>
      </c>
      <c r="C84" s="44" t="s">
        <v>160</v>
      </c>
      <c r="D84" s="46" t="s">
        <v>161</v>
      </c>
      <c r="E84" s="50">
        <v>1000</v>
      </c>
      <c r="F84" s="34"/>
      <c r="G84" s="6">
        <f t="shared" si="4"/>
        <v>0</v>
      </c>
    </row>
    <row r="85" spans="1:7" ht="36">
      <c r="A85" s="47">
        <f>+A84+1</f>
        <v>45</v>
      </c>
      <c r="B85" s="52" t="s">
        <v>155</v>
      </c>
      <c r="C85" s="44" t="s">
        <v>162</v>
      </c>
      <c r="D85" s="46" t="s">
        <v>171</v>
      </c>
      <c r="E85" s="50">
        <v>1</v>
      </c>
      <c r="F85" s="34"/>
      <c r="G85" s="6">
        <f t="shared" si="4"/>
        <v>0</v>
      </c>
    </row>
    <row r="86" spans="1:7" ht="24">
      <c r="A86" s="47">
        <f>+A85+1</f>
        <v>46</v>
      </c>
      <c r="B86" s="139" t="s">
        <v>172</v>
      </c>
      <c r="C86" s="139" t="s">
        <v>173</v>
      </c>
      <c r="D86" s="140" t="s">
        <v>174</v>
      </c>
      <c r="E86" s="50">
        <v>2</v>
      </c>
      <c r="F86" s="34"/>
      <c r="G86" s="6">
        <f t="shared" si="4"/>
        <v>0</v>
      </c>
    </row>
    <row r="87" spans="1:7" ht="13.25" customHeight="1">
      <c r="A87" s="357" t="s">
        <v>163</v>
      </c>
      <c r="B87" s="358"/>
      <c r="C87" s="358"/>
      <c r="D87" s="62"/>
      <c r="E87" s="63"/>
      <c r="F87" s="62"/>
      <c r="G87" s="6">
        <f t="shared" si="4"/>
        <v>0</v>
      </c>
    </row>
    <row r="88" spans="1:7">
      <c r="A88" s="47">
        <f>+A86+1</f>
        <v>47</v>
      </c>
      <c r="B88" s="44" t="s">
        <v>155</v>
      </c>
      <c r="C88" s="51" t="s">
        <v>166</v>
      </c>
      <c r="D88" s="46" t="s">
        <v>167</v>
      </c>
      <c r="E88" s="50">
        <v>1000</v>
      </c>
      <c r="F88" s="34"/>
      <c r="G88" s="6">
        <f t="shared" si="4"/>
        <v>0</v>
      </c>
    </row>
    <row r="89" spans="1:7">
      <c r="A89" s="47">
        <f>+A88+1</f>
        <v>48</v>
      </c>
      <c r="B89" s="52" t="s">
        <v>155</v>
      </c>
      <c r="C89" s="44" t="s">
        <v>164</v>
      </c>
      <c r="D89" s="46" t="s">
        <v>165</v>
      </c>
      <c r="E89" s="50">
        <v>1</v>
      </c>
      <c r="F89" s="34"/>
      <c r="G89" s="6">
        <f t="shared" si="4"/>
        <v>0</v>
      </c>
    </row>
    <row r="90" spans="1:7">
      <c r="A90" s="344" t="s">
        <v>69</v>
      </c>
      <c r="B90" s="345"/>
      <c r="C90" s="345"/>
      <c r="D90" s="345"/>
      <c r="E90" s="345"/>
      <c r="F90" s="346"/>
      <c r="G90" s="45">
        <f>SUM(G79:G89)</f>
        <v>0</v>
      </c>
    </row>
    <row r="91" spans="1:7" ht="13.25" customHeight="1">
      <c r="A91" s="339" t="s">
        <v>181</v>
      </c>
      <c r="B91" s="340"/>
      <c r="C91" s="340"/>
      <c r="D91" s="340"/>
      <c r="E91" s="340"/>
      <c r="F91" s="340"/>
      <c r="G91" s="341"/>
    </row>
    <row r="92" spans="1:7" ht="13.25" customHeight="1">
      <c r="A92" s="359" t="s">
        <v>52</v>
      </c>
      <c r="B92" s="343"/>
      <c r="C92" s="61"/>
      <c r="D92" s="62"/>
      <c r="E92" s="63"/>
      <c r="F92" s="62"/>
      <c r="G92" s="64"/>
    </row>
    <row r="93" spans="1:7" ht="24">
      <c r="A93" s="47">
        <f>+A89+1</f>
        <v>49</v>
      </c>
      <c r="B93" s="52" t="s">
        <v>57</v>
      </c>
      <c r="C93" s="42" t="s">
        <v>168</v>
      </c>
      <c r="D93" s="43" t="s">
        <v>169</v>
      </c>
      <c r="E93" s="50">
        <v>1</v>
      </c>
      <c r="F93" s="34"/>
      <c r="G93" s="6">
        <f t="shared" ref="G93:G103" si="5">+F93*E93</f>
        <v>0</v>
      </c>
    </row>
    <row r="94" spans="1:7" ht="13.25" customHeight="1">
      <c r="A94" s="342" t="s">
        <v>53</v>
      </c>
      <c r="B94" s="343"/>
      <c r="C94" s="343"/>
      <c r="D94" s="62"/>
      <c r="E94" s="63"/>
      <c r="F94" s="62"/>
      <c r="G94" s="6">
        <f t="shared" si="5"/>
        <v>0</v>
      </c>
    </row>
    <row r="95" spans="1:7" ht="24">
      <c r="A95" s="47">
        <f>+A93+1</f>
        <v>50</v>
      </c>
      <c r="B95" s="52" t="s">
        <v>155</v>
      </c>
      <c r="C95" s="44" t="s">
        <v>157</v>
      </c>
      <c r="D95" s="46" t="s">
        <v>156</v>
      </c>
      <c r="E95" s="50">
        <v>1</v>
      </c>
      <c r="F95" s="34"/>
      <c r="G95" s="6">
        <f t="shared" si="5"/>
        <v>0</v>
      </c>
    </row>
    <row r="96" spans="1:7">
      <c r="A96" s="47">
        <f>+A95+1</f>
        <v>51</v>
      </c>
      <c r="B96" s="52" t="s">
        <v>155</v>
      </c>
      <c r="C96" s="44" t="s">
        <v>158</v>
      </c>
      <c r="D96" s="46" t="s">
        <v>159</v>
      </c>
      <c r="E96" s="50">
        <v>3000</v>
      </c>
      <c r="F96" s="34"/>
      <c r="G96" s="6">
        <f t="shared" si="5"/>
        <v>0</v>
      </c>
    </row>
    <row r="97" spans="1:7" ht="13.25" customHeight="1">
      <c r="A97" s="342" t="s">
        <v>176</v>
      </c>
      <c r="B97" s="343"/>
      <c r="C97" s="343"/>
      <c r="D97" s="62"/>
      <c r="E97" s="63"/>
      <c r="F97" s="62"/>
      <c r="G97" s="6">
        <f t="shared" si="5"/>
        <v>0</v>
      </c>
    </row>
    <row r="98" spans="1:7">
      <c r="A98" s="47">
        <f>+A96+1</f>
        <v>52</v>
      </c>
      <c r="B98" s="52" t="s">
        <v>155</v>
      </c>
      <c r="C98" s="44" t="s">
        <v>160</v>
      </c>
      <c r="D98" s="46" t="s">
        <v>161</v>
      </c>
      <c r="E98" s="50">
        <v>3000</v>
      </c>
      <c r="F98" s="34"/>
      <c r="G98" s="6">
        <f t="shared" si="5"/>
        <v>0</v>
      </c>
    </row>
    <row r="99" spans="1:7" ht="36">
      <c r="A99" s="47">
        <f>+A98+1</f>
        <v>53</v>
      </c>
      <c r="B99" s="52" t="s">
        <v>155</v>
      </c>
      <c r="C99" s="44" t="s">
        <v>162</v>
      </c>
      <c r="D99" s="46" t="s">
        <v>171</v>
      </c>
      <c r="E99" s="50">
        <v>1</v>
      </c>
      <c r="F99" s="34"/>
      <c r="G99" s="6">
        <f t="shared" si="5"/>
        <v>0</v>
      </c>
    </row>
    <row r="100" spans="1:7" ht="24">
      <c r="A100" s="47">
        <f>+A99+1</f>
        <v>54</v>
      </c>
      <c r="B100" s="139" t="s">
        <v>172</v>
      </c>
      <c r="C100" s="139" t="s">
        <v>173</v>
      </c>
      <c r="D100" s="140" t="s">
        <v>174</v>
      </c>
      <c r="E100" s="50">
        <v>2</v>
      </c>
      <c r="F100" s="34"/>
      <c r="G100" s="6">
        <f t="shared" si="5"/>
        <v>0</v>
      </c>
    </row>
    <row r="101" spans="1:7" ht="13.25" customHeight="1">
      <c r="A101" s="357" t="s">
        <v>163</v>
      </c>
      <c r="B101" s="358"/>
      <c r="C101" s="358"/>
      <c r="D101" s="62"/>
      <c r="E101" s="63"/>
      <c r="F101" s="62"/>
      <c r="G101" s="6">
        <f t="shared" si="5"/>
        <v>0</v>
      </c>
    </row>
    <row r="102" spans="1:7">
      <c r="A102" s="47">
        <f>+A100+1</f>
        <v>55</v>
      </c>
      <c r="B102" s="44" t="s">
        <v>155</v>
      </c>
      <c r="C102" s="51" t="s">
        <v>166</v>
      </c>
      <c r="D102" s="46" t="s">
        <v>167</v>
      </c>
      <c r="E102" s="50">
        <v>3000</v>
      </c>
      <c r="F102" s="34"/>
      <c r="G102" s="6">
        <f t="shared" si="5"/>
        <v>0</v>
      </c>
    </row>
    <row r="103" spans="1:7">
      <c r="A103" s="47">
        <f>+A102+1</f>
        <v>56</v>
      </c>
      <c r="B103" s="52" t="s">
        <v>155</v>
      </c>
      <c r="C103" s="44" t="s">
        <v>164</v>
      </c>
      <c r="D103" s="46" t="s">
        <v>165</v>
      </c>
      <c r="E103" s="50">
        <v>1</v>
      </c>
      <c r="F103" s="34"/>
      <c r="G103" s="6">
        <f t="shared" si="5"/>
        <v>0</v>
      </c>
    </row>
    <row r="104" spans="1:7">
      <c r="A104" s="344" t="s">
        <v>70</v>
      </c>
      <c r="B104" s="345"/>
      <c r="C104" s="345"/>
      <c r="D104" s="345"/>
      <c r="E104" s="345"/>
      <c r="F104" s="346"/>
      <c r="G104" s="45">
        <f>SUM(G93:G103)</f>
        <v>0</v>
      </c>
    </row>
    <row r="105" spans="1:7" ht="13.25" customHeight="1">
      <c r="A105" s="339" t="s">
        <v>182</v>
      </c>
      <c r="B105" s="340"/>
      <c r="C105" s="340"/>
      <c r="D105" s="340"/>
      <c r="E105" s="340"/>
      <c r="F105" s="340"/>
      <c r="G105" s="341"/>
    </row>
    <row r="106" spans="1:7" ht="13.25" customHeight="1">
      <c r="A106" s="359" t="s">
        <v>52</v>
      </c>
      <c r="B106" s="343"/>
      <c r="C106" s="61"/>
      <c r="D106" s="62"/>
      <c r="E106" s="63"/>
      <c r="F106" s="62"/>
      <c r="G106" s="64"/>
    </row>
    <row r="107" spans="1:7" ht="24">
      <c r="A107" s="47">
        <f>+A103+1</f>
        <v>57</v>
      </c>
      <c r="B107" s="52" t="s">
        <v>57</v>
      </c>
      <c r="C107" s="42" t="s">
        <v>168</v>
      </c>
      <c r="D107" s="43" t="s">
        <v>169</v>
      </c>
      <c r="E107" s="50">
        <v>1</v>
      </c>
      <c r="F107" s="34"/>
      <c r="G107" s="6">
        <f t="shared" ref="G107:G117" si="6">+F107*E107</f>
        <v>0</v>
      </c>
    </row>
    <row r="108" spans="1:7" ht="13.25" customHeight="1">
      <c r="A108" s="342" t="s">
        <v>53</v>
      </c>
      <c r="B108" s="343"/>
      <c r="C108" s="343"/>
      <c r="D108" s="62"/>
      <c r="E108" s="63"/>
      <c r="F108" s="62"/>
      <c r="G108" s="6">
        <f t="shared" si="6"/>
        <v>0</v>
      </c>
    </row>
    <row r="109" spans="1:7" ht="24">
      <c r="A109" s="47">
        <f>+A107+1</f>
        <v>58</v>
      </c>
      <c r="B109" s="52" t="s">
        <v>155</v>
      </c>
      <c r="C109" s="44" t="s">
        <v>157</v>
      </c>
      <c r="D109" s="46" t="s">
        <v>156</v>
      </c>
      <c r="E109" s="50">
        <v>1</v>
      </c>
      <c r="F109" s="34"/>
      <c r="G109" s="6">
        <f t="shared" si="6"/>
        <v>0</v>
      </c>
    </row>
    <row r="110" spans="1:7">
      <c r="A110" s="47">
        <f>+A109+1</f>
        <v>59</v>
      </c>
      <c r="B110" s="52" t="s">
        <v>155</v>
      </c>
      <c r="C110" s="44" t="s">
        <v>158</v>
      </c>
      <c r="D110" s="46" t="s">
        <v>159</v>
      </c>
      <c r="E110" s="50">
        <v>3000</v>
      </c>
      <c r="F110" s="34"/>
      <c r="G110" s="6">
        <f t="shared" si="6"/>
        <v>0</v>
      </c>
    </row>
    <row r="111" spans="1:7" ht="13.25" customHeight="1">
      <c r="A111" s="342" t="s">
        <v>176</v>
      </c>
      <c r="B111" s="343"/>
      <c r="C111" s="343"/>
      <c r="D111" s="62"/>
      <c r="E111" s="63"/>
      <c r="F111" s="62"/>
      <c r="G111" s="6">
        <f t="shared" si="6"/>
        <v>0</v>
      </c>
    </row>
    <row r="112" spans="1:7">
      <c r="A112" s="47">
        <f>+A110+1</f>
        <v>60</v>
      </c>
      <c r="B112" s="52" t="s">
        <v>155</v>
      </c>
      <c r="C112" s="44" t="s">
        <v>160</v>
      </c>
      <c r="D112" s="46" t="s">
        <v>161</v>
      </c>
      <c r="E112" s="50">
        <v>3000</v>
      </c>
      <c r="F112" s="34"/>
      <c r="G112" s="6">
        <f t="shared" si="6"/>
        <v>0</v>
      </c>
    </row>
    <row r="113" spans="1:7" ht="36">
      <c r="A113" s="47">
        <f>+A112+1</f>
        <v>61</v>
      </c>
      <c r="B113" s="52" t="s">
        <v>155</v>
      </c>
      <c r="C113" s="44" t="s">
        <v>162</v>
      </c>
      <c r="D113" s="46" t="s">
        <v>171</v>
      </c>
      <c r="E113" s="50">
        <v>1</v>
      </c>
      <c r="F113" s="34"/>
      <c r="G113" s="6">
        <f t="shared" si="6"/>
        <v>0</v>
      </c>
    </row>
    <row r="114" spans="1:7" ht="24">
      <c r="A114" s="47">
        <f>+A113+1</f>
        <v>62</v>
      </c>
      <c r="B114" s="139" t="s">
        <v>172</v>
      </c>
      <c r="C114" s="139" t="s">
        <v>173</v>
      </c>
      <c r="D114" s="140" t="s">
        <v>174</v>
      </c>
      <c r="E114" s="50">
        <v>2</v>
      </c>
      <c r="F114" s="34"/>
      <c r="G114" s="6">
        <f t="shared" si="6"/>
        <v>0</v>
      </c>
    </row>
    <row r="115" spans="1:7" ht="13.25" customHeight="1">
      <c r="A115" s="357" t="s">
        <v>163</v>
      </c>
      <c r="B115" s="358"/>
      <c r="C115" s="358"/>
      <c r="D115" s="62"/>
      <c r="E115" s="63"/>
      <c r="F115" s="62"/>
      <c r="G115" s="6">
        <f t="shared" si="6"/>
        <v>0</v>
      </c>
    </row>
    <row r="116" spans="1:7">
      <c r="A116" s="47">
        <f>+A114+1</f>
        <v>63</v>
      </c>
      <c r="B116" s="44" t="s">
        <v>155</v>
      </c>
      <c r="C116" s="51" t="s">
        <v>166</v>
      </c>
      <c r="D116" s="46" t="s">
        <v>167</v>
      </c>
      <c r="E116" s="50">
        <v>3000</v>
      </c>
      <c r="F116" s="34"/>
      <c r="G116" s="6">
        <f t="shared" si="6"/>
        <v>0</v>
      </c>
    </row>
    <row r="117" spans="1:7">
      <c r="A117" s="47">
        <f>+A116+1</f>
        <v>64</v>
      </c>
      <c r="B117" s="52" t="s">
        <v>155</v>
      </c>
      <c r="C117" s="44" t="s">
        <v>164</v>
      </c>
      <c r="D117" s="46" t="s">
        <v>165</v>
      </c>
      <c r="E117" s="50">
        <v>1</v>
      </c>
      <c r="F117" s="34"/>
      <c r="G117" s="6">
        <f t="shared" si="6"/>
        <v>0</v>
      </c>
    </row>
    <row r="118" spans="1:7">
      <c r="A118" s="344" t="s">
        <v>71</v>
      </c>
      <c r="B118" s="345"/>
      <c r="C118" s="345"/>
      <c r="D118" s="345"/>
      <c r="E118" s="345"/>
      <c r="F118" s="346"/>
      <c r="G118" s="45">
        <f>SUM(G107:G117)</f>
        <v>0</v>
      </c>
    </row>
    <row r="119" spans="1:7" ht="13.25" customHeight="1">
      <c r="A119" s="339" t="s">
        <v>183</v>
      </c>
      <c r="B119" s="340"/>
      <c r="C119" s="340"/>
      <c r="D119" s="340"/>
      <c r="E119" s="340"/>
      <c r="F119" s="340"/>
      <c r="G119" s="341"/>
    </row>
    <row r="120" spans="1:7" ht="13.25" customHeight="1">
      <c r="A120" s="359" t="s">
        <v>52</v>
      </c>
      <c r="B120" s="343"/>
      <c r="C120" s="61"/>
      <c r="D120" s="62"/>
      <c r="E120" s="63"/>
      <c r="F120" s="62"/>
      <c r="G120" s="64"/>
    </row>
    <row r="121" spans="1:7" ht="24">
      <c r="A121" s="47">
        <f>+A117+1</f>
        <v>65</v>
      </c>
      <c r="B121" s="52" t="s">
        <v>57</v>
      </c>
      <c r="C121" s="42" t="s">
        <v>168</v>
      </c>
      <c r="D121" s="43" t="s">
        <v>169</v>
      </c>
      <c r="E121" s="50">
        <v>1</v>
      </c>
      <c r="F121" s="34"/>
      <c r="G121" s="6">
        <f t="shared" ref="G121:G131" si="7">+F121*E121</f>
        <v>0</v>
      </c>
    </row>
    <row r="122" spans="1:7" ht="13.25" customHeight="1">
      <c r="A122" s="342" t="s">
        <v>53</v>
      </c>
      <c r="B122" s="343"/>
      <c r="C122" s="343"/>
      <c r="D122" s="62"/>
      <c r="E122" s="63"/>
      <c r="F122" s="62"/>
      <c r="G122" s="6">
        <f t="shared" si="7"/>
        <v>0</v>
      </c>
    </row>
    <row r="123" spans="1:7" ht="24">
      <c r="A123" s="47">
        <f>+A121+1</f>
        <v>66</v>
      </c>
      <c r="B123" s="52" t="s">
        <v>155</v>
      </c>
      <c r="C123" s="44" t="s">
        <v>157</v>
      </c>
      <c r="D123" s="46" t="s">
        <v>156</v>
      </c>
      <c r="E123" s="50">
        <v>1</v>
      </c>
      <c r="F123" s="34"/>
      <c r="G123" s="6">
        <f t="shared" si="7"/>
        <v>0</v>
      </c>
    </row>
    <row r="124" spans="1:7">
      <c r="A124" s="47">
        <f>+A123+1</f>
        <v>67</v>
      </c>
      <c r="B124" s="52" t="s">
        <v>155</v>
      </c>
      <c r="C124" s="44" t="s">
        <v>158</v>
      </c>
      <c r="D124" s="46" t="s">
        <v>159</v>
      </c>
      <c r="E124" s="50">
        <v>3000</v>
      </c>
      <c r="F124" s="34"/>
      <c r="G124" s="6">
        <f t="shared" si="7"/>
        <v>0</v>
      </c>
    </row>
    <row r="125" spans="1:7" ht="13.25" customHeight="1">
      <c r="A125" s="342" t="s">
        <v>176</v>
      </c>
      <c r="B125" s="343"/>
      <c r="C125" s="343"/>
      <c r="D125" s="62"/>
      <c r="E125" s="63"/>
      <c r="F125" s="62"/>
      <c r="G125" s="6">
        <f t="shared" si="7"/>
        <v>0</v>
      </c>
    </row>
    <row r="126" spans="1:7">
      <c r="A126" s="47">
        <f>+A124+1</f>
        <v>68</v>
      </c>
      <c r="B126" s="52" t="s">
        <v>155</v>
      </c>
      <c r="C126" s="44" t="s">
        <v>160</v>
      </c>
      <c r="D126" s="46" t="s">
        <v>161</v>
      </c>
      <c r="E126" s="50">
        <v>3000</v>
      </c>
      <c r="F126" s="34"/>
      <c r="G126" s="6">
        <f t="shared" si="7"/>
        <v>0</v>
      </c>
    </row>
    <row r="127" spans="1:7" ht="36">
      <c r="A127" s="47">
        <f>+A126+1</f>
        <v>69</v>
      </c>
      <c r="B127" s="52" t="s">
        <v>155</v>
      </c>
      <c r="C127" s="44" t="s">
        <v>162</v>
      </c>
      <c r="D127" s="46" t="s">
        <v>171</v>
      </c>
      <c r="E127" s="50">
        <v>1</v>
      </c>
      <c r="F127" s="34"/>
      <c r="G127" s="6">
        <f t="shared" si="7"/>
        <v>0</v>
      </c>
    </row>
    <row r="128" spans="1:7" ht="24">
      <c r="A128" s="47">
        <f>+A127+1</f>
        <v>70</v>
      </c>
      <c r="B128" s="139" t="s">
        <v>172</v>
      </c>
      <c r="C128" s="139" t="s">
        <v>173</v>
      </c>
      <c r="D128" s="140" t="s">
        <v>174</v>
      </c>
      <c r="E128" s="50">
        <v>2</v>
      </c>
      <c r="F128" s="34"/>
      <c r="G128" s="6">
        <f t="shared" si="7"/>
        <v>0</v>
      </c>
    </row>
    <row r="129" spans="1:7" ht="13.25" customHeight="1">
      <c r="A129" s="357" t="s">
        <v>163</v>
      </c>
      <c r="B129" s="358"/>
      <c r="C129" s="358"/>
      <c r="D129" s="62"/>
      <c r="E129" s="63"/>
      <c r="F129" s="62"/>
      <c r="G129" s="6">
        <f t="shared" si="7"/>
        <v>0</v>
      </c>
    </row>
    <row r="130" spans="1:7">
      <c r="A130" s="47">
        <f>+A128+1</f>
        <v>71</v>
      </c>
      <c r="B130" s="44" t="s">
        <v>155</v>
      </c>
      <c r="C130" s="51" t="s">
        <v>166</v>
      </c>
      <c r="D130" s="46" t="s">
        <v>167</v>
      </c>
      <c r="E130" s="50">
        <v>3000</v>
      </c>
      <c r="F130" s="34"/>
      <c r="G130" s="6">
        <f t="shared" si="7"/>
        <v>0</v>
      </c>
    </row>
    <row r="131" spans="1:7">
      <c r="A131" s="47">
        <f>+A130+1</f>
        <v>72</v>
      </c>
      <c r="B131" s="52" t="s">
        <v>155</v>
      </c>
      <c r="C131" s="44" t="s">
        <v>164</v>
      </c>
      <c r="D131" s="46" t="s">
        <v>165</v>
      </c>
      <c r="E131" s="50">
        <v>1</v>
      </c>
      <c r="F131" s="34"/>
      <c r="G131" s="6">
        <f t="shared" si="7"/>
        <v>0</v>
      </c>
    </row>
    <row r="132" spans="1:7">
      <c r="A132" s="344" t="s">
        <v>72</v>
      </c>
      <c r="B132" s="345"/>
      <c r="C132" s="345"/>
      <c r="D132" s="345"/>
      <c r="E132" s="345"/>
      <c r="F132" s="346"/>
      <c r="G132" s="45">
        <f>SUM(G121:G131)</f>
        <v>0</v>
      </c>
    </row>
    <row r="133" spans="1:7" ht="13.25" customHeight="1">
      <c r="A133" s="339" t="s">
        <v>184</v>
      </c>
      <c r="B133" s="340"/>
      <c r="C133" s="340"/>
      <c r="D133" s="340"/>
      <c r="E133" s="340"/>
      <c r="F133" s="340"/>
      <c r="G133" s="341"/>
    </row>
    <row r="134" spans="1:7" ht="13.25" customHeight="1">
      <c r="A134" s="359" t="s">
        <v>52</v>
      </c>
      <c r="B134" s="343"/>
      <c r="C134" s="61"/>
      <c r="D134" s="62"/>
      <c r="E134" s="63"/>
      <c r="F134" s="62"/>
      <c r="G134" s="64"/>
    </row>
    <row r="135" spans="1:7" ht="24">
      <c r="A135" s="47">
        <f>+A131+1</f>
        <v>73</v>
      </c>
      <c r="B135" s="52" t="s">
        <v>57</v>
      </c>
      <c r="C135" s="42" t="s">
        <v>168</v>
      </c>
      <c r="D135" s="43" t="s">
        <v>169</v>
      </c>
      <c r="E135" s="50">
        <v>1</v>
      </c>
      <c r="F135" s="34"/>
      <c r="G135" s="6">
        <f t="shared" ref="G135:G145" si="8">+F135*E135</f>
        <v>0</v>
      </c>
    </row>
    <row r="136" spans="1:7" ht="13.25" customHeight="1">
      <c r="A136" s="342" t="s">
        <v>53</v>
      </c>
      <c r="B136" s="343"/>
      <c r="C136" s="343"/>
      <c r="D136" s="62"/>
      <c r="E136" s="63"/>
      <c r="F136" s="62"/>
      <c r="G136" s="6">
        <f t="shared" si="8"/>
        <v>0</v>
      </c>
    </row>
    <row r="137" spans="1:7" ht="24">
      <c r="A137" s="47">
        <f>+A135+1</f>
        <v>74</v>
      </c>
      <c r="B137" s="52" t="s">
        <v>155</v>
      </c>
      <c r="C137" s="44" t="s">
        <v>157</v>
      </c>
      <c r="D137" s="46" t="s">
        <v>156</v>
      </c>
      <c r="E137" s="50">
        <v>1</v>
      </c>
      <c r="F137" s="34"/>
      <c r="G137" s="6">
        <f t="shared" si="8"/>
        <v>0</v>
      </c>
    </row>
    <row r="138" spans="1:7">
      <c r="A138" s="47">
        <f>+A137+1</f>
        <v>75</v>
      </c>
      <c r="B138" s="52" t="s">
        <v>155</v>
      </c>
      <c r="C138" s="44" t="s">
        <v>158</v>
      </c>
      <c r="D138" s="46" t="s">
        <v>159</v>
      </c>
      <c r="E138" s="50">
        <v>3000</v>
      </c>
      <c r="F138" s="34"/>
      <c r="G138" s="6">
        <f t="shared" si="8"/>
        <v>0</v>
      </c>
    </row>
    <row r="139" spans="1:7" ht="13.25" customHeight="1">
      <c r="A139" s="342" t="s">
        <v>176</v>
      </c>
      <c r="B139" s="343"/>
      <c r="C139" s="343"/>
      <c r="D139" s="62"/>
      <c r="E139" s="63"/>
      <c r="F139" s="62"/>
      <c r="G139" s="6">
        <f t="shared" si="8"/>
        <v>0</v>
      </c>
    </row>
    <row r="140" spans="1:7">
      <c r="A140" s="47">
        <f>+A138+1</f>
        <v>76</v>
      </c>
      <c r="B140" s="52" t="s">
        <v>155</v>
      </c>
      <c r="C140" s="44" t="s">
        <v>160</v>
      </c>
      <c r="D140" s="46" t="s">
        <v>161</v>
      </c>
      <c r="E140" s="50">
        <v>3000</v>
      </c>
      <c r="F140" s="34"/>
      <c r="G140" s="6">
        <f t="shared" si="8"/>
        <v>0</v>
      </c>
    </row>
    <row r="141" spans="1:7" ht="36">
      <c r="A141" s="47">
        <f>+A140+1</f>
        <v>77</v>
      </c>
      <c r="B141" s="52" t="s">
        <v>155</v>
      </c>
      <c r="C141" s="44" t="s">
        <v>162</v>
      </c>
      <c r="D141" s="46" t="s">
        <v>171</v>
      </c>
      <c r="E141" s="50">
        <v>1</v>
      </c>
      <c r="F141" s="34"/>
      <c r="G141" s="6">
        <f t="shared" si="8"/>
        <v>0</v>
      </c>
    </row>
    <row r="142" spans="1:7" ht="24">
      <c r="A142" s="47">
        <f>+A141+1</f>
        <v>78</v>
      </c>
      <c r="B142" s="139" t="s">
        <v>172</v>
      </c>
      <c r="C142" s="139" t="s">
        <v>173</v>
      </c>
      <c r="D142" s="140" t="s">
        <v>174</v>
      </c>
      <c r="E142" s="50">
        <v>2</v>
      </c>
      <c r="F142" s="34"/>
      <c r="G142" s="6">
        <f t="shared" si="8"/>
        <v>0</v>
      </c>
    </row>
    <row r="143" spans="1:7" ht="13.25" customHeight="1">
      <c r="A143" s="357" t="s">
        <v>163</v>
      </c>
      <c r="B143" s="358"/>
      <c r="C143" s="358"/>
      <c r="D143" s="62"/>
      <c r="E143" s="63"/>
      <c r="F143" s="62"/>
      <c r="G143" s="6">
        <f t="shared" si="8"/>
        <v>0</v>
      </c>
    </row>
    <row r="144" spans="1:7">
      <c r="A144" s="47">
        <f>+A142+1</f>
        <v>79</v>
      </c>
      <c r="B144" s="44" t="s">
        <v>155</v>
      </c>
      <c r="C144" s="51" t="s">
        <v>166</v>
      </c>
      <c r="D144" s="46" t="s">
        <v>167</v>
      </c>
      <c r="E144" s="50">
        <v>3000</v>
      </c>
      <c r="F144" s="34"/>
      <c r="G144" s="6">
        <f t="shared" si="8"/>
        <v>0</v>
      </c>
    </row>
    <row r="145" spans="1:7">
      <c r="A145" s="47">
        <f>+A144+1</f>
        <v>80</v>
      </c>
      <c r="B145" s="52" t="s">
        <v>155</v>
      </c>
      <c r="C145" s="44" t="s">
        <v>164</v>
      </c>
      <c r="D145" s="46" t="s">
        <v>165</v>
      </c>
      <c r="E145" s="50">
        <v>1</v>
      </c>
      <c r="F145" s="34"/>
      <c r="G145" s="6">
        <f t="shared" si="8"/>
        <v>0</v>
      </c>
    </row>
    <row r="146" spans="1:7">
      <c r="A146" s="344" t="s">
        <v>73</v>
      </c>
      <c r="B146" s="345"/>
      <c r="C146" s="345"/>
      <c r="D146" s="345"/>
      <c r="E146" s="345"/>
      <c r="F146" s="346"/>
      <c r="G146" s="45">
        <f>SUM(G135:G145)</f>
        <v>0</v>
      </c>
    </row>
    <row r="147" spans="1:7" ht="13.25" customHeight="1">
      <c r="A147" s="339" t="s">
        <v>185</v>
      </c>
      <c r="B147" s="340"/>
      <c r="C147" s="340"/>
      <c r="D147" s="340"/>
      <c r="E147" s="340"/>
      <c r="F147" s="340"/>
      <c r="G147" s="341"/>
    </row>
    <row r="148" spans="1:7" ht="13.25" customHeight="1">
      <c r="A148" s="359" t="s">
        <v>52</v>
      </c>
      <c r="B148" s="343"/>
      <c r="C148" s="61"/>
      <c r="D148" s="62"/>
      <c r="E148" s="63"/>
      <c r="F148" s="62"/>
      <c r="G148" s="64"/>
    </row>
    <row r="149" spans="1:7" ht="24">
      <c r="A149" s="47">
        <f>+A145+1</f>
        <v>81</v>
      </c>
      <c r="B149" s="52" t="s">
        <v>57</v>
      </c>
      <c r="C149" s="42" t="s">
        <v>168</v>
      </c>
      <c r="D149" s="43" t="s">
        <v>169</v>
      </c>
      <c r="E149" s="50">
        <v>1</v>
      </c>
      <c r="F149" s="34"/>
      <c r="G149" s="6">
        <f t="shared" ref="G149:G159" si="9">+F149*E149</f>
        <v>0</v>
      </c>
    </row>
    <row r="150" spans="1:7" ht="13.25" customHeight="1">
      <c r="A150" s="342" t="s">
        <v>53</v>
      </c>
      <c r="B150" s="343"/>
      <c r="C150" s="343"/>
      <c r="D150" s="62"/>
      <c r="E150" s="63"/>
      <c r="F150" s="62"/>
      <c r="G150" s="6">
        <f t="shared" si="9"/>
        <v>0</v>
      </c>
    </row>
    <row r="151" spans="1:7" ht="24">
      <c r="A151" s="47">
        <f>+A149+1</f>
        <v>82</v>
      </c>
      <c r="B151" s="52" t="s">
        <v>155</v>
      </c>
      <c r="C151" s="44" t="s">
        <v>157</v>
      </c>
      <c r="D151" s="46" t="s">
        <v>156</v>
      </c>
      <c r="E151" s="50">
        <v>1</v>
      </c>
      <c r="F151" s="34"/>
      <c r="G151" s="6">
        <f t="shared" si="9"/>
        <v>0</v>
      </c>
    </row>
    <row r="152" spans="1:7">
      <c r="A152" s="47">
        <f>+A151+1</f>
        <v>83</v>
      </c>
      <c r="B152" s="52" t="s">
        <v>155</v>
      </c>
      <c r="C152" s="44" t="s">
        <v>158</v>
      </c>
      <c r="D152" s="46" t="s">
        <v>159</v>
      </c>
      <c r="E152" s="50">
        <v>2500</v>
      </c>
      <c r="F152" s="34"/>
      <c r="G152" s="6">
        <f t="shared" si="9"/>
        <v>0</v>
      </c>
    </row>
    <row r="153" spans="1:7" ht="13.25" customHeight="1">
      <c r="A153" s="342" t="s">
        <v>176</v>
      </c>
      <c r="B153" s="343"/>
      <c r="C153" s="343"/>
      <c r="D153" s="62"/>
      <c r="E153" s="63"/>
      <c r="F153" s="62"/>
      <c r="G153" s="6">
        <f t="shared" si="9"/>
        <v>0</v>
      </c>
    </row>
    <row r="154" spans="1:7">
      <c r="A154" s="47">
        <f>+A152+1</f>
        <v>84</v>
      </c>
      <c r="B154" s="52" t="s">
        <v>155</v>
      </c>
      <c r="C154" s="44" t="s">
        <v>160</v>
      </c>
      <c r="D154" s="46" t="s">
        <v>161</v>
      </c>
      <c r="E154" s="50">
        <v>2500</v>
      </c>
      <c r="F154" s="34"/>
      <c r="G154" s="6">
        <f t="shared" si="9"/>
        <v>0</v>
      </c>
    </row>
    <row r="155" spans="1:7" ht="36">
      <c r="A155" s="47">
        <f>+A154+1</f>
        <v>85</v>
      </c>
      <c r="B155" s="52" t="s">
        <v>155</v>
      </c>
      <c r="C155" s="44" t="s">
        <v>162</v>
      </c>
      <c r="D155" s="46" t="s">
        <v>171</v>
      </c>
      <c r="E155" s="50">
        <v>1</v>
      </c>
      <c r="F155" s="34"/>
      <c r="G155" s="6">
        <f t="shared" si="9"/>
        <v>0</v>
      </c>
    </row>
    <row r="156" spans="1:7" ht="24">
      <c r="A156" s="47">
        <f>+A155+1</f>
        <v>86</v>
      </c>
      <c r="B156" s="139" t="s">
        <v>172</v>
      </c>
      <c r="C156" s="139" t="s">
        <v>173</v>
      </c>
      <c r="D156" s="140" t="s">
        <v>174</v>
      </c>
      <c r="E156" s="50">
        <v>2</v>
      </c>
      <c r="F156" s="34"/>
      <c r="G156" s="6">
        <f t="shared" si="9"/>
        <v>0</v>
      </c>
    </row>
    <row r="157" spans="1:7" ht="13.25" customHeight="1">
      <c r="A157" s="357" t="s">
        <v>163</v>
      </c>
      <c r="B157" s="358"/>
      <c r="C157" s="358"/>
      <c r="D157" s="62"/>
      <c r="E157" s="63"/>
      <c r="F157" s="62"/>
      <c r="G157" s="6">
        <f t="shared" si="9"/>
        <v>0</v>
      </c>
    </row>
    <row r="158" spans="1:7">
      <c r="A158" s="47">
        <f>+A156+1</f>
        <v>87</v>
      </c>
      <c r="B158" s="44" t="s">
        <v>155</v>
      </c>
      <c r="C158" s="51" t="s">
        <v>166</v>
      </c>
      <c r="D158" s="46" t="s">
        <v>167</v>
      </c>
      <c r="E158" s="50">
        <v>2500</v>
      </c>
      <c r="F158" s="34"/>
      <c r="G158" s="6">
        <f t="shared" si="9"/>
        <v>0</v>
      </c>
    </row>
    <row r="159" spans="1:7">
      <c r="A159" s="47">
        <f>+A158+1</f>
        <v>88</v>
      </c>
      <c r="B159" s="52" t="s">
        <v>155</v>
      </c>
      <c r="C159" s="44" t="s">
        <v>164</v>
      </c>
      <c r="D159" s="46" t="s">
        <v>165</v>
      </c>
      <c r="E159" s="50">
        <v>1</v>
      </c>
      <c r="F159" s="34"/>
      <c r="G159" s="6">
        <f t="shared" si="9"/>
        <v>0</v>
      </c>
    </row>
    <row r="160" spans="1:7">
      <c r="A160" s="344" t="s">
        <v>74</v>
      </c>
      <c r="B160" s="345"/>
      <c r="C160" s="345"/>
      <c r="D160" s="345"/>
      <c r="E160" s="345"/>
      <c r="F160" s="346"/>
      <c r="G160" s="45">
        <f>SUM(G149:G159)</f>
        <v>0</v>
      </c>
    </row>
    <row r="161" spans="1:7" ht="13.25" customHeight="1">
      <c r="A161" s="339" t="s">
        <v>186</v>
      </c>
      <c r="B161" s="340"/>
      <c r="C161" s="340"/>
      <c r="D161" s="340"/>
      <c r="E161" s="340"/>
      <c r="F161" s="340"/>
      <c r="G161" s="341"/>
    </row>
    <row r="162" spans="1:7" ht="13.25" customHeight="1">
      <c r="A162" s="359" t="s">
        <v>52</v>
      </c>
      <c r="B162" s="343"/>
      <c r="C162" s="61"/>
      <c r="D162" s="62"/>
      <c r="E162" s="63"/>
      <c r="F162" s="62"/>
      <c r="G162" s="64"/>
    </row>
    <row r="163" spans="1:7" ht="24">
      <c r="A163" s="47">
        <f>+A159+1</f>
        <v>89</v>
      </c>
      <c r="B163" s="52" t="s">
        <v>57</v>
      </c>
      <c r="C163" s="42" t="s">
        <v>168</v>
      </c>
      <c r="D163" s="43" t="s">
        <v>169</v>
      </c>
      <c r="E163" s="50">
        <v>1</v>
      </c>
      <c r="F163" s="34"/>
      <c r="G163" s="6">
        <f t="shared" ref="G163:G173" si="10">+F163*E163</f>
        <v>0</v>
      </c>
    </row>
    <row r="164" spans="1:7" ht="13.25" customHeight="1">
      <c r="A164" s="342" t="s">
        <v>53</v>
      </c>
      <c r="B164" s="343"/>
      <c r="C164" s="343"/>
      <c r="D164" s="62"/>
      <c r="E164" s="63"/>
      <c r="F164" s="62"/>
      <c r="G164" s="6">
        <f t="shared" si="10"/>
        <v>0</v>
      </c>
    </row>
    <row r="165" spans="1:7" ht="24">
      <c r="A165" s="47">
        <f>+A163+1</f>
        <v>90</v>
      </c>
      <c r="B165" s="52" t="s">
        <v>155</v>
      </c>
      <c r="C165" s="44" t="s">
        <v>157</v>
      </c>
      <c r="D165" s="46" t="s">
        <v>156</v>
      </c>
      <c r="E165" s="50">
        <v>1</v>
      </c>
      <c r="F165" s="34"/>
      <c r="G165" s="6">
        <f t="shared" si="10"/>
        <v>0</v>
      </c>
    </row>
    <row r="166" spans="1:7">
      <c r="A166" s="47">
        <f>+A165+1</f>
        <v>91</v>
      </c>
      <c r="B166" s="52" t="s">
        <v>155</v>
      </c>
      <c r="C166" s="44" t="s">
        <v>158</v>
      </c>
      <c r="D166" s="46" t="s">
        <v>159</v>
      </c>
      <c r="E166" s="50">
        <v>2500</v>
      </c>
      <c r="F166" s="34"/>
      <c r="G166" s="6">
        <f t="shared" si="10"/>
        <v>0</v>
      </c>
    </row>
    <row r="167" spans="1:7" ht="13.25" customHeight="1">
      <c r="A167" s="342" t="s">
        <v>176</v>
      </c>
      <c r="B167" s="343"/>
      <c r="C167" s="343"/>
      <c r="D167" s="62"/>
      <c r="E167" s="63"/>
      <c r="F167" s="62"/>
      <c r="G167" s="6">
        <f t="shared" si="10"/>
        <v>0</v>
      </c>
    </row>
    <row r="168" spans="1:7">
      <c r="A168" s="47">
        <f>+A166+1</f>
        <v>92</v>
      </c>
      <c r="B168" s="52" t="s">
        <v>155</v>
      </c>
      <c r="C168" s="44" t="s">
        <v>160</v>
      </c>
      <c r="D168" s="46" t="s">
        <v>161</v>
      </c>
      <c r="E168" s="50">
        <v>2500</v>
      </c>
      <c r="F168" s="34"/>
      <c r="G168" s="6">
        <f t="shared" si="10"/>
        <v>0</v>
      </c>
    </row>
    <row r="169" spans="1:7" ht="36">
      <c r="A169" s="47">
        <f>+A168+1</f>
        <v>93</v>
      </c>
      <c r="B169" s="52" t="s">
        <v>155</v>
      </c>
      <c r="C169" s="44" t="s">
        <v>162</v>
      </c>
      <c r="D169" s="46" t="s">
        <v>171</v>
      </c>
      <c r="E169" s="50">
        <v>1</v>
      </c>
      <c r="F169" s="34"/>
      <c r="G169" s="6">
        <f t="shared" si="10"/>
        <v>0</v>
      </c>
    </row>
    <row r="170" spans="1:7" ht="24">
      <c r="A170" s="47">
        <f>+A169+1</f>
        <v>94</v>
      </c>
      <c r="B170" s="139" t="s">
        <v>172</v>
      </c>
      <c r="C170" s="139" t="s">
        <v>173</v>
      </c>
      <c r="D170" s="140" t="s">
        <v>174</v>
      </c>
      <c r="E170" s="50">
        <v>2</v>
      </c>
      <c r="F170" s="34"/>
      <c r="G170" s="6">
        <f t="shared" si="10"/>
        <v>0</v>
      </c>
    </row>
    <row r="171" spans="1:7" ht="13.25" customHeight="1">
      <c r="A171" s="357" t="s">
        <v>163</v>
      </c>
      <c r="B171" s="358"/>
      <c r="C171" s="358"/>
      <c r="D171" s="62"/>
      <c r="E171" s="63"/>
      <c r="F171" s="62"/>
      <c r="G171" s="6">
        <f t="shared" si="10"/>
        <v>0</v>
      </c>
    </row>
    <row r="172" spans="1:7">
      <c r="A172" s="47">
        <f>+A170+1</f>
        <v>95</v>
      </c>
      <c r="B172" s="44" t="s">
        <v>155</v>
      </c>
      <c r="C172" s="51" t="s">
        <v>166</v>
      </c>
      <c r="D172" s="46" t="s">
        <v>167</v>
      </c>
      <c r="E172" s="50">
        <v>2500</v>
      </c>
      <c r="F172" s="34"/>
      <c r="G172" s="6">
        <f t="shared" si="10"/>
        <v>0</v>
      </c>
    </row>
    <row r="173" spans="1:7">
      <c r="A173" s="47">
        <f>+A172+1</f>
        <v>96</v>
      </c>
      <c r="B173" s="52" t="s">
        <v>155</v>
      </c>
      <c r="C173" s="44" t="s">
        <v>164</v>
      </c>
      <c r="D173" s="46" t="s">
        <v>165</v>
      </c>
      <c r="E173" s="50">
        <v>1</v>
      </c>
      <c r="F173" s="34"/>
      <c r="G173" s="6">
        <f t="shared" si="10"/>
        <v>0</v>
      </c>
    </row>
    <row r="174" spans="1:7">
      <c r="A174" s="344" t="s">
        <v>75</v>
      </c>
      <c r="B174" s="345"/>
      <c r="C174" s="345"/>
      <c r="D174" s="345"/>
      <c r="E174" s="345"/>
      <c r="F174" s="346"/>
      <c r="G174" s="45">
        <f>SUM(G163:G173)</f>
        <v>0</v>
      </c>
    </row>
    <row r="175" spans="1:7" ht="13.25" customHeight="1">
      <c r="A175" s="339" t="s">
        <v>187</v>
      </c>
      <c r="B175" s="340"/>
      <c r="C175" s="340"/>
      <c r="D175" s="340"/>
      <c r="E175" s="340"/>
      <c r="F175" s="340"/>
      <c r="G175" s="341"/>
    </row>
    <row r="176" spans="1:7" ht="13.25" customHeight="1">
      <c r="A176" s="359" t="s">
        <v>52</v>
      </c>
      <c r="B176" s="343"/>
      <c r="C176" s="61"/>
      <c r="D176" s="62"/>
      <c r="E176" s="63"/>
      <c r="F176" s="62"/>
      <c r="G176" s="64"/>
    </row>
    <row r="177" spans="1:7" ht="24">
      <c r="A177" s="47">
        <f>+A173+1</f>
        <v>97</v>
      </c>
      <c r="B177" s="52" t="s">
        <v>57</v>
      </c>
      <c r="C177" s="42" t="s">
        <v>168</v>
      </c>
      <c r="D177" s="43" t="s">
        <v>169</v>
      </c>
      <c r="E177" s="50">
        <v>1</v>
      </c>
      <c r="F177" s="34"/>
      <c r="G177" s="6">
        <f t="shared" ref="G177:G187" si="11">+F177*E177</f>
        <v>0</v>
      </c>
    </row>
    <row r="178" spans="1:7" ht="13.25" customHeight="1">
      <c r="A178" s="342" t="s">
        <v>53</v>
      </c>
      <c r="B178" s="343"/>
      <c r="C178" s="343"/>
      <c r="D178" s="62"/>
      <c r="E178" s="63"/>
      <c r="F178" s="62"/>
      <c r="G178" s="6">
        <f t="shared" si="11"/>
        <v>0</v>
      </c>
    </row>
    <row r="179" spans="1:7" ht="24">
      <c r="A179" s="47">
        <f>+A177+1</f>
        <v>98</v>
      </c>
      <c r="B179" s="52" t="s">
        <v>155</v>
      </c>
      <c r="C179" s="44" t="s">
        <v>157</v>
      </c>
      <c r="D179" s="46" t="s">
        <v>156</v>
      </c>
      <c r="E179" s="50">
        <v>1</v>
      </c>
      <c r="F179" s="34"/>
      <c r="G179" s="6">
        <f t="shared" si="11"/>
        <v>0</v>
      </c>
    </row>
    <row r="180" spans="1:7">
      <c r="A180" s="47">
        <f>+A179+1</f>
        <v>99</v>
      </c>
      <c r="B180" s="52" t="s">
        <v>155</v>
      </c>
      <c r="C180" s="44" t="s">
        <v>158</v>
      </c>
      <c r="D180" s="46" t="s">
        <v>159</v>
      </c>
      <c r="E180" s="50">
        <v>1000</v>
      </c>
      <c r="F180" s="34"/>
      <c r="G180" s="6">
        <f t="shared" si="11"/>
        <v>0</v>
      </c>
    </row>
    <row r="181" spans="1:7" ht="13.25" customHeight="1">
      <c r="A181" s="342" t="s">
        <v>176</v>
      </c>
      <c r="B181" s="343"/>
      <c r="C181" s="343"/>
      <c r="D181" s="62"/>
      <c r="E181" s="63"/>
      <c r="F181" s="62"/>
      <c r="G181" s="6">
        <f t="shared" si="11"/>
        <v>0</v>
      </c>
    </row>
    <row r="182" spans="1:7">
      <c r="A182" s="47">
        <f>+A180+1</f>
        <v>100</v>
      </c>
      <c r="B182" s="52" t="s">
        <v>155</v>
      </c>
      <c r="C182" s="44" t="s">
        <v>160</v>
      </c>
      <c r="D182" s="46" t="s">
        <v>161</v>
      </c>
      <c r="E182" s="50">
        <v>1000</v>
      </c>
      <c r="F182" s="34"/>
      <c r="G182" s="6">
        <f t="shared" si="11"/>
        <v>0</v>
      </c>
    </row>
    <row r="183" spans="1:7" ht="36">
      <c r="A183" s="47">
        <f>+A182+1</f>
        <v>101</v>
      </c>
      <c r="B183" s="52" t="s">
        <v>155</v>
      </c>
      <c r="C183" s="44" t="s">
        <v>162</v>
      </c>
      <c r="D183" s="46" t="s">
        <v>171</v>
      </c>
      <c r="E183" s="50">
        <v>1</v>
      </c>
      <c r="F183" s="34"/>
      <c r="G183" s="6">
        <f t="shared" si="11"/>
        <v>0</v>
      </c>
    </row>
    <row r="184" spans="1:7" ht="24">
      <c r="A184" s="47">
        <f>+A183+1</f>
        <v>102</v>
      </c>
      <c r="B184" s="139" t="s">
        <v>172</v>
      </c>
      <c r="C184" s="139" t="s">
        <v>173</v>
      </c>
      <c r="D184" s="140" t="s">
        <v>174</v>
      </c>
      <c r="E184" s="50">
        <v>2</v>
      </c>
      <c r="F184" s="34"/>
      <c r="G184" s="6">
        <f t="shared" si="11"/>
        <v>0</v>
      </c>
    </row>
    <row r="185" spans="1:7" ht="13.25" customHeight="1">
      <c r="A185" s="357" t="s">
        <v>163</v>
      </c>
      <c r="B185" s="358"/>
      <c r="C185" s="358"/>
      <c r="D185" s="62"/>
      <c r="E185" s="63"/>
      <c r="F185" s="62"/>
      <c r="G185" s="6">
        <f t="shared" si="11"/>
        <v>0</v>
      </c>
    </row>
    <row r="186" spans="1:7">
      <c r="A186" s="47">
        <f>+A184+1</f>
        <v>103</v>
      </c>
      <c r="B186" s="44" t="s">
        <v>155</v>
      </c>
      <c r="C186" s="51" t="s">
        <v>166</v>
      </c>
      <c r="D186" s="46" t="s">
        <v>167</v>
      </c>
      <c r="E186" s="50">
        <v>1000</v>
      </c>
      <c r="F186" s="34"/>
      <c r="G186" s="6">
        <f t="shared" si="11"/>
        <v>0</v>
      </c>
    </row>
    <row r="187" spans="1:7">
      <c r="A187" s="47">
        <f>+A186+1</f>
        <v>104</v>
      </c>
      <c r="B187" s="52" t="s">
        <v>155</v>
      </c>
      <c r="C187" s="44" t="s">
        <v>164</v>
      </c>
      <c r="D187" s="46" t="s">
        <v>165</v>
      </c>
      <c r="E187" s="50">
        <v>1</v>
      </c>
      <c r="F187" s="34"/>
      <c r="G187" s="6">
        <f t="shared" si="11"/>
        <v>0</v>
      </c>
    </row>
    <row r="188" spans="1:7">
      <c r="A188" s="344" t="s">
        <v>76</v>
      </c>
      <c r="B188" s="345"/>
      <c r="C188" s="345"/>
      <c r="D188" s="345"/>
      <c r="E188" s="345"/>
      <c r="F188" s="346"/>
      <c r="G188" s="45">
        <f>SUM(G177:G187)</f>
        <v>0</v>
      </c>
    </row>
    <row r="189" spans="1:7" ht="13.25" customHeight="1">
      <c r="A189" s="339" t="s">
        <v>188</v>
      </c>
      <c r="B189" s="340"/>
      <c r="C189" s="340"/>
      <c r="D189" s="340"/>
      <c r="E189" s="340"/>
      <c r="F189" s="340"/>
      <c r="G189" s="341"/>
    </row>
    <row r="190" spans="1:7" ht="13.25" customHeight="1">
      <c r="A190" s="359" t="s">
        <v>52</v>
      </c>
      <c r="B190" s="343"/>
      <c r="C190" s="61"/>
      <c r="D190" s="62"/>
      <c r="E190" s="63"/>
      <c r="F190" s="62"/>
      <c r="G190" s="64"/>
    </row>
    <row r="191" spans="1:7" ht="24">
      <c r="A191" s="47">
        <f>+A187+1</f>
        <v>105</v>
      </c>
      <c r="B191" s="52" t="s">
        <v>57</v>
      </c>
      <c r="C191" s="42" t="s">
        <v>168</v>
      </c>
      <c r="D191" s="43" t="s">
        <v>169</v>
      </c>
      <c r="E191" s="50">
        <v>1</v>
      </c>
      <c r="F191" s="34"/>
      <c r="G191" s="6">
        <f t="shared" ref="G191:G201" si="12">+F191*E191</f>
        <v>0</v>
      </c>
    </row>
    <row r="192" spans="1:7" ht="13.25" customHeight="1">
      <c r="A192" s="342" t="s">
        <v>53</v>
      </c>
      <c r="B192" s="343"/>
      <c r="C192" s="343"/>
      <c r="D192" s="62"/>
      <c r="E192" s="63"/>
      <c r="F192" s="62"/>
      <c r="G192" s="6">
        <f t="shared" si="12"/>
        <v>0</v>
      </c>
    </row>
    <row r="193" spans="1:7" ht="24">
      <c r="A193" s="47">
        <f>+A191+1</f>
        <v>106</v>
      </c>
      <c r="B193" s="52" t="s">
        <v>155</v>
      </c>
      <c r="C193" s="44" t="s">
        <v>157</v>
      </c>
      <c r="D193" s="46" t="s">
        <v>156</v>
      </c>
      <c r="E193" s="50">
        <v>1</v>
      </c>
      <c r="F193" s="34"/>
      <c r="G193" s="6">
        <f t="shared" si="12"/>
        <v>0</v>
      </c>
    </row>
    <row r="194" spans="1:7">
      <c r="A194" s="47">
        <f>+A193+1</f>
        <v>107</v>
      </c>
      <c r="B194" s="52" t="s">
        <v>155</v>
      </c>
      <c r="C194" s="44" t="s">
        <v>158</v>
      </c>
      <c r="D194" s="46" t="s">
        <v>159</v>
      </c>
      <c r="E194" s="50">
        <v>1000</v>
      </c>
      <c r="F194" s="34"/>
      <c r="G194" s="6">
        <f t="shared" si="12"/>
        <v>0</v>
      </c>
    </row>
    <row r="195" spans="1:7" ht="13.25" customHeight="1">
      <c r="A195" s="342" t="s">
        <v>176</v>
      </c>
      <c r="B195" s="343"/>
      <c r="C195" s="343"/>
      <c r="D195" s="62"/>
      <c r="E195" s="63"/>
      <c r="F195" s="62"/>
      <c r="G195" s="6">
        <f t="shared" si="12"/>
        <v>0</v>
      </c>
    </row>
    <row r="196" spans="1:7">
      <c r="A196" s="47">
        <f>+A194+1</f>
        <v>108</v>
      </c>
      <c r="B196" s="52" t="s">
        <v>155</v>
      </c>
      <c r="C196" s="44" t="s">
        <v>160</v>
      </c>
      <c r="D196" s="46" t="s">
        <v>161</v>
      </c>
      <c r="E196" s="50">
        <v>1000</v>
      </c>
      <c r="F196" s="34"/>
      <c r="G196" s="6">
        <f t="shared" si="12"/>
        <v>0</v>
      </c>
    </row>
    <row r="197" spans="1:7" ht="36">
      <c r="A197" s="47">
        <f>+A196+1</f>
        <v>109</v>
      </c>
      <c r="B197" s="52" t="s">
        <v>155</v>
      </c>
      <c r="C197" s="44" t="s">
        <v>162</v>
      </c>
      <c r="D197" s="46" t="s">
        <v>171</v>
      </c>
      <c r="E197" s="50">
        <v>1</v>
      </c>
      <c r="F197" s="34"/>
      <c r="G197" s="6">
        <f t="shared" si="12"/>
        <v>0</v>
      </c>
    </row>
    <row r="198" spans="1:7" ht="24">
      <c r="A198" s="47">
        <f>+A197+1</f>
        <v>110</v>
      </c>
      <c r="B198" s="139" t="s">
        <v>172</v>
      </c>
      <c r="C198" s="139" t="s">
        <v>173</v>
      </c>
      <c r="D198" s="140" t="s">
        <v>174</v>
      </c>
      <c r="E198" s="50">
        <v>2</v>
      </c>
      <c r="F198" s="34"/>
      <c r="G198" s="6">
        <f t="shared" si="12"/>
        <v>0</v>
      </c>
    </row>
    <row r="199" spans="1:7" ht="13.25" customHeight="1">
      <c r="A199" s="357" t="s">
        <v>163</v>
      </c>
      <c r="B199" s="358"/>
      <c r="C199" s="358"/>
      <c r="D199" s="62"/>
      <c r="E199" s="63"/>
      <c r="F199" s="62"/>
      <c r="G199" s="6">
        <f t="shared" si="12"/>
        <v>0</v>
      </c>
    </row>
    <row r="200" spans="1:7">
      <c r="A200" s="47">
        <f>+A198+1</f>
        <v>111</v>
      </c>
      <c r="B200" s="44" t="s">
        <v>155</v>
      </c>
      <c r="C200" s="51" t="s">
        <v>166</v>
      </c>
      <c r="D200" s="46" t="s">
        <v>167</v>
      </c>
      <c r="E200" s="50">
        <v>1000</v>
      </c>
      <c r="F200" s="34"/>
      <c r="G200" s="6">
        <f t="shared" si="12"/>
        <v>0</v>
      </c>
    </row>
    <row r="201" spans="1:7" ht="13.5" customHeight="1">
      <c r="A201" s="47">
        <f>+A200+1</f>
        <v>112</v>
      </c>
      <c r="B201" s="52" t="s">
        <v>155</v>
      </c>
      <c r="C201" s="44" t="s">
        <v>164</v>
      </c>
      <c r="D201" s="46" t="s">
        <v>165</v>
      </c>
      <c r="E201" s="50">
        <v>1</v>
      </c>
      <c r="F201" s="34"/>
      <c r="G201" s="6">
        <f t="shared" si="12"/>
        <v>0</v>
      </c>
    </row>
    <row r="202" spans="1:7">
      <c r="A202" s="344" t="s">
        <v>77</v>
      </c>
      <c r="B202" s="345"/>
      <c r="C202" s="345"/>
      <c r="D202" s="345"/>
      <c r="E202" s="345"/>
      <c r="F202" s="346"/>
      <c r="G202" s="45">
        <f>SUM(G191:G201)</f>
        <v>0</v>
      </c>
    </row>
    <row r="203" spans="1:7" ht="13.25" customHeight="1">
      <c r="A203" s="339" t="s">
        <v>189</v>
      </c>
      <c r="B203" s="340"/>
      <c r="C203" s="340"/>
      <c r="D203" s="340"/>
      <c r="E203" s="340"/>
      <c r="F203" s="340"/>
      <c r="G203" s="341"/>
    </row>
    <row r="204" spans="1:7" ht="13.25" customHeight="1">
      <c r="A204" s="359" t="s">
        <v>52</v>
      </c>
      <c r="B204" s="343"/>
      <c r="C204" s="61"/>
      <c r="D204" s="62"/>
      <c r="E204" s="63"/>
      <c r="F204" s="62"/>
      <c r="G204" s="64"/>
    </row>
    <row r="205" spans="1:7" ht="24">
      <c r="A205" s="47">
        <f>+A201+1</f>
        <v>113</v>
      </c>
      <c r="B205" s="52" t="s">
        <v>57</v>
      </c>
      <c r="C205" s="42" t="s">
        <v>168</v>
      </c>
      <c r="D205" s="43" t="s">
        <v>169</v>
      </c>
      <c r="E205" s="50">
        <v>1</v>
      </c>
      <c r="F205" s="34"/>
      <c r="G205" s="6">
        <f t="shared" ref="G205:G215" si="13">+F205*E205</f>
        <v>0</v>
      </c>
    </row>
    <row r="206" spans="1:7" ht="13.25" customHeight="1">
      <c r="A206" s="342" t="s">
        <v>53</v>
      </c>
      <c r="B206" s="343"/>
      <c r="C206" s="343"/>
      <c r="D206" s="62"/>
      <c r="E206" s="63"/>
      <c r="F206" s="62"/>
      <c r="G206" s="6">
        <f t="shared" si="13"/>
        <v>0</v>
      </c>
    </row>
    <row r="207" spans="1:7" ht="24">
      <c r="A207" s="47">
        <f>+A205+1</f>
        <v>114</v>
      </c>
      <c r="B207" s="52" t="s">
        <v>155</v>
      </c>
      <c r="C207" s="44" t="s">
        <v>157</v>
      </c>
      <c r="D207" s="46" t="s">
        <v>156</v>
      </c>
      <c r="E207" s="50">
        <v>1</v>
      </c>
      <c r="F207" s="34"/>
      <c r="G207" s="6">
        <f t="shared" si="13"/>
        <v>0</v>
      </c>
    </row>
    <row r="208" spans="1:7">
      <c r="A208" s="47">
        <f>+A207+1</f>
        <v>115</v>
      </c>
      <c r="B208" s="52" t="s">
        <v>155</v>
      </c>
      <c r="C208" s="44" t="s">
        <v>158</v>
      </c>
      <c r="D208" s="46" t="s">
        <v>159</v>
      </c>
      <c r="E208" s="50">
        <v>1000</v>
      </c>
      <c r="F208" s="34"/>
      <c r="G208" s="6">
        <f t="shared" si="13"/>
        <v>0</v>
      </c>
    </row>
    <row r="209" spans="1:7" ht="13.25" customHeight="1">
      <c r="A209" s="342" t="s">
        <v>176</v>
      </c>
      <c r="B209" s="343"/>
      <c r="C209" s="343"/>
      <c r="D209" s="62"/>
      <c r="E209" s="63"/>
      <c r="F209" s="62"/>
      <c r="G209" s="6">
        <f t="shared" si="13"/>
        <v>0</v>
      </c>
    </row>
    <row r="210" spans="1:7">
      <c r="A210" s="47">
        <f>+A208+1</f>
        <v>116</v>
      </c>
      <c r="B210" s="52" t="s">
        <v>155</v>
      </c>
      <c r="C210" s="44" t="s">
        <v>160</v>
      </c>
      <c r="D210" s="46" t="s">
        <v>161</v>
      </c>
      <c r="E210" s="50">
        <v>1000</v>
      </c>
      <c r="F210" s="34"/>
      <c r="G210" s="6">
        <f t="shared" si="13"/>
        <v>0</v>
      </c>
    </row>
    <row r="211" spans="1:7" ht="36">
      <c r="A211" s="47">
        <f>+A210+1</f>
        <v>117</v>
      </c>
      <c r="B211" s="52" t="s">
        <v>155</v>
      </c>
      <c r="C211" s="44" t="s">
        <v>162</v>
      </c>
      <c r="D211" s="46" t="s">
        <v>171</v>
      </c>
      <c r="E211" s="50">
        <v>1</v>
      </c>
      <c r="F211" s="34"/>
      <c r="G211" s="6">
        <f t="shared" si="13"/>
        <v>0</v>
      </c>
    </row>
    <row r="212" spans="1:7" ht="24">
      <c r="A212" s="47">
        <f>+A211+1</f>
        <v>118</v>
      </c>
      <c r="B212" s="139" t="s">
        <v>172</v>
      </c>
      <c r="C212" s="139" t="s">
        <v>173</v>
      </c>
      <c r="D212" s="140" t="s">
        <v>174</v>
      </c>
      <c r="E212" s="50">
        <v>2</v>
      </c>
      <c r="F212" s="34"/>
      <c r="G212" s="6">
        <f t="shared" si="13"/>
        <v>0</v>
      </c>
    </row>
    <row r="213" spans="1:7" ht="13.25" customHeight="1">
      <c r="A213" s="357" t="s">
        <v>163</v>
      </c>
      <c r="B213" s="358"/>
      <c r="C213" s="358"/>
      <c r="D213" s="62"/>
      <c r="E213" s="63"/>
      <c r="F213" s="62"/>
      <c r="G213" s="6">
        <f t="shared" si="13"/>
        <v>0</v>
      </c>
    </row>
    <row r="214" spans="1:7">
      <c r="A214" s="47">
        <f>+A212+1</f>
        <v>119</v>
      </c>
      <c r="B214" s="44" t="s">
        <v>155</v>
      </c>
      <c r="C214" s="51" t="s">
        <v>166</v>
      </c>
      <c r="D214" s="46" t="s">
        <v>167</v>
      </c>
      <c r="E214" s="50">
        <v>1000</v>
      </c>
      <c r="F214" s="34"/>
      <c r="G214" s="6">
        <f t="shared" si="13"/>
        <v>0</v>
      </c>
    </row>
    <row r="215" spans="1:7" ht="13.5" customHeight="1">
      <c r="A215" s="47">
        <f>+A214+1</f>
        <v>120</v>
      </c>
      <c r="B215" s="52" t="s">
        <v>155</v>
      </c>
      <c r="C215" s="44" t="s">
        <v>164</v>
      </c>
      <c r="D215" s="46" t="s">
        <v>165</v>
      </c>
      <c r="E215" s="50">
        <v>1</v>
      </c>
      <c r="F215" s="34"/>
      <c r="G215" s="6">
        <f t="shared" si="13"/>
        <v>0</v>
      </c>
    </row>
    <row r="216" spans="1:7">
      <c r="A216" s="344" t="s">
        <v>78</v>
      </c>
      <c r="B216" s="345"/>
      <c r="C216" s="345"/>
      <c r="D216" s="345"/>
      <c r="E216" s="345"/>
      <c r="F216" s="346"/>
      <c r="G216" s="45">
        <f>SUM(G205:G215)</f>
        <v>0</v>
      </c>
    </row>
    <row r="217" spans="1:7" ht="13.25" customHeight="1">
      <c r="A217" s="339" t="s">
        <v>190</v>
      </c>
      <c r="B217" s="340"/>
      <c r="C217" s="340"/>
      <c r="D217" s="340"/>
      <c r="E217" s="340"/>
      <c r="F217" s="340"/>
      <c r="G217" s="341"/>
    </row>
    <row r="218" spans="1:7" ht="13.25" customHeight="1">
      <c r="A218" s="359" t="s">
        <v>52</v>
      </c>
      <c r="B218" s="343"/>
      <c r="C218" s="61"/>
      <c r="D218" s="62"/>
      <c r="E218" s="63"/>
      <c r="F218" s="62"/>
      <c r="G218" s="64"/>
    </row>
    <row r="219" spans="1:7" ht="24">
      <c r="A219" s="47">
        <f>+A215+1</f>
        <v>121</v>
      </c>
      <c r="B219" s="52" t="s">
        <v>57</v>
      </c>
      <c r="C219" s="42" t="s">
        <v>168</v>
      </c>
      <c r="D219" s="43" t="s">
        <v>169</v>
      </c>
      <c r="E219" s="50">
        <v>1</v>
      </c>
      <c r="F219" s="34"/>
      <c r="G219" s="6">
        <f t="shared" ref="G219:G229" si="14">+F219*E219</f>
        <v>0</v>
      </c>
    </row>
    <row r="220" spans="1:7" ht="13.25" customHeight="1">
      <c r="A220" s="342" t="s">
        <v>53</v>
      </c>
      <c r="B220" s="343"/>
      <c r="C220" s="343"/>
      <c r="D220" s="62"/>
      <c r="E220" s="63"/>
      <c r="F220" s="62"/>
      <c r="G220" s="6">
        <f t="shared" si="14"/>
        <v>0</v>
      </c>
    </row>
    <row r="221" spans="1:7" ht="24">
      <c r="A221" s="47">
        <f>+A219+1</f>
        <v>122</v>
      </c>
      <c r="B221" s="52" t="s">
        <v>155</v>
      </c>
      <c r="C221" s="44" t="s">
        <v>157</v>
      </c>
      <c r="D221" s="46" t="s">
        <v>156</v>
      </c>
      <c r="E221" s="50">
        <v>1</v>
      </c>
      <c r="F221" s="34"/>
      <c r="G221" s="6">
        <f t="shared" si="14"/>
        <v>0</v>
      </c>
    </row>
    <row r="222" spans="1:7">
      <c r="A222" s="47">
        <f>+A221+1</f>
        <v>123</v>
      </c>
      <c r="B222" s="52" t="s">
        <v>155</v>
      </c>
      <c r="C222" s="44" t="s">
        <v>158</v>
      </c>
      <c r="D222" s="46" t="s">
        <v>159</v>
      </c>
      <c r="E222" s="50">
        <v>1000</v>
      </c>
      <c r="F222" s="34"/>
      <c r="G222" s="6">
        <f t="shared" si="14"/>
        <v>0</v>
      </c>
    </row>
    <row r="223" spans="1:7" ht="13.25" customHeight="1">
      <c r="A223" s="342" t="s">
        <v>176</v>
      </c>
      <c r="B223" s="343"/>
      <c r="C223" s="343"/>
      <c r="D223" s="62"/>
      <c r="E223" s="63"/>
      <c r="F223" s="62"/>
      <c r="G223" s="6">
        <f t="shared" si="14"/>
        <v>0</v>
      </c>
    </row>
    <row r="224" spans="1:7">
      <c r="A224" s="47">
        <f>+A222+1</f>
        <v>124</v>
      </c>
      <c r="B224" s="52" t="s">
        <v>155</v>
      </c>
      <c r="C224" s="44" t="s">
        <v>160</v>
      </c>
      <c r="D224" s="46" t="s">
        <v>161</v>
      </c>
      <c r="E224" s="50">
        <v>1000</v>
      </c>
      <c r="F224" s="34"/>
      <c r="G224" s="6">
        <f t="shared" si="14"/>
        <v>0</v>
      </c>
    </row>
    <row r="225" spans="1:7" ht="36">
      <c r="A225" s="47">
        <f>+A224+1</f>
        <v>125</v>
      </c>
      <c r="B225" s="52" t="s">
        <v>155</v>
      </c>
      <c r="C225" s="44" t="s">
        <v>162</v>
      </c>
      <c r="D225" s="46" t="s">
        <v>171</v>
      </c>
      <c r="E225" s="50">
        <v>1</v>
      </c>
      <c r="F225" s="34"/>
      <c r="G225" s="6">
        <f t="shared" si="14"/>
        <v>0</v>
      </c>
    </row>
    <row r="226" spans="1:7" ht="24">
      <c r="A226" s="47">
        <f>+A225+1</f>
        <v>126</v>
      </c>
      <c r="B226" s="139" t="s">
        <v>172</v>
      </c>
      <c r="C226" s="139" t="s">
        <v>173</v>
      </c>
      <c r="D226" s="140" t="s">
        <v>174</v>
      </c>
      <c r="E226" s="50">
        <v>2</v>
      </c>
      <c r="F226" s="34"/>
      <c r="G226" s="6">
        <f t="shared" si="14"/>
        <v>0</v>
      </c>
    </row>
    <row r="227" spans="1:7" ht="13.25" customHeight="1">
      <c r="A227" s="357" t="s">
        <v>163</v>
      </c>
      <c r="B227" s="358"/>
      <c r="C227" s="358"/>
      <c r="D227" s="62"/>
      <c r="E227" s="63"/>
      <c r="F227" s="62"/>
      <c r="G227" s="6">
        <f t="shared" si="14"/>
        <v>0</v>
      </c>
    </row>
    <row r="228" spans="1:7">
      <c r="A228" s="47">
        <f>+A226+1</f>
        <v>127</v>
      </c>
      <c r="B228" s="44" t="s">
        <v>155</v>
      </c>
      <c r="C228" s="51" t="s">
        <v>166</v>
      </c>
      <c r="D228" s="46" t="s">
        <v>167</v>
      </c>
      <c r="E228" s="50">
        <v>1000</v>
      </c>
      <c r="F228" s="34"/>
      <c r="G228" s="6">
        <f t="shared" si="14"/>
        <v>0</v>
      </c>
    </row>
    <row r="229" spans="1:7" ht="13.5" customHeight="1">
      <c r="A229" s="47">
        <f>+A228+1</f>
        <v>128</v>
      </c>
      <c r="B229" s="52" t="s">
        <v>155</v>
      </c>
      <c r="C229" s="44" t="s">
        <v>164</v>
      </c>
      <c r="D229" s="46" t="s">
        <v>165</v>
      </c>
      <c r="E229" s="50">
        <v>1</v>
      </c>
      <c r="F229" s="34"/>
      <c r="G229" s="6">
        <f t="shared" si="14"/>
        <v>0</v>
      </c>
    </row>
    <row r="230" spans="1:7">
      <c r="A230" s="344" t="s">
        <v>79</v>
      </c>
      <c r="B230" s="345"/>
      <c r="C230" s="345"/>
      <c r="D230" s="345"/>
      <c r="E230" s="345"/>
      <c r="F230" s="346"/>
      <c r="G230" s="45">
        <f>SUM(G219:G229)</f>
        <v>0</v>
      </c>
    </row>
    <row r="231" spans="1:7" ht="13.25" customHeight="1">
      <c r="A231" s="339" t="s">
        <v>191</v>
      </c>
      <c r="B231" s="340"/>
      <c r="C231" s="340"/>
      <c r="D231" s="340"/>
      <c r="E231" s="340"/>
      <c r="F231" s="340"/>
      <c r="G231" s="341"/>
    </row>
    <row r="232" spans="1:7" ht="13.25" customHeight="1">
      <c r="A232" s="359" t="s">
        <v>52</v>
      </c>
      <c r="B232" s="343"/>
      <c r="C232" s="61"/>
      <c r="D232" s="62"/>
      <c r="E232" s="63"/>
      <c r="F232" s="62"/>
      <c r="G232" s="64"/>
    </row>
    <row r="233" spans="1:7" ht="24">
      <c r="A233" s="47">
        <f>+A229+1</f>
        <v>129</v>
      </c>
      <c r="B233" s="52" t="s">
        <v>57</v>
      </c>
      <c r="C233" s="42" t="s">
        <v>168</v>
      </c>
      <c r="D233" s="43" t="s">
        <v>169</v>
      </c>
      <c r="E233" s="50">
        <v>1</v>
      </c>
      <c r="F233" s="34"/>
      <c r="G233" s="6">
        <f t="shared" ref="G233:G243" si="15">+F233*E233</f>
        <v>0</v>
      </c>
    </row>
    <row r="234" spans="1:7" ht="13.25" customHeight="1">
      <c r="A234" s="342" t="s">
        <v>53</v>
      </c>
      <c r="B234" s="343"/>
      <c r="C234" s="343"/>
      <c r="D234" s="62"/>
      <c r="E234" s="63"/>
      <c r="F234" s="62"/>
      <c r="G234" s="6">
        <f t="shared" si="15"/>
        <v>0</v>
      </c>
    </row>
    <row r="235" spans="1:7" ht="24">
      <c r="A235" s="47">
        <f>+A233+1</f>
        <v>130</v>
      </c>
      <c r="B235" s="52" t="s">
        <v>155</v>
      </c>
      <c r="C235" s="44" t="s">
        <v>157</v>
      </c>
      <c r="D235" s="46" t="s">
        <v>156</v>
      </c>
      <c r="E235" s="50">
        <v>1</v>
      </c>
      <c r="F235" s="34"/>
      <c r="G235" s="6">
        <f t="shared" si="15"/>
        <v>0</v>
      </c>
    </row>
    <row r="236" spans="1:7">
      <c r="A236" s="47">
        <f>+A235+1</f>
        <v>131</v>
      </c>
      <c r="B236" s="52" t="s">
        <v>155</v>
      </c>
      <c r="C236" s="44" t="s">
        <v>158</v>
      </c>
      <c r="D236" s="46" t="s">
        <v>159</v>
      </c>
      <c r="E236" s="50">
        <v>1000</v>
      </c>
      <c r="F236" s="34"/>
      <c r="G236" s="6">
        <f t="shared" si="15"/>
        <v>0</v>
      </c>
    </row>
    <row r="237" spans="1:7" ht="13.25" customHeight="1">
      <c r="A237" s="342" t="s">
        <v>176</v>
      </c>
      <c r="B237" s="343"/>
      <c r="C237" s="343"/>
      <c r="D237" s="62"/>
      <c r="E237" s="63"/>
      <c r="F237" s="62"/>
      <c r="G237" s="6">
        <f t="shared" si="15"/>
        <v>0</v>
      </c>
    </row>
    <row r="238" spans="1:7">
      <c r="A238" s="47">
        <f>+A236+1</f>
        <v>132</v>
      </c>
      <c r="B238" s="52" t="s">
        <v>155</v>
      </c>
      <c r="C238" s="44" t="s">
        <v>160</v>
      </c>
      <c r="D238" s="46" t="s">
        <v>161</v>
      </c>
      <c r="E238" s="50">
        <v>1000</v>
      </c>
      <c r="F238" s="34"/>
      <c r="G238" s="6">
        <f t="shared" si="15"/>
        <v>0</v>
      </c>
    </row>
    <row r="239" spans="1:7" ht="36">
      <c r="A239" s="47">
        <f>+A238+1</f>
        <v>133</v>
      </c>
      <c r="B239" s="52" t="s">
        <v>155</v>
      </c>
      <c r="C239" s="44" t="s">
        <v>162</v>
      </c>
      <c r="D239" s="46" t="s">
        <v>171</v>
      </c>
      <c r="E239" s="50">
        <v>1</v>
      </c>
      <c r="F239" s="34"/>
      <c r="G239" s="6">
        <f t="shared" si="15"/>
        <v>0</v>
      </c>
    </row>
    <row r="240" spans="1:7" ht="24">
      <c r="A240" s="47">
        <f>+A239+1</f>
        <v>134</v>
      </c>
      <c r="B240" s="139" t="s">
        <v>172</v>
      </c>
      <c r="C240" s="139" t="s">
        <v>173</v>
      </c>
      <c r="D240" s="140" t="s">
        <v>174</v>
      </c>
      <c r="E240" s="50">
        <v>2</v>
      </c>
      <c r="F240" s="34"/>
      <c r="G240" s="6">
        <f t="shared" si="15"/>
        <v>0</v>
      </c>
    </row>
    <row r="241" spans="1:7" ht="13.25" customHeight="1">
      <c r="A241" s="357" t="s">
        <v>163</v>
      </c>
      <c r="B241" s="358"/>
      <c r="C241" s="358"/>
      <c r="D241" s="62"/>
      <c r="E241" s="63"/>
      <c r="F241" s="62"/>
      <c r="G241" s="6">
        <f t="shared" si="15"/>
        <v>0</v>
      </c>
    </row>
    <row r="242" spans="1:7">
      <c r="A242" s="47">
        <f>+A240+1</f>
        <v>135</v>
      </c>
      <c r="B242" s="44" t="s">
        <v>155</v>
      </c>
      <c r="C242" s="51" t="s">
        <v>166</v>
      </c>
      <c r="D242" s="46" t="s">
        <v>167</v>
      </c>
      <c r="E242" s="50">
        <v>1000</v>
      </c>
      <c r="F242" s="34"/>
      <c r="G242" s="6">
        <f t="shared" si="15"/>
        <v>0</v>
      </c>
    </row>
    <row r="243" spans="1:7" ht="13.5" customHeight="1">
      <c r="A243" s="47">
        <f>+A242+1</f>
        <v>136</v>
      </c>
      <c r="B243" s="52" t="s">
        <v>155</v>
      </c>
      <c r="C243" s="44" t="s">
        <v>164</v>
      </c>
      <c r="D243" s="46" t="s">
        <v>165</v>
      </c>
      <c r="E243" s="50">
        <v>1</v>
      </c>
      <c r="F243" s="34"/>
      <c r="G243" s="6">
        <f t="shared" si="15"/>
        <v>0</v>
      </c>
    </row>
    <row r="244" spans="1:7">
      <c r="A244" s="344" t="s">
        <v>80</v>
      </c>
      <c r="B244" s="345"/>
      <c r="C244" s="345"/>
      <c r="D244" s="345"/>
      <c r="E244" s="345"/>
      <c r="F244" s="346"/>
      <c r="G244" s="45">
        <f>SUM(G233:G243)</f>
        <v>0</v>
      </c>
    </row>
    <row r="245" spans="1:7" ht="13.25" customHeight="1">
      <c r="A245" s="339" t="s">
        <v>198</v>
      </c>
      <c r="B245" s="340"/>
      <c r="C245" s="340"/>
      <c r="D245" s="340"/>
      <c r="E245" s="340"/>
      <c r="F245" s="340"/>
      <c r="G245" s="341"/>
    </row>
    <row r="246" spans="1:7" ht="13.25" customHeight="1">
      <c r="A246" s="359" t="s">
        <v>52</v>
      </c>
      <c r="B246" s="343"/>
      <c r="C246" s="61"/>
      <c r="D246" s="62"/>
      <c r="E246" s="63"/>
      <c r="F246" s="62"/>
      <c r="G246" s="64"/>
    </row>
    <row r="247" spans="1:7" ht="24">
      <c r="A247" s="47">
        <f>+A243+1</f>
        <v>137</v>
      </c>
      <c r="B247" s="52" t="s">
        <v>57</v>
      </c>
      <c r="C247" s="42" t="s">
        <v>168</v>
      </c>
      <c r="D247" s="43" t="s">
        <v>169</v>
      </c>
      <c r="E247" s="50">
        <v>1</v>
      </c>
      <c r="F247" s="34"/>
      <c r="G247" s="6">
        <f t="shared" ref="G247:G257" si="16">+F247*E247</f>
        <v>0</v>
      </c>
    </row>
    <row r="248" spans="1:7" ht="13.25" customHeight="1">
      <c r="A248" s="342" t="s">
        <v>53</v>
      </c>
      <c r="B248" s="343"/>
      <c r="C248" s="343"/>
      <c r="D248" s="62"/>
      <c r="E248" s="63"/>
      <c r="F248" s="62"/>
      <c r="G248" s="6">
        <f t="shared" si="16"/>
        <v>0</v>
      </c>
    </row>
    <row r="249" spans="1:7" ht="24">
      <c r="A249" s="47">
        <f>+A247+1</f>
        <v>138</v>
      </c>
      <c r="B249" s="52" t="s">
        <v>155</v>
      </c>
      <c r="C249" s="44" t="s">
        <v>157</v>
      </c>
      <c r="D249" s="46" t="s">
        <v>156</v>
      </c>
      <c r="E249" s="50">
        <v>1</v>
      </c>
      <c r="F249" s="34"/>
      <c r="G249" s="6">
        <f t="shared" si="16"/>
        <v>0</v>
      </c>
    </row>
    <row r="250" spans="1:7">
      <c r="A250" s="47">
        <f>+A249+1</f>
        <v>139</v>
      </c>
      <c r="B250" s="52" t="s">
        <v>155</v>
      </c>
      <c r="C250" s="44" t="s">
        <v>158</v>
      </c>
      <c r="D250" s="46" t="s">
        <v>159</v>
      </c>
      <c r="E250" s="50">
        <v>1000</v>
      </c>
      <c r="F250" s="34"/>
      <c r="G250" s="6">
        <f t="shared" si="16"/>
        <v>0</v>
      </c>
    </row>
    <row r="251" spans="1:7" ht="13.25" customHeight="1">
      <c r="A251" s="342" t="s">
        <v>176</v>
      </c>
      <c r="B251" s="343"/>
      <c r="C251" s="343"/>
      <c r="D251" s="62"/>
      <c r="E251" s="63"/>
      <c r="F251" s="62"/>
      <c r="G251" s="6">
        <f t="shared" si="16"/>
        <v>0</v>
      </c>
    </row>
    <row r="252" spans="1:7">
      <c r="A252" s="47">
        <f>+A250+1</f>
        <v>140</v>
      </c>
      <c r="B252" s="52" t="s">
        <v>155</v>
      </c>
      <c r="C252" s="44" t="s">
        <v>160</v>
      </c>
      <c r="D252" s="46" t="s">
        <v>161</v>
      </c>
      <c r="E252" s="50">
        <v>1000</v>
      </c>
      <c r="F252" s="34"/>
      <c r="G252" s="6">
        <f t="shared" si="16"/>
        <v>0</v>
      </c>
    </row>
    <row r="253" spans="1:7" ht="36">
      <c r="A253" s="47">
        <f>+A252+1</f>
        <v>141</v>
      </c>
      <c r="B253" s="52" t="s">
        <v>155</v>
      </c>
      <c r="C253" s="44" t="s">
        <v>162</v>
      </c>
      <c r="D253" s="46" t="s">
        <v>171</v>
      </c>
      <c r="E253" s="50">
        <v>1</v>
      </c>
      <c r="F253" s="34"/>
      <c r="G253" s="6">
        <f t="shared" si="16"/>
        <v>0</v>
      </c>
    </row>
    <row r="254" spans="1:7" ht="24">
      <c r="A254" s="47">
        <f>+A253+1</f>
        <v>142</v>
      </c>
      <c r="B254" s="139" t="s">
        <v>172</v>
      </c>
      <c r="C254" s="139" t="s">
        <v>173</v>
      </c>
      <c r="D254" s="140" t="s">
        <v>174</v>
      </c>
      <c r="E254" s="50">
        <v>2</v>
      </c>
      <c r="F254" s="34"/>
      <c r="G254" s="6">
        <f t="shared" si="16"/>
        <v>0</v>
      </c>
    </row>
    <row r="255" spans="1:7" ht="13.25" customHeight="1">
      <c r="A255" s="357" t="s">
        <v>163</v>
      </c>
      <c r="B255" s="358"/>
      <c r="C255" s="358"/>
      <c r="D255" s="62"/>
      <c r="E255" s="63"/>
      <c r="F255" s="62"/>
      <c r="G255" s="6">
        <f t="shared" si="16"/>
        <v>0</v>
      </c>
    </row>
    <row r="256" spans="1:7">
      <c r="A256" s="47">
        <f>+A254+1</f>
        <v>143</v>
      </c>
      <c r="B256" s="44" t="s">
        <v>155</v>
      </c>
      <c r="C256" s="51" t="s">
        <v>166</v>
      </c>
      <c r="D256" s="46" t="s">
        <v>167</v>
      </c>
      <c r="E256" s="50">
        <v>1000</v>
      </c>
      <c r="F256" s="34"/>
      <c r="G256" s="6">
        <f t="shared" si="16"/>
        <v>0</v>
      </c>
    </row>
    <row r="257" spans="1:7" ht="13.5" customHeight="1">
      <c r="A257" s="47">
        <f>+A256+1</f>
        <v>144</v>
      </c>
      <c r="B257" s="52" t="s">
        <v>155</v>
      </c>
      <c r="C257" s="44" t="s">
        <v>164</v>
      </c>
      <c r="D257" s="46" t="s">
        <v>165</v>
      </c>
      <c r="E257" s="50">
        <v>1</v>
      </c>
      <c r="F257" s="34"/>
      <c r="G257" s="6">
        <f t="shared" si="16"/>
        <v>0</v>
      </c>
    </row>
    <row r="258" spans="1:7">
      <c r="A258" s="344" t="s">
        <v>81</v>
      </c>
      <c r="B258" s="345"/>
      <c r="C258" s="345"/>
      <c r="D258" s="345"/>
      <c r="E258" s="345"/>
      <c r="F258" s="346"/>
      <c r="G258" s="45">
        <f>SUM(G247:G257)</f>
        <v>0</v>
      </c>
    </row>
    <row r="259" spans="1:7" ht="13.25" customHeight="1">
      <c r="A259" s="339" t="s">
        <v>199</v>
      </c>
      <c r="B259" s="340"/>
      <c r="C259" s="340"/>
      <c r="D259" s="340"/>
      <c r="E259" s="340"/>
      <c r="F259" s="340"/>
      <c r="G259" s="341"/>
    </row>
    <row r="260" spans="1:7" ht="13.25" customHeight="1">
      <c r="A260" s="359" t="s">
        <v>52</v>
      </c>
      <c r="B260" s="343"/>
      <c r="C260" s="61"/>
      <c r="D260" s="62"/>
      <c r="E260" s="63"/>
      <c r="F260" s="62"/>
      <c r="G260" s="64"/>
    </row>
    <row r="261" spans="1:7" ht="24">
      <c r="A261" s="47">
        <f>+A257+1</f>
        <v>145</v>
      </c>
      <c r="B261" s="52" t="s">
        <v>57</v>
      </c>
      <c r="C261" s="42" t="s">
        <v>168</v>
      </c>
      <c r="D261" s="43" t="s">
        <v>169</v>
      </c>
      <c r="E261" s="50">
        <v>1</v>
      </c>
      <c r="F261" s="34"/>
      <c r="G261" s="6">
        <f t="shared" ref="G261:G271" si="17">+F261*E261</f>
        <v>0</v>
      </c>
    </row>
    <row r="262" spans="1:7" ht="13.25" customHeight="1">
      <c r="A262" s="342" t="s">
        <v>53</v>
      </c>
      <c r="B262" s="343"/>
      <c r="C262" s="343"/>
      <c r="D262" s="62"/>
      <c r="E262" s="63"/>
      <c r="F262" s="62"/>
      <c r="G262" s="6">
        <f t="shared" si="17"/>
        <v>0</v>
      </c>
    </row>
    <row r="263" spans="1:7" ht="24">
      <c r="A263" s="47">
        <f>+A261+1</f>
        <v>146</v>
      </c>
      <c r="B263" s="52" t="s">
        <v>155</v>
      </c>
      <c r="C263" s="44" t="s">
        <v>157</v>
      </c>
      <c r="D263" s="46" t="s">
        <v>156</v>
      </c>
      <c r="E263" s="50">
        <v>1</v>
      </c>
      <c r="F263" s="34"/>
      <c r="G263" s="6">
        <f t="shared" si="17"/>
        <v>0</v>
      </c>
    </row>
    <row r="264" spans="1:7">
      <c r="A264" s="47">
        <f>+A263+1</f>
        <v>147</v>
      </c>
      <c r="B264" s="52" t="s">
        <v>155</v>
      </c>
      <c r="C264" s="44" t="s">
        <v>158</v>
      </c>
      <c r="D264" s="46" t="s">
        <v>159</v>
      </c>
      <c r="E264" s="50">
        <v>3000</v>
      </c>
      <c r="F264" s="34"/>
      <c r="G264" s="6">
        <f t="shared" si="17"/>
        <v>0</v>
      </c>
    </row>
    <row r="265" spans="1:7" ht="13.25" customHeight="1">
      <c r="A265" s="342" t="s">
        <v>176</v>
      </c>
      <c r="B265" s="343"/>
      <c r="C265" s="343"/>
      <c r="D265" s="62"/>
      <c r="E265" s="63"/>
      <c r="F265" s="62"/>
      <c r="G265" s="6">
        <f t="shared" si="17"/>
        <v>0</v>
      </c>
    </row>
    <row r="266" spans="1:7">
      <c r="A266" s="47">
        <f>+A264+1</f>
        <v>148</v>
      </c>
      <c r="B266" s="52" t="s">
        <v>155</v>
      </c>
      <c r="C266" s="44" t="s">
        <v>160</v>
      </c>
      <c r="D266" s="46" t="s">
        <v>161</v>
      </c>
      <c r="E266" s="50">
        <v>3000</v>
      </c>
      <c r="F266" s="34"/>
      <c r="G266" s="6">
        <f t="shared" si="17"/>
        <v>0</v>
      </c>
    </row>
    <row r="267" spans="1:7" ht="36">
      <c r="A267" s="47">
        <f>+A266+1</f>
        <v>149</v>
      </c>
      <c r="B267" s="52" t="s">
        <v>155</v>
      </c>
      <c r="C267" s="44" t="s">
        <v>162</v>
      </c>
      <c r="D267" s="46" t="s">
        <v>171</v>
      </c>
      <c r="E267" s="50">
        <v>1</v>
      </c>
      <c r="F267" s="34"/>
      <c r="G267" s="6">
        <f t="shared" si="17"/>
        <v>0</v>
      </c>
    </row>
    <row r="268" spans="1:7" ht="24">
      <c r="A268" s="47">
        <f>+A267+1</f>
        <v>150</v>
      </c>
      <c r="B268" s="139" t="s">
        <v>172</v>
      </c>
      <c r="C268" s="139" t="s">
        <v>173</v>
      </c>
      <c r="D268" s="140" t="s">
        <v>174</v>
      </c>
      <c r="E268" s="50">
        <v>2</v>
      </c>
      <c r="F268" s="34"/>
      <c r="G268" s="6">
        <f t="shared" si="17"/>
        <v>0</v>
      </c>
    </row>
    <row r="269" spans="1:7" ht="13.25" customHeight="1">
      <c r="A269" s="357" t="s">
        <v>163</v>
      </c>
      <c r="B269" s="358"/>
      <c r="C269" s="358"/>
      <c r="D269" s="62"/>
      <c r="E269" s="63"/>
      <c r="F269" s="62"/>
      <c r="G269" s="6">
        <f t="shared" si="17"/>
        <v>0</v>
      </c>
    </row>
    <row r="270" spans="1:7">
      <c r="A270" s="47">
        <f>+A268+1</f>
        <v>151</v>
      </c>
      <c r="B270" s="44" t="s">
        <v>155</v>
      </c>
      <c r="C270" s="51" t="s">
        <v>166</v>
      </c>
      <c r="D270" s="46" t="s">
        <v>167</v>
      </c>
      <c r="E270" s="50">
        <v>3000</v>
      </c>
      <c r="F270" s="34"/>
      <c r="G270" s="6">
        <f t="shared" si="17"/>
        <v>0</v>
      </c>
    </row>
    <row r="271" spans="1:7" ht="13.5" customHeight="1">
      <c r="A271" s="47">
        <f>+A270+1</f>
        <v>152</v>
      </c>
      <c r="B271" s="52" t="s">
        <v>155</v>
      </c>
      <c r="C271" s="44" t="s">
        <v>164</v>
      </c>
      <c r="D271" s="46" t="s">
        <v>165</v>
      </c>
      <c r="E271" s="50">
        <v>1</v>
      </c>
      <c r="F271" s="34"/>
      <c r="G271" s="6">
        <f t="shared" si="17"/>
        <v>0</v>
      </c>
    </row>
    <row r="272" spans="1:7">
      <c r="A272" s="344" t="s">
        <v>82</v>
      </c>
      <c r="B272" s="345"/>
      <c r="C272" s="345"/>
      <c r="D272" s="345"/>
      <c r="E272" s="345"/>
      <c r="F272" s="346"/>
      <c r="G272" s="45">
        <f>SUM(G261:G271)</f>
        <v>0</v>
      </c>
    </row>
    <row r="273" spans="1:7" ht="13.25" customHeight="1">
      <c r="A273" s="339" t="s">
        <v>217</v>
      </c>
      <c r="B273" s="340"/>
      <c r="C273" s="340"/>
      <c r="D273" s="340"/>
      <c r="E273" s="340"/>
      <c r="F273" s="340"/>
      <c r="G273" s="341"/>
    </row>
    <row r="274" spans="1:7" ht="13.25" customHeight="1">
      <c r="A274" s="359" t="s">
        <v>52</v>
      </c>
      <c r="B274" s="343"/>
      <c r="C274" s="61"/>
      <c r="D274" s="62"/>
      <c r="E274" s="63"/>
      <c r="F274" s="62"/>
      <c r="G274" s="64"/>
    </row>
    <row r="275" spans="1:7" ht="24">
      <c r="A275" s="47">
        <f>+A271+1</f>
        <v>153</v>
      </c>
      <c r="B275" s="52" t="s">
        <v>57</v>
      </c>
      <c r="C275" s="42" t="s">
        <v>168</v>
      </c>
      <c r="D275" s="43" t="s">
        <v>169</v>
      </c>
      <c r="E275" s="50">
        <v>1</v>
      </c>
      <c r="F275" s="34"/>
      <c r="G275" s="6">
        <f t="shared" ref="G275:G285" si="18">+F275*E275</f>
        <v>0</v>
      </c>
    </row>
    <row r="276" spans="1:7" ht="13.25" customHeight="1">
      <c r="A276" s="342" t="s">
        <v>53</v>
      </c>
      <c r="B276" s="343"/>
      <c r="C276" s="343"/>
      <c r="D276" s="62"/>
      <c r="E276" s="63"/>
      <c r="F276" s="62"/>
      <c r="G276" s="6">
        <f t="shared" si="18"/>
        <v>0</v>
      </c>
    </row>
    <row r="277" spans="1:7" ht="24">
      <c r="A277" s="47">
        <f>+A275+1</f>
        <v>154</v>
      </c>
      <c r="B277" s="52" t="s">
        <v>155</v>
      </c>
      <c r="C277" s="44" t="s">
        <v>157</v>
      </c>
      <c r="D277" s="46" t="s">
        <v>156</v>
      </c>
      <c r="E277" s="50">
        <v>1</v>
      </c>
      <c r="F277" s="34"/>
      <c r="G277" s="6">
        <f t="shared" si="18"/>
        <v>0</v>
      </c>
    </row>
    <row r="278" spans="1:7">
      <c r="A278" s="47">
        <f>+A277+1</f>
        <v>155</v>
      </c>
      <c r="B278" s="52" t="s">
        <v>155</v>
      </c>
      <c r="C278" s="44" t="s">
        <v>158</v>
      </c>
      <c r="D278" s="46" t="s">
        <v>159</v>
      </c>
      <c r="E278" s="50">
        <v>1000</v>
      </c>
      <c r="F278" s="34"/>
      <c r="G278" s="6">
        <f t="shared" si="18"/>
        <v>0</v>
      </c>
    </row>
    <row r="279" spans="1:7" ht="13.25" customHeight="1">
      <c r="A279" s="342" t="s">
        <v>176</v>
      </c>
      <c r="B279" s="343"/>
      <c r="C279" s="343"/>
      <c r="D279" s="62"/>
      <c r="E279" s="63"/>
      <c r="F279" s="62"/>
      <c r="G279" s="6">
        <f t="shared" si="18"/>
        <v>0</v>
      </c>
    </row>
    <row r="280" spans="1:7">
      <c r="A280" s="47">
        <f>+A278+1</f>
        <v>156</v>
      </c>
      <c r="B280" s="52" t="s">
        <v>155</v>
      </c>
      <c r="C280" s="44" t="s">
        <v>160</v>
      </c>
      <c r="D280" s="46" t="s">
        <v>161</v>
      </c>
      <c r="E280" s="50">
        <v>1000</v>
      </c>
      <c r="F280" s="34"/>
      <c r="G280" s="6">
        <f t="shared" si="18"/>
        <v>0</v>
      </c>
    </row>
    <row r="281" spans="1:7" ht="36">
      <c r="A281" s="47">
        <f>+A280+1</f>
        <v>157</v>
      </c>
      <c r="B281" s="52" t="s">
        <v>155</v>
      </c>
      <c r="C281" s="44" t="s">
        <v>162</v>
      </c>
      <c r="D281" s="46" t="s">
        <v>171</v>
      </c>
      <c r="E281" s="50">
        <v>1</v>
      </c>
      <c r="F281" s="34"/>
      <c r="G281" s="6">
        <f t="shared" si="18"/>
        <v>0</v>
      </c>
    </row>
    <row r="282" spans="1:7" ht="24">
      <c r="A282" s="47">
        <f>+A281+1</f>
        <v>158</v>
      </c>
      <c r="B282" s="139" t="s">
        <v>172</v>
      </c>
      <c r="C282" s="139" t="s">
        <v>173</v>
      </c>
      <c r="D282" s="140" t="s">
        <v>174</v>
      </c>
      <c r="E282" s="50">
        <v>2</v>
      </c>
      <c r="F282" s="34"/>
      <c r="G282" s="6">
        <f t="shared" si="18"/>
        <v>0</v>
      </c>
    </row>
    <row r="283" spans="1:7" ht="13.25" customHeight="1">
      <c r="A283" s="357" t="s">
        <v>163</v>
      </c>
      <c r="B283" s="358"/>
      <c r="C283" s="358"/>
      <c r="D283" s="62"/>
      <c r="E283" s="63"/>
      <c r="F283" s="62"/>
      <c r="G283" s="6">
        <f t="shared" si="18"/>
        <v>0</v>
      </c>
    </row>
    <row r="284" spans="1:7">
      <c r="A284" s="47">
        <f>+A282+1</f>
        <v>159</v>
      </c>
      <c r="B284" s="44" t="s">
        <v>155</v>
      </c>
      <c r="C284" s="51" t="s">
        <v>166</v>
      </c>
      <c r="D284" s="46" t="s">
        <v>167</v>
      </c>
      <c r="E284" s="50">
        <v>1000</v>
      </c>
      <c r="F284" s="34"/>
      <c r="G284" s="6">
        <f t="shared" si="18"/>
        <v>0</v>
      </c>
    </row>
    <row r="285" spans="1:7" ht="13.5" customHeight="1">
      <c r="A285" s="47">
        <f>+A284+1</f>
        <v>160</v>
      </c>
      <c r="B285" s="52" t="s">
        <v>155</v>
      </c>
      <c r="C285" s="44" t="s">
        <v>164</v>
      </c>
      <c r="D285" s="46" t="s">
        <v>165</v>
      </c>
      <c r="E285" s="50">
        <v>1</v>
      </c>
      <c r="F285" s="34"/>
      <c r="G285" s="6">
        <f t="shared" si="18"/>
        <v>0</v>
      </c>
    </row>
    <row r="286" spans="1:7">
      <c r="A286" s="344" t="s">
        <v>83</v>
      </c>
      <c r="B286" s="345"/>
      <c r="C286" s="345"/>
      <c r="D286" s="345"/>
      <c r="E286" s="345"/>
      <c r="F286" s="346"/>
      <c r="G286" s="45">
        <f>SUM(G275:G285)</f>
        <v>0</v>
      </c>
    </row>
    <row r="287" spans="1:7" ht="13.25" customHeight="1">
      <c r="A287" s="339" t="s">
        <v>200</v>
      </c>
      <c r="B287" s="340"/>
      <c r="C287" s="340"/>
      <c r="D287" s="340"/>
      <c r="E287" s="340"/>
      <c r="F287" s="340"/>
      <c r="G287" s="341"/>
    </row>
    <row r="288" spans="1:7" ht="13.25" customHeight="1">
      <c r="A288" s="359" t="s">
        <v>52</v>
      </c>
      <c r="B288" s="343"/>
      <c r="C288" s="61"/>
      <c r="D288" s="62"/>
      <c r="E288" s="63"/>
      <c r="F288" s="62"/>
      <c r="G288" s="64"/>
    </row>
    <row r="289" spans="1:7" ht="24">
      <c r="A289" s="47">
        <f>+A285+1</f>
        <v>161</v>
      </c>
      <c r="B289" s="52" t="s">
        <v>57</v>
      </c>
      <c r="C289" s="42" t="s">
        <v>168</v>
      </c>
      <c r="D289" s="43" t="s">
        <v>169</v>
      </c>
      <c r="E289" s="50">
        <v>1</v>
      </c>
      <c r="F289" s="34"/>
      <c r="G289" s="6">
        <f t="shared" ref="G289:G299" si="19">+F289*E289</f>
        <v>0</v>
      </c>
    </row>
    <row r="290" spans="1:7" ht="13.25" customHeight="1">
      <c r="A290" s="342" t="s">
        <v>53</v>
      </c>
      <c r="B290" s="343"/>
      <c r="C290" s="343"/>
      <c r="D290" s="62"/>
      <c r="E290" s="63"/>
      <c r="F290" s="62"/>
      <c r="G290" s="6">
        <f t="shared" si="19"/>
        <v>0</v>
      </c>
    </row>
    <row r="291" spans="1:7" ht="24">
      <c r="A291" s="47">
        <f>+A289+1</f>
        <v>162</v>
      </c>
      <c r="B291" s="52" t="s">
        <v>155</v>
      </c>
      <c r="C291" s="44" t="s">
        <v>157</v>
      </c>
      <c r="D291" s="46" t="s">
        <v>156</v>
      </c>
      <c r="E291" s="50">
        <v>1</v>
      </c>
      <c r="F291" s="34"/>
      <c r="G291" s="6">
        <f t="shared" si="19"/>
        <v>0</v>
      </c>
    </row>
    <row r="292" spans="1:7">
      <c r="A292" s="47">
        <f>+A291+1</f>
        <v>163</v>
      </c>
      <c r="B292" s="52" t="s">
        <v>155</v>
      </c>
      <c r="C292" s="44" t="s">
        <v>158</v>
      </c>
      <c r="D292" s="46" t="s">
        <v>159</v>
      </c>
      <c r="E292" s="50">
        <v>3000</v>
      </c>
      <c r="F292" s="34"/>
      <c r="G292" s="6">
        <f t="shared" si="19"/>
        <v>0</v>
      </c>
    </row>
    <row r="293" spans="1:7" ht="13.25" customHeight="1">
      <c r="A293" s="342" t="s">
        <v>176</v>
      </c>
      <c r="B293" s="343"/>
      <c r="C293" s="343"/>
      <c r="D293" s="62"/>
      <c r="E293" s="63"/>
      <c r="F293" s="62"/>
      <c r="G293" s="6">
        <f t="shared" si="19"/>
        <v>0</v>
      </c>
    </row>
    <row r="294" spans="1:7">
      <c r="A294" s="47">
        <f>+A292+1</f>
        <v>164</v>
      </c>
      <c r="B294" s="52" t="s">
        <v>155</v>
      </c>
      <c r="C294" s="44" t="s">
        <v>160</v>
      </c>
      <c r="D294" s="46" t="s">
        <v>161</v>
      </c>
      <c r="E294" s="50">
        <v>3000</v>
      </c>
      <c r="F294" s="34"/>
      <c r="G294" s="6">
        <f t="shared" si="19"/>
        <v>0</v>
      </c>
    </row>
    <row r="295" spans="1:7" ht="36">
      <c r="A295" s="47">
        <f>+A294+1</f>
        <v>165</v>
      </c>
      <c r="B295" s="52" t="s">
        <v>155</v>
      </c>
      <c r="C295" s="44" t="s">
        <v>162</v>
      </c>
      <c r="D295" s="46" t="s">
        <v>171</v>
      </c>
      <c r="E295" s="50">
        <v>1</v>
      </c>
      <c r="F295" s="34"/>
      <c r="G295" s="6">
        <f t="shared" si="19"/>
        <v>0</v>
      </c>
    </row>
    <row r="296" spans="1:7" ht="24">
      <c r="A296" s="47">
        <f>+A295+1</f>
        <v>166</v>
      </c>
      <c r="B296" s="139" t="s">
        <v>172</v>
      </c>
      <c r="C296" s="139" t="s">
        <v>173</v>
      </c>
      <c r="D296" s="140" t="s">
        <v>174</v>
      </c>
      <c r="E296" s="50">
        <v>2</v>
      </c>
      <c r="F296" s="34"/>
      <c r="G296" s="6">
        <f t="shared" si="19"/>
        <v>0</v>
      </c>
    </row>
    <row r="297" spans="1:7" ht="13.25" customHeight="1">
      <c r="A297" s="357" t="s">
        <v>163</v>
      </c>
      <c r="B297" s="358"/>
      <c r="C297" s="358"/>
      <c r="D297" s="62"/>
      <c r="E297" s="63"/>
      <c r="F297" s="62"/>
      <c r="G297" s="6">
        <f t="shared" si="19"/>
        <v>0</v>
      </c>
    </row>
    <row r="298" spans="1:7">
      <c r="A298" s="47">
        <f>+A296+1</f>
        <v>167</v>
      </c>
      <c r="B298" s="44" t="s">
        <v>155</v>
      </c>
      <c r="C298" s="51" t="s">
        <v>166</v>
      </c>
      <c r="D298" s="46" t="s">
        <v>167</v>
      </c>
      <c r="E298" s="50">
        <v>3000</v>
      </c>
      <c r="F298" s="34"/>
      <c r="G298" s="6">
        <f t="shared" si="19"/>
        <v>0</v>
      </c>
    </row>
    <row r="299" spans="1:7">
      <c r="A299" s="47">
        <f>+A298+1</f>
        <v>168</v>
      </c>
      <c r="B299" s="52" t="s">
        <v>155</v>
      </c>
      <c r="C299" s="44" t="s">
        <v>164</v>
      </c>
      <c r="D299" s="46" t="s">
        <v>165</v>
      </c>
      <c r="E299" s="50">
        <v>1</v>
      </c>
      <c r="F299" s="34"/>
      <c r="G299" s="6">
        <f t="shared" si="19"/>
        <v>0</v>
      </c>
    </row>
    <row r="300" spans="1:7">
      <c r="A300" s="344" t="s">
        <v>84</v>
      </c>
      <c r="B300" s="345"/>
      <c r="C300" s="345"/>
      <c r="D300" s="345"/>
      <c r="E300" s="345"/>
      <c r="F300" s="346"/>
      <c r="G300" s="45">
        <f>SUM(G289:G299)</f>
        <v>0</v>
      </c>
    </row>
    <row r="301" spans="1:7" ht="13.25" customHeight="1">
      <c r="A301" s="339" t="s">
        <v>201</v>
      </c>
      <c r="B301" s="340"/>
      <c r="C301" s="340"/>
      <c r="D301" s="340"/>
      <c r="E301" s="340"/>
      <c r="F301" s="340"/>
      <c r="G301" s="341"/>
    </row>
    <row r="302" spans="1:7" ht="13.25" customHeight="1">
      <c r="A302" s="359" t="s">
        <v>52</v>
      </c>
      <c r="B302" s="343"/>
      <c r="C302" s="61"/>
      <c r="D302" s="62"/>
      <c r="E302" s="63"/>
      <c r="F302" s="62"/>
      <c r="G302" s="64"/>
    </row>
    <row r="303" spans="1:7" ht="24">
      <c r="A303" s="47">
        <f>+A299+1</f>
        <v>169</v>
      </c>
      <c r="B303" s="52" t="s">
        <v>57</v>
      </c>
      <c r="C303" s="42" t="s">
        <v>168</v>
      </c>
      <c r="D303" s="43" t="s">
        <v>169</v>
      </c>
      <c r="E303" s="50">
        <v>1</v>
      </c>
      <c r="F303" s="34"/>
      <c r="G303" s="6">
        <f t="shared" ref="G303:G313" si="20">+F303*E303</f>
        <v>0</v>
      </c>
    </row>
    <row r="304" spans="1:7" ht="13.25" customHeight="1">
      <c r="A304" s="342" t="s">
        <v>53</v>
      </c>
      <c r="B304" s="343"/>
      <c r="C304" s="343"/>
      <c r="D304" s="62"/>
      <c r="E304" s="63"/>
      <c r="F304" s="62"/>
      <c r="G304" s="6">
        <f t="shared" si="20"/>
        <v>0</v>
      </c>
    </row>
    <row r="305" spans="1:7" ht="24">
      <c r="A305" s="47">
        <f>+A303+1</f>
        <v>170</v>
      </c>
      <c r="B305" s="52" t="s">
        <v>155</v>
      </c>
      <c r="C305" s="44" t="s">
        <v>157</v>
      </c>
      <c r="D305" s="46" t="s">
        <v>156</v>
      </c>
      <c r="E305" s="50">
        <v>1</v>
      </c>
      <c r="F305" s="34"/>
      <c r="G305" s="6">
        <f t="shared" si="20"/>
        <v>0</v>
      </c>
    </row>
    <row r="306" spans="1:7">
      <c r="A306" s="47">
        <f>+A305+1</f>
        <v>171</v>
      </c>
      <c r="B306" s="52" t="s">
        <v>155</v>
      </c>
      <c r="C306" s="44" t="s">
        <v>158</v>
      </c>
      <c r="D306" s="46" t="s">
        <v>159</v>
      </c>
      <c r="E306" s="50">
        <v>2500</v>
      </c>
      <c r="F306" s="34"/>
      <c r="G306" s="6">
        <f t="shared" si="20"/>
        <v>0</v>
      </c>
    </row>
    <row r="307" spans="1:7" ht="13.25" customHeight="1">
      <c r="A307" s="342" t="s">
        <v>176</v>
      </c>
      <c r="B307" s="343"/>
      <c r="C307" s="343"/>
      <c r="D307" s="62"/>
      <c r="E307" s="63"/>
      <c r="F307" s="62"/>
      <c r="G307" s="6">
        <f t="shared" si="20"/>
        <v>0</v>
      </c>
    </row>
    <row r="308" spans="1:7">
      <c r="A308" s="47">
        <f>+A306+1</f>
        <v>172</v>
      </c>
      <c r="B308" s="52" t="s">
        <v>155</v>
      </c>
      <c r="C308" s="44" t="s">
        <v>160</v>
      </c>
      <c r="D308" s="46" t="s">
        <v>161</v>
      </c>
      <c r="E308" s="50">
        <v>2500</v>
      </c>
      <c r="F308" s="34"/>
      <c r="G308" s="6">
        <f t="shared" si="20"/>
        <v>0</v>
      </c>
    </row>
    <row r="309" spans="1:7" ht="36">
      <c r="A309" s="47">
        <f>+A308+1</f>
        <v>173</v>
      </c>
      <c r="B309" s="52" t="s">
        <v>155</v>
      </c>
      <c r="C309" s="44" t="s">
        <v>162</v>
      </c>
      <c r="D309" s="46" t="s">
        <v>171</v>
      </c>
      <c r="E309" s="50">
        <v>1</v>
      </c>
      <c r="F309" s="34"/>
      <c r="G309" s="6">
        <f t="shared" si="20"/>
        <v>0</v>
      </c>
    </row>
    <row r="310" spans="1:7" ht="24">
      <c r="A310" s="47">
        <f>+A309+1</f>
        <v>174</v>
      </c>
      <c r="B310" s="139" t="s">
        <v>172</v>
      </c>
      <c r="C310" s="139" t="s">
        <v>173</v>
      </c>
      <c r="D310" s="140" t="s">
        <v>174</v>
      </c>
      <c r="E310" s="50">
        <v>2</v>
      </c>
      <c r="F310" s="34"/>
      <c r="G310" s="6">
        <f t="shared" si="20"/>
        <v>0</v>
      </c>
    </row>
    <row r="311" spans="1:7" ht="13.25" customHeight="1">
      <c r="A311" s="357" t="s">
        <v>163</v>
      </c>
      <c r="B311" s="358"/>
      <c r="C311" s="358"/>
      <c r="D311" s="62"/>
      <c r="E311" s="63"/>
      <c r="F311" s="62"/>
      <c r="G311" s="6">
        <f t="shared" si="20"/>
        <v>0</v>
      </c>
    </row>
    <row r="312" spans="1:7">
      <c r="A312" s="47">
        <f>+A310+1</f>
        <v>175</v>
      </c>
      <c r="B312" s="44" t="s">
        <v>155</v>
      </c>
      <c r="C312" s="51" t="s">
        <v>166</v>
      </c>
      <c r="D312" s="46" t="s">
        <v>167</v>
      </c>
      <c r="E312" s="50">
        <v>2500</v>
      </c>
      <c r="F312" s="34"/>
      <c r="G312" s="6">
        <f t="shared" si="20"/>
        <v>0</v>
      </c>
    </row>
    <row r="313" spans="1:7">
      <c r="A313" s="47">
        <f>+A312+1</f>
        <v>176</v>
      </c>
      <c r="B313" s="52" t="s">
        <v>155</v>
      </c>
      <c r="C313" s="44" t="s">
        <v>164</v>
      </c>
      <c r="D313" s="46" t="s">
        <v>165</v>
      </c>
      <c r="E313" s="50">
        <v>1</v>
      </c>
      <c r="F313" s="34"/>
      <c r="G313" s="6">
        <f t="shared" si="20"/>
        <v>0</v>
      </c>
    </row>
    <row r="314" spans="1:7">
      <c r="A314" s="344" t="s">
        <v>85</v>
      </c>
      <c r="B314" s="345"/>
      <c r="C314" s="345"/>
      <c r="D314" s="345"/>
      <c r="E314" s="345"/>
      <c r="F314" s="346"/>
      <c r="G314" s="45">
        <f>SUM(G303:G313)</f>
        <v>0</v>
      </c>
    </row>
    <row r="315" spans="1:7" ht="13.25" customHeight="1">
      <c r="A315" s="339" t="s">
        <v>202</v>
      </c>
      <c r="B315" s="340"/>
      <c r="C315" s="340"/>
      <c r="D315" s="340"/>
      <c r="E315" s="340"/>
      <c r="F315" s="340"/>
      <c r="G315" s="341"/>
    </row>
    <row r="316" spans="1:7" ht="13.25" customHeight="1">
      <c r="A316" s="359" t="s">
        <v>52</v>
      </c>
      <c r="B316" s="343"/>
      <c r="C316" s="61"/>
      <c r="D316" s="62"/>
      <c r="E316" s="63"/>
      <c r="F316" s="62"/>
      <c r="G316" s="64"/>
    </row>
    <row r="317" spans="1:7" ht="24">
      <c r="A317" s="47">
        <f>+A313+1</f>
        <v>177</v>
      </c>
      <c r="B317" s="52" t="s">
        <v>57</v>
      </c>
      <c r="C317" s="42" t="s">
        <v>168</v>
      </c>
      <c r="D317" s="43" t="s">
        <v>169</v>
      </c>
      <c r="E317" s="50">
        <v>1</v>
      </c>
      <c r="F317" s="34"/>
      <c r="G317" s="6">
        <f t="shared" ref="G317:G327" si="21">+F317*E317</f>
        <v>0</v>
      </c>
    </row>
    <row r="318" spans="1:7" ht="13.25" customHeight="1">
      <c r="A318" s="342" t="s">
        <v>53</v>
      </c>
      <c r="B318" s="343"/>
      <c r="C318" s="343"/>
      <c r="D318" s="62"/>
      <c r="E318" s="63"/>
      <c r="F318" s="62"/>
      <c r="G318" s="6">
        <f t="shared" si="21"/>
        <v>0</v>
      </c>
    </row>
    <row r="319" spans="1:7" ht="24">
      <c r="A319" s="47">
        <f>+A317+1</f>
        <v>178</v>
      </c>
      <c r="B319" s="52" t="s">
        <v>155</v>
      </c>
      <c r="C319" s="44" t="s">
        <v>157</v>
      </c>
      <c r="D319" s="46" t="s">
        <v>156</v>
      </c>
      <c r="E319" s="50">
        <v>1</v>
      </c>
      <c r="F319" s="34"/>
      <c r="G319" s="6">
        <f t="shared" si="21"/>
        <v>0</v>
      </c>
    </row>
    <row r="320" spans="1:7">
      <c r="A320" s="47">
        <f>+A319+1</f>
        <v>179</v>
      </c>
      <c r="B320" s="52" t="s">
        <v>155</v>
      </c>
      <c r="C320" s="44" t="s">
        <v>158</v>
      </c>
      <c r="D320" s="46" t="s">
        <v>159</v>
      </c>
      <c r="E320" s="50">
        <v>2500</v>
      </c>
      <c r="F320" s="34"/>
      <c r="G320" s="6">
        <f t="shared" si="21"/>
        <v>0</v>
      </c>
    </row>
    <row r="321" spans="1:7" ht="13.25" customHeight="1">
      <c r="A321" s="342" t="s">
        <v>176</v>
      </c>
      <c r="B321" s="343"/>
      <c r="C321" s="343"/>
      <c r="D321" s="62"/>
      <c r="E321" s="63"/>
      <c r="F321" s="62"/>
      <c r="G321" s="6">
        <f t="shared" si="21"/>
        <v>0</v>
      </c>
    </row>
    <row r="322" spans="1:7">
      <c r="A322" s="47">
        <f>+A320+1</f>
        <v>180</v>
      </c>
      <c r="B322" s="52" t="s">
        <v>155</v>
      </c>
      <c r="C322" s="44" t="s">
        <v>160</v>
      </c>
      <c r="D322" s="46" t="s">
        <v>161</v>
      </c>
      <c r="E322" s="50">
        <v>2500</v>
      </c>
      <c r="F322" s="34"/>
      <c r="G322" s="6">
        <f t="shared" si="21"/>
        <v>0</v>
      </c>
    </row>
    <row r="323" spans="1:7" ht="36">
      <c r="A323" s="47">
        <f>+A322+1</f>
        <v>181</v>
      </c>
      <c r="B323" s="52" t="s">
        <v>155</v>
      </c>
      <c r="C323" s="44" t="s">
        <v>162</v>
      </c>
      <c r="D323" s="46" t="s">
        <v>171</v>
      </c>
      <c r="E323" s="50">
        <v>1</v>
      </c>
      <c r="F323" s="34"/>
      <c r="G323" s="6">
        <f t="shared" si="21"/>
        <v>0</v>
      </c>
    </row>
    <row r="324" spans="1:7" ht="24">
      <c r="A324" s="47">
        <f>+A323+1</f>
        <v>182</v>
      </c>
      <c r="B324" s="139" t="s">
        <v>172</v>
      </c>
      <c r="C324" s="139" t="s">
        <v>173</v>
      </c>
      <c r="D324" s="140" t="s">
        <v>174</v>
      </c>
      <c r="E324" s="50">
        <v>2</v>
      </c>
      <c r="F324" s="34"/>
      <c r="G324" s="6">
        <f t="shared" si="21"/>
        <v>0</v>
      </c>
    </row>
    <row r="325" spans="1:7" ht="13.25" customHeight="1">
      <c r="A325" s="357" t="s">
        <v>163</v>
      </c>
      <c r="B325" s="358"/>
      <c r="C325" s="358"/>
      <c r="D325" s="62"/>
      <c r="E325" s="63"/>
      <c r="F325" s="62"/>
      <c r="G325" s="6">
        <f t="shared" si="21"/>
        <v>0</v>
      </c>
    </row>
    <row r="326" spans="1:7">
      <c r="A326" s="47">
        <f>+A324+1</f>
        <v>183</v>
      </c>
      <c r="B326" s="44" t="s">
        <v>155</v>
      </c>
      <c r="C326" s="51" t="s">
        <v>166</v>
      </c>
      <c r="D326" s="46" t="s">
        <v>167</v>
      </c>
      <c r="E326" s="50">
        <v>2500</v>
      </c>
      <c r="F326" s="34"/>
      <c r="G326" s="6">
        <f t="shared" si="21"/>
        <v>0</v>
      </c>
    </row>
    <row r="327" spans="1:7">
      <c r="A327" s="47">
        <f>+A326+1</f>
        <v>184</v>
      </c>
      <c r="B327" s="52" t="s">
        <v>155</v>
      </c>
      <c r="C327" s="44" t="s">
        <v>164</v>
      </c>
      <c r="D327" s="46" t="s">
        <v>165</v>
      </c>
      <c r="E327" s="50">
        <v>1</v>
      </c>
      <c r="F327" s="34"/>
      <c r="G327" s="6">
        <f t="shared" si="21"/>
        <v>0</v>
      </c>
    </row>
    <row r="328" spans="1:7">
      <c r="A328" s="344" t="s">
        <v>86</v>
      </c>
      <c r="B328" s="345"/>
      <c r="C328" s="345"/>
      <c r="D328" s="345"/>
      <c r="E328" s="345"/>
      <c r="F328" s="346"/>
      <c r="G328" s="45">
        <f>SUM(G317:G327)</f>
        <v>0</v>
      </c>
    </row>
    <row r="329" spans="1:7" ht="13.25" customHeight="1">
      <c r="A329" s="339" t="s">
        <v>203</v>
      </c>
      <c r="B329" s="340"/>
      <c r="C329" s="340"/>
      <c r="D329" s="340"/>
      <c r="E329" s="340"/>
      <c r="F329" s="340"/>
      <c r="G329" s="341"/>
    </row>
    <row r="330" spans="1:7" ht="13.25" customHeight="1">
      <c r="A330" s="359" t="s">
        <v>52</v>
      </c>
      <c r="B330" s="343"/>
      <c r="C330" s="61"/>
      <c r="D330" s="62"/>
      <c r="E330" s="63"/>
      <c r="F330" s="62"/>
      <c r="G330" s="64"/>
    </row>
    <row r="331" spans="1:7" ht="24">
      <c r="A331" s="47">
        <f>+A327+1</f>
        <v>185</v>
      </c>
      <c r="B331" s="52" t="s">
        <v>57</v>
      </c>
      <c r="C331" s="42" t="s">
        <v>168</v>
      </c>
      <c r="D331" s="43" t="s">
        <v>169</v>
      </c>
      <c r="E331" s="50">
        <v>1</v>
      </c>
      <c r="F331" s="34"/>
      <c r="G331" s="6">
        <f t="shared" ref="G331:G341" si="22">+F331*E331</f>
        <v>0</v>
      </c>
    </row>
    <row r="332" spans="1:7" ht="13.25" customHeight="1">
      <c r="A332" s="342" t="s">
        <v>53</v>
      </c>
      <c r="B332" s="343"/>
      <c r="C332" s="343"/>
      <c r="D332" s="62"/>
      <c r="E332" s="63"/>
      <c r="F332" s="62"/>
      <c r="G332" s="6">
        <f t="shared" si="22"/>
        <v>0</v>
      </c>
    </row>
    <row r="333" spans="1:7" ht="24">
      <c r="A333" s="47">
        <f>+A331+1</f>
        <v>186</v>
      </c>
      <c r="B333" s="52" t="s">
        <v>155</v>
      </c>
      <c r="C333" s="44" t="s">
        <v>157</v>
      </c>
      <c r="D333" s="46" t="s">
        <v>156</v>
      </c>
      <c r="E333" s="50">
        <v>1</v>
      </c>
      <c r="F333" s="34"/>
      <c r="G333" s="6">
        <f t="shared" si="22"/>
        <v>0</v>
      </c>
    </row>
    <row r="334" spans="1:7">
      <c r="A334" s="47">
        <f>+A333+1</f>
        <v>187</v>
      </c>
      <c r="B334" s="52" t="s">
        <v>155</v>
      </c>
      <c r="C334" s="44" t="s">
        <v>158</v>
      </c>
      <c r="D334" s="46" t="s">
        <v>159</v>
      </c>
      <c r="E334" s="50">
        <v>2500</v>
      </c>
      <c r="F334" s="34"/>
      <c r="G334" s="6">
        <f t="shared" si="22"/>
        <v>0</v>
      </c>
    </row>
    <row r="335" spans="1:7" ht="13.25" customHeight="1">
      <c r="A335" s="342" t="s">
        <v>176</v>
      </c>
      <c r="B335" s="343"/>
      <c r="C335" s="343"/>
      <c r="D335" s="62"/>
      <c r="E335" s="63"/>
      <c r="F335" s="62"/>
      <c r="G335" s="6">
        <f t="shared" si="22"/>
        <v>0</v>
      </c>
    </row>
    <row r="336" spans="1:7">
      <c r="A336" s="47">
        <f>+A334+1</f>
        <v>188</v>
      </c>
      <c r="B336" s="52" t="s">
        <v>155</v>
      </c>
      <c r="C336" s="44" t="s">
        <v>160</v>
      </c>
      <c r="D336" s="46" t="s">
        <v>161</v>
      </c>
      <c r="E336" s="50">
        <v>2500</v>
      </c>
      <c r="F336" s="34"/>
      <c r="G336" s="6">
        <f t="shared" si="22"/>
        <v>0</v>
      </c>
    </row>
    <row r="337" spans="1:7" ht="36">
      <c r="A337" s="47">
        <f>+A336+1</f>
        <v>189</v>
      </c>
      <c r="B337" s="52" t="s">
        <v>155</v>
      </c>
      <c r="C337" s="44" t="s">
        <v>162</v>
      </c>
      <c r="D337" s="46" t="s">
        <v>171</v>
      </c>
      <c r="E337" s="50">
        <v>1</v>
      </c>
      <c r="F337" s="34"/>
      <c r="G337" s="6">
        <f t="shared" si="22"/>
        <v>0</v>
      </c>
    </row>
    <row r="338" spans="1:7" ht="24">
      <c r="A338" s="47">
        <f>+A337+1</f>
        <v>190</v>
      </c>
      <c r="B338" s="139" t="s">
        <v>172</v>
      </c>
      <c r="C338" s="139" t="s">
        <v>173</v>
      </c>
      <c r="D338" s="140" t="s">
        <v>174</v>
      </c>
      <c r="E338" s="50">
        <v>2</v>
      </c>
      <c r="F338" s="34"/>
      <c r="G338" s="6">
        <f t="shared" si="22"/>
        <v>0</v>
      </c>
    </row>
    <row r="339" spans="1:7" ht="13.25" customHeight="1">
      <c r="A339" s="357" t="s">
        <v>163</v>
      </c>
      <c r="B339" s="358"/>
      <c r="C339" s="358"/>
      <c r="D339" s="62"/>
      <c r="E339" s="63"/>
      <c r="F339" s="62"/>
      <c r="G339" s="6">
        <f t="shared" si="22"/>
        <v>0</v>
      </c>
    </row>
    <row r="340" spans="1:7">
      <c r="A340" s="47">
        <f>+A338+1</f>
        <v>191</v>
      </c>
      <c r="B340" s="44" t="s">
        <v>155</v>
      </c>
      <c r="C340" s="51" t="s">
        <v>166</v>
      </c>
      <c r="D340" s="46" t="s">
        <v>167</v>
      </c>
      <c r="E340" s="50">
        <v>2500</v>
      </c>
      <c r="F340" s="34"/>
      <c r="G340" s="6">
        <f t="shared" si="22"/>
        <v>0</v>
      </c>
    </row>
    <row r="341" spans="1:7">
      <c r="A341" s="47">
        <f>+A340+1</f>
        <v>192</v>
      </c>
      <c r="B341" s="52" t="s">
        <v>155</v>
      </c>
      <c r="C341" s="44" t="s">
        <v>164</v>
      </c>
      <c r="D341" s="46" t="s">
        <v>165</v>
      </c>
      <c r="E341" s="50">
        <v>1</v>
      </c>
      <c r="F341" s="34"/>
      <c r="G341" s="6">
        <f t="shared" si="22"/>
        <v>0</v>
      </c>
    </row>
    <row r="342" spans="1:7">
      <c r="A342" s="344" t="s">
        <v>87</v>
      </c>
      <c r="B342" s="345"/>
      <c r="C342" s="345"/>
      <c r="D342" s="345"/>
      <c r="E342" s="345"/>
      <c r="F342" s="346"/>
      <c r="G342" s="45">
        <f>SUM(G331:G341)</f>
        <v>0</v>
      </c>
    </row>
    <row r="343" spans="1:7" ht="13.25" customHeight="1">
      <c r="A343" s="339" t="s">
        <v>204</v>
      </c>
      <c r="B343" s="340"/>
      <c r="C343" s="340"/>
      <c r="D343" s="340"/>
      <c r="E343" s="340"/>
      <c r="F343" s="340"/>
      <c r="G343" s="341"/>
    </row>
    <row r="344" spans="1:7" ht="13.25" customHeight="1">
      <c r="A344" s="359" t="s">
        <v>52</v>
      </c>
      <c r="B344" s="343"/>
      <c r="C344" s="61"/>
      <c r="D344" s="62"/>
      <c r="E344" s="63"/>
      <c r="F344" s="62"/>
      <c r="G344" s="64"/>
    </row>
    <row r="345" spans="1:7" ht="24">
      <c r="A345" s="47">
        <f>+A341+1</f>
        <v>193</v>
      </c>
      <c r="B345" s="52" t="s">
        <v>57</v>
      </c>
      <c r="C345" s="42" t="s">
        <v>168</v>
      </c>
      <c r="D345" s="43" t="s">
        <v>169</v>
      </c>
      <c r="E345" s="50">
        <v>1</v>
      </c>
      <c r="F345" s="34"/>
      <c r="G345" s="6">
        <f t="shared" ref="G345:G355" si="23">+F345*E345</f>
        <v>0</v>
      </c>
    </row>
    <row r="346" spans="1:7" ht="13.25" customHeight="1">
      <c r="A346" s="342" t="s">
        <v>53</v>
      </c>
      <c r="B346" s="343"/>
      <c r="C346" s="343"/>
      <c r="D346" s="62"/>
      <c r="E346" s="63"/>
      <c r="F346" s="62"/>
      <c r="G346" s="6">
        <f t="shared" si="23"/>
        <v>0</v>
      </c>
    </row>
    <row r="347" spans="1:7" ht="24">
      <c r="A347" s="47">
        <f>+A345+1</f>
        <v>194</v>
      </c>
      <c r="B347" s="52" t="s">
        <v>155</v>
      </c>
      <c r="C347" s="44" t="s">
        <v>157</v>
      </c>
      <c r="D347" s="46" t="s">
        <v>156</v>
      </c>
      <c r="E347" s="50">
        <v>1</v>
      </c>
      <c r="F347" s="34"/>
      <c r="G347" s="6">
        <f t="shared" si="23"/>
        <v>0</v>
      </c>
    </row>
    <row r="348" spans="1:7">
      <c r="A348" s="47">
        <f>+A347+1</f>
        <v>195</v>
      </c>
      <c r="B348" s="52" t="s">
        <v>155</v>
      </c>
      <c r="C348" s="44" t="s">
        <v>158</v>
      </c>
      <c r="D348" s="46" t="s">
        <v>159</v>
      </c>
      <c r="E348" s="50">
        <v>2500</v>
      </c>
      <c r="F348" s="34"/>
      <c r="G348" s="6">
        <f t="shared" si="23"/>
        <v>0</v>
      </c>
    </row>
    <row r="349" spans="1:7" ht="13.25" customHeight="1">
      <c r="A349" s="342" t="s">
        <v>176</v>
      </c>
      <c r="B349" s="343"/>
      <c r="C349" s="343"/>
      <c r="D349" s="62"/>
      <c r="E349" s="63"/>
      <c r="F349" s="62"/>
      <c r="G349" s="6">
        <f t="shared" si="23"/>
        <v>0</v>
      </c>
    </row>
    <row r="350" spans="1:7">
      <c r="A350" s="47">
        <f>+A348+1</f>
        <v>196</v>
      </c>
      <c r="B350" s="52" t="s">
        <v>155</v>
      </c>
      <c r="C350" s="44" t="s">
        <v>160</v>
      </c>
      <c r="D350" s="46" t="s">
        <v>161</v>
      </c>
      <c r="E350" s="50">
        <v>2500</v>
      </c>
      <c r="F350" s="34"/>
      <c r="G350" s="6">
        <f t="shared" si="23"/>
        <v>0</v>
      </c>
    </row>
    <row r="351" spans="1:7" ht="36">
      <c r="A351" s="47">
        <f>+A350+1</f>
        <v>197</v>
      </c>
      <c r="B351" s="52" t="s">
        <v>155</v>
      </c>
      <c r="C351" s="44" t="s">
        <v>162</v>
      </c>
      <c r="D351" s="46" t="s">
        <v>171</v>
      </c>
      <c r="E351" s="50">
        <v>1</v>
      </c>
      <c r="F351" s="34"/>
      <c r="G351" s="6">
        <f t="shared" si="23"/>
        <v>0</v>
      </c>
    </row>
    <row r="352" spans="1:7" ht="24">
      <c r="A352" s="47">
        <f>+A351+1</f>
        <v>198</v>
      </c>
      <c r="B352" s="139" t="s">
        <v>172</v>
      </c>
      <c r="C352" s="139" t="s">
        <v>173</v>
      </c>
      <c r="D352" s="140" t="s">
        <v>174</v>
      </c>
      <c r="E352" s="50">
        <v>2</v>
      </c>
      <c r="F352" s="34"/>
      <c r="G352" s="6">
        <f t="shared" si="23"/>
        <v>0</v>
      </c>
    </row>
    <row r="353" spans="1:7" ht="13.25" customHeight="1">
      <c r="A353" s="357" t="s">
        <v>163</v>
      </c>
      <c r="B353" s="358"/>
      <c r="C353" s="358"/>
      <c r="D353" s="62"/>
      <c r="E353" s="63"/>
      <c r="F353" s="62"/>
      <c r="G353" s="6">
        <f t="shared" si="23"/>
        <v>0</v>
      </c>
    </row>
    <row r="354" spans="1:7">
      <c r="A354" s="47">
        <f>+A352+1</f>
        <v>199</v>
      </c>
      <c r="B354" s="44" t="s">
        <v>155</v>
      </c>
      <c r="C354" s="51" t="s">
        <v>166</v>
      </c>
      <c r="D354" s="46" t="s">
        <v>167</v>
      </c>
      <c r="E354" s="50">
        <v>2500</v>
      </c>
      <c r="F354" s="34"/>
      <c r="G354" s="6">
        <f t="shared" si="23"/>
        <v>0</v>
      </c>
    </row>
    <row r="355" spans="1:7">
      <c r="A355" s="47">
        <f>+A354+1</f>
        <v>200</v>
      </c>
      <c r="B355" s="52" t="s">
        <v>155</v>
      </c>
      <c r="C355" s="44" t="s">
        <v>164</v>
      </c>
      <c r="D355" s="46" t="s">
        <v>165</v>
      </c>
      <c r="E355" s="50">
        <v>1</v>
      </c>
      <c r="F355" s="34"/>
      <c r="G355" s="6">
        <f t="shared" si="23"/>
        <v>0</v>
      </c>
    </row>
    <row r="356" spans="1:7">
      <c r="A356" s="344" t="s">
        <v>151</v>
      </c>
      <c r="B356" s="345"/>
      <c r="C356" s="345"/>
      <c r="D356" s="345"/>
      <c r="E356" s="345"/>
      <c r="F356" s="346"/>
      <c r="G356" s="45">
        <f>SUM(G345:G355)</f>
        <v>0</v>
      </c>
    </row>
    <row r="357" spans="1:7" ht="13.25" customHeight="1">
      <c r="A357" s="339" t="s">
        <v>205</v>
      </c>
      <c r="B357" s="340"/>
      <c r="C357" s="340"/>
      <c r="D357" s="340"/>
      <c r="E357" s="340"/>
      <c r="F357" s="340"/>
      <c r="G357" s="341"/>
    </row>
    <row r="358" spans="1:7" ht="13.25" customHeight="1">
      <c r="A358" s="359" t="s">
        <v>52</v>
      </c>
      <c r="B358" s="343"/>
      <c r="C358" s="61"/>
      <c r="D358" s="62"/>
      <c r="E358" s="63"/>
      <c r="F358" s="62"/>
      <c r="G358" s="64"/>
    </row>
    <row r="359" spans="1:7" ht="24">
      <c r="A359" s="47">
        <f>+A355+1</f>
        <v>201</v>
      </c>
      <c r="B359" s="52" t="s">
        <v>57</v>
      </c>
      <c r="C359" s="42" t="s">
        <v>168</v>
      </c>
      <c r="D359" s="43" t="s">
        <v>169</v>
      </c>
      <c r="E359" s="50">
        <v>1</v>
      </c>
      <c r="F359" s="34"/>
      <c r="G359" s="6">
        <f t="shared" ref="G359:G369" si="24">+F359*E359</f>
        <v>0</v>
      </c>
    </row>
    <row r="360" spans="1:7" ht="13.25" customHeight="1">
      <c r="A360" s="342" t="s">
        <v>53</v>
      </c>
      <c r="B360" s="343"/>
      <c r="C360" s="343"/>
      <c r="D360" s="62"/>
      <c r="E360" s="63"/>
      <c r="F360" s="62"/>
      <c r="G360" s="6">
        <f t="shared" si="24"/>
        <v>0</v>
      </c>
    </row>
    <row r="361" spans="1:7" ht="24">
      <c r="A361" s="47">
        <f>+A359+1</f>
        <v>202</v>
      </c>
      <c r="B361" s="52" t="s">
        <v>155</v>
      </c>
      <c r="C361" s="44" t="s">
        <v>157</v>
      </c>
      <c r="D361" s="46" t="s">
        <v>156</v>
      </c>
      <c r="E361" s="50">
        <v>1</v>
      </c>
      <c r="F361" s="34"/>
      <c r="G361" s="6">
        <f t="shared" si="24"/>
        <v>0</v>
      </c>
    </row>
    <row r="362" spans="1:7">
      <c r="A362" s="47">
        <f>+A361+1</f>
        <v>203</v>
      </c>
      <c r="B362" s="52" t="s">
        <v>155</v>
      </c>
      <c r="C362" s="44" t="s">
        <v>158</v>
      </c>
      <c r="D362" s="46" t="s">
        <v>159</v>
      </c>
      <c r="E362" s="50">
        <v>2500</v>
      </c>
      <c r="F362" s="34"/>
      <c r="G362" s="6">
        <f t="shared" si="24"/>
        <v>0</v>
      </c>
    </row>
    <row r="363" spans="1:7" ht="13.25" customHeight="1">
      <c r="A363" s="342" t="s">
        <v>176</v>
      </c>
      <c r="B363" s="343"/>
      <c r="C363" s="343"/>
      <c r="D363" s="62"/>
      <c r="E363" s="63"/>
      <c r="F363" s="62"/>
      <c r="G363" s="6">
        <f t="shared" si="24"/>
        <v>0</v>
      </c>
    </row>
    <row r="364" spans="1:7">
      <c r="A364" s="47">
        <f>+A362+1</f>
        <v>204</v>
      </c>
      <c r="B364" s="52" t="s">
        <v>155</v>
      </c>
      <c r="C364" s="44" t="s">
        <v>160</v>
      </c>
      <c r="D364" s="46" t="s">
        <v>161</v>
      </c>
      <c r="E364" s="50">
        <v>2500</v>
      </c>
      <c r="F364" s="34"/>
      <c r="G364" s="6">
        <f t="shared" si="24"/>
        <v>0</v>
      </c>
    </row>
    <row r="365" spans="1:7" ht="36">
      <c r="A365" s="47">
        <f>+A364+1</f>
        <v>205</v>
      </c>
      <c r="B365" s="52" t="s">
        <v>155</v>
      </c>
      <c r="C365" s="44" t="s">
        <v>162</v>
      </c>
      <c r="D365" s="46" t="s">
        <v>171</v>
      </c>
      <c r="E365" s="50">
        <v>1</v>
      </c>
      <c r="F365" s="34"/>
      <c r="G365" s="6">
        <f t="shared" si="24"/>
        <v>0</v>
      </c>
    </row>
    <row r="366" spans="1:7" ht="24">
      <c r="A366" s="47">
        <f>+A365+1</f>
        <v>206</v>
      </c>
      <c r="B366" s="139" t="s">
        <v>172</v>
      </c>
      <c r="C366" s="139" t="s">
        <v>173</v>
      </c>
      <c r="D366" s="140" t="s">
        <v>174</v>
      </c>
      <c r="E366" s="50">
        <v>2</v>
      </c>
      <c r="F366" s="34"/>
      <c r="G366" s="6">
        <f t="shared" si="24"/>
        <v>0</v>
      </c>
    </row>
    <row r="367" spans="1:7" ht="13.25" customHeight="1">
      <c r="A367" s="357" t="s">
        <v>163</v>
      </c>
      <c r="B367" s="358"/>
      <c r="C367" s="358"/>
      <c r="D367" s="62"/>
      <c r="E367" s="63"/>
      <c r="F367" s="62"/>
      <c r="G367" s="6">
        <f t="shared" si="24"/>
        <v>0</v>
      </c>
    </row>
    <row r="368" spans="1:7">
      <c r="A368" s="47">
        <f>+A366+1</f>
        <v>207</v>
      </c>
      <c r="B368" s="44" t="s">
        <v>155</v>
      </c>
      <c r="C368" s="51" t="s">
        <v>166</v>
      </c>
      <c r="D368" s="46" t="s">
        <v>167</v>
      </c>
      <c r="E368" s="50">
        <v>2500</v>
      </c>
      <c r="F368" s="34"/>
      <c r="G368" s="6">
        <f t="shared" si="24"/>
        <v>0</v>
      </c>
    </row>
    <row r="369" spans="1:7">
      <c r="A369" s="47">
        <f>+A368+1</f>
        <v>208</v>
      </c>
      <c r="B369" s="52" t="s">
        <v>155</v>
      </c>
      <c r="C369" s="44" t="s">
        <v>164</v>
      </c>
      <c r="D369" s="46" t="s">
        <v>165</v>
      </c>
      <c r="E369" s="50">
        <v>1</v>
      </c>
      <c r="F369" s="34"/>
      <c r="G369" s="6">
        <f t="shared" si="24"/>
        <v>0</v>
      </c>
    </row>
    <row r="370" spans="1:7">
      <c r="A370" s="344" t="s">
        <v>152</v>
      </c>
      <c r="B370" s="345"/>
      <c r="C370" s="345"/>
      <c r="D370" s="345"/>
      <c r="E370" s="345"/>
      <c r="F370" s="346"/>
      <c r="G370" s="45">
        <f>SUM(G359:G369)</f>
        <v>0</v>
      </c>
    </row>
    <row r="371" spans="1:7" ht="13.25" customHeight="1">
      <c r="A371" s="339" t="s">
        <v>206</v>
      </c>
      <c r="B371" s="340"/>
      <c r="C371" s="340"/>
      <c r="D371" s="340"/>
      <c r="E371" s="340"/>
      <c r="F371" s="340"/>
      <c r="G371" s="341"/>
    </row>
    <row r="372" spans="1:7" ht="13.25" customHeight="1">
      <c r="A372" s="359" t="s">
        <v>52</v>
      </c>
      <c r="B372" s="343"/>
      <c r="C372" s="61"/>
      <c r="D372" s="62"/>
      <c r="E372" s="63"/>
      <c r="F372" s="62"/>
      <c r="G372" s="64"/>
    </row>
    <row r="373" spans="1:7" ht="24">
      <c r="A373" s="47">
        <f>+A369+1</f>
        <v>209</v>
      </c>
      <c r="B373" s="52" t="s">
        <v>57</v>
      </c>
      <c r="C373" s="42" t="s">
        <v>168</v>
      </c>
      <c r="D373" s="43" t="s">
        <v>169</v>
      </c>
      <c r="E373" s="50">
        <v>1</v>
      </c>
      <c r="F373" s="34"/>
      <c r="G373" s="6">
        <f t="shared" ref="G373:G383" si="25">+F373*E373</f>
        <v>0</v>
      </c>
    </row>
    <row r="374" spans="1:7" ht="13.25" customHeight="1">
      <c r="A374" s="342" t="s">
        <v>53</v>
      </c>
      <c r="B374" s="343"/>
      <c r="C374" s="343"/>
      <c r="D374" s="62"/>
      <c r="E374" s="63"/>
      <c r="F374" s="62"/>
      <c r="G374" s="6">
        <f t="shared" si="25"/>
        <v>0</v>
      </c>
    </row>
    <row r="375" spans="1:7" ht="24">
      <c r="A375" s="47">
        <f>+A373+1</f>
        <v>210</v>
      </c>
      <c r="B375" s="52" t="s">
        <v>155</v>
      </c>
      <c r="C375" s="44" t="s">
        <v>157</v>
      </c>
      <c r="D375" s="46" t="s">
        <v>156</v>
      </c>
      <c r="E375" s="50">
        <v>1</v>
      </c>
      <c r="F375" s="34"/>
      <c r="G375" s="6">
        <f t="shared" si="25"/>
        <v>0</v>
      </c>
    </row>
    <row r="376" spans="1:7">
      <c r="A376" s="47">
        <f>+A375+1</f>
        <v>211</v>
      </c>
      <c r="B376" s="52" t="s">
        <v>155</v>
      </c>
      <c r="C376" s="44" t="s">
        <v>158</v>
      </c>
      <c r="D376" s="46" t="s">
        <v>159</v>
      </c>
      <c r="E376" s="50">
        <v>2500</v>
      </c>
      <c r="F376" s="34"/>
      <c r="G376" s="6">
        <f t="shared" si="25"/>
        <v>0</v>
      </c>
    </row>
    <row r="377" spans="1:7" ht="13.25" customHeight="1">
      <c r="A377" s="342" t="s">
        <v>176</v>
      </c>
      <c r="B377" s="343"/>
      <c r="C377" s="343"/>
      <c r="D377" s="62"/>
      <c r="E377" s="63"/>
      <c r="F377" s="62"/>
      <c r="G377" s="6">
        <f t="shared" si="25"/>
        <v>0</v>
      </c>
    </row>
    <row r="378" spans="1:7">
      <c r="A378" s="47">
        <f>+A376+1</f>
        <v>212</v>
      </c>
      <c r="B378" s="52" t="s">
        <v>155</v>
      </c>
      <c r="C378" s="44" t="s">
        <v>160</v>
      </c>
      <c r="D378" s="46" t="s">
        <v>161</v>
      </c>
      <c r="E378" s="50">
        <v>2500</v>
      </c>
      <c r="F378" s="34"/>
      <c r="G378" s="6">
        <f t="shared" si="25"/>
        <v>0</v>
      </c>
    </row>
    <row r="379" spans="1:7" ht="36">
      <c r="A379" s="47">
        <f>+A378+1</f>
        <v>213</v>
      </c>
      <c r="B379" s="52" t="s">
        <v>155</v>
      </c>
      <c r="C379" s="44" t="s">
        <v>162</v>
      </c>
      <c r="D379" s="46" t="s">
        <v>171</v>
      </c>
      <c r="E379" s="50">
        <v>1</v>
      </c>
      <c r="F379" s="34"/>
      <c r="G379" s="6">
        <f t="shared" si="25"/>
        <v>0</v>
      </c>
    </row>
    <row r="380" spans="1:7" ht="24">
      <c r="A380" s="47">
        <f>+A379+1</f>
        <v>214</v>
      </c>
      <c r="B380" s="139" t="s">
        <v>172</v>
      </c>
      <c r="C380" s="139" t="s">
        <v>173</v>
      </c>
      <c r="D380" s="140" t="s">
        <v>174</v>
      </c>
      <c r="E380" s="50">
        <v>2</v>
      </c>
      <c r="F380" s="34"/>
      <c r="G380" s="6">
        <f t="shared" si="25"/>
        <v>0</v>
      </c>
    </row>
    <row r="381" spans="1:7" ht="13.25" customHeight="1">
      <c r="A381" s="357" t="s">
        <v>163</v>
      </c>
      <c r="B381" s="358"/>
      <c r="C381" s="358"/>
      <c r="D381" s="62"/>
      <c r="E381" s="63"/>
      <c r="F381" s="62"/>
      <c r="G381" s="6">
        <f t="shared" si="25"/>
        <v>0</v>
      </c>
    </row>
    <row r="382" spans="1:7">
      <c r="A382" s="47">
        <f>+A380+1</f>
        <v>215</v>
      </c>
      <c r="B382" s="44" t="s">
        <v>155</v>
      </c>
      <c r="C382" s="51" t="s">
        <v>166</v>
      </c>
      <c r="D382" s="46" t="s">
        <v>167</v>
      </c>
      <c r="E382" s="50">
        <v>2500</v>
      </c>
      <c r="F382" s="34"/>
      <c r="G382" s="6">
        <f t="shared" si="25"/>
        <v>0</v>
      </c>
    </row>
    <row r="383" spans="1:7">
      <c r="A383" s="47">
        <f>+A382+1</f>
        <v>216</v>
      </c>
      <c r="B383" s="52" t="s">
        <v>155</v>
      </c>
      <c r="C383" s="44" t="s">
        <v>164</v>
      </c>
      <c r="D383" s="46" t="s">
        <v>165</v>
      </c>
      <c r="E383" s="50">
        <v>1</v>
      </c>
      <c r="F383" s="34"/>
      <c r="G383" s="6">
        <f t="shared" si="25"/>
        <v>0</v>
      </c>
    </row>
    <row r="384" spans="1:7">
      <c r="A384" s="344" t="s">
        <v>197</v>
      </c>
      <c r="B384" s="345"/>
      <c r="C384" s="345"/>
      <c r="D384" s="345"/>
      <c r="E384" s="345"/>
      <c r="F384" s="346"/>
      <c r="G384" s="45">
        <f>SUM(G373:G383)</f>
        <v>0</v>
      </c>
    </row>
    <row r="385" spans="1:7" ht="13.25" customHeight="1">
      <c r="A385" s="360" t="s">
        <v>240</v>
      </c>
      <c r="B385" s="361"/>
      <c r="C385" s="361"/>
      <c r="D385" s="361"/>
      <c r="E385" s="361"/>
      <c r="F385" s="361"/>
      <c r="G385" s="362"/>
    </row>
    <row r="386" spans="1:7" ht="13.25" customHeight="1">
      <c r="A386" s="357" t="s">
        <v>52</v>
      </c>
      <c r="B386" s="358"/>
      <c r="C386" s="147"/>
      <c r="D386" s="148"/>
      <c r="E386" s="63"/>
      <c r="F386" s="148"/>
      <c r="G386" s="64"/>
    </row>
    <row r="387" spans="1:7" ht="24">
      <c r="A387" s="149">
        <f>+A383+1</f>
        <v>217</v>
      </c>
      <c r="B387" s="150" t="s">
        <v>57</v>
      </c>
      <c r="C387" s="128" t="s">
        <v>168</v>
      </c>
      <c r="D387" s="129" t="s">
        <v>169</v>
      </c>
      <c r="E387" s="50">
        <v>1</v>
      </c>
      <c r="F387" s="34"/>
      <c r="G387" s="151">
        <f t="shared" ref="G387:G396" si="26">+F387*E387</f>
        <v>0</v>
      </c>
    </row>
    <row r="388" spans="1:7" ht="13.25" customHeight="1">
      <c r="A388" s="357" t="s">
        <v>53</v>
      </c>
      <c r="B388" s="358"/>
      <c r="C388" s="358"/>
      <c r="D388" s="148"/>
      <c r="E388" s="63"/>
      <c r="F388" s="148"/>
      <c r="G388" s="151">
        <f t="shared" si="26"/>
        <v>0</v>
      </c>
    </row>
    <row r="389" spans="1:7" ht="24">
      <c r="A389" s="149">
        <f>+A387+1</f>
        <v>218</v>
      </c>
      <c r="B389" s="150" t="s">
        <v>155</v>
      </c>
      <c r="C389" s="139" t="s">
        <v>157</v>
      </c>
      <c r="D389" s="152" t="s">
        <v>156</v>
      </c>
      <c r="E389" s="50">
        <v>1</v>
      </c>
      <c r="F389" s="34"/>
      <c r="G389" s="151">
        <f t="shared" si="26"/>
        <v>0</v>
      </c>
    </row>
    <row r="390" spans="1:7">
      <c r="A390" s="149">
        <f>+A389+1</f>
        <v>219</v>
      </c>
      <c r="B390" s="150" t="s">
        <v>155</v>
      </c>
      <c r="C390" s="139" t="s">
        <v>158</v>
      </c>
      <c r="D390" s="152" t="s">
        <v>159</v>
      </c>
      <c r="E390" s="50">
        <v>2500</v>
      </c>
      <c r="F390" s="34"/>
      <c r="G390" s="151">
        <f t="shared" si="26"/>
        <v>0</v>
      </c>
    </row>
    <row r="391" spans="1:7" ht="13.25" customHeight="1">
      <c r="A391" s="357" t="s">
        <v>176</v>
      </c>
      <c r="B391" s="358"/>
      <c r="C391" s="358"/>
      <c r="D391" s="148"/>
      <c r="E391" s="63"/>
      <c r="F391" s="148"/>
      <c r="G391" s="151">
        <f t="shared" si="26"/>
        <v>0</v>
      </c>
    </row>
    <row r="392" spans="1:7">
      <c r="A392" s="149">
        <f>+A390+1</f>
        <v>220</v>
      </c>
      <c r="B392" s="150" t="s">
        <v>155</v>
      </c>
      <c r="C392" s="139" t="s">
        <v>160</v>
      </c>
      <c r="D392" s="152" t="s">
        <v>161</v>
      </c>
      <c r="E392" s="50">
        <v>2500</v>
      </c>
      <c r="F392" s="34"/>
      <c r="G392" s="151">
        <f t="shared" si="26"/>
        <v>0</v>
      </c>
    </row>
    <row r="393" spans="1:7" ht="36">
      <c r="A393" s="149">
        <f>+A392+1</f>
        <v>221</v>
      </c>
      <c r="B393" s="150" t="s">
        <v>155</v>
      </c>
      <c r="C393" s="139" t="s">
        <v>162</v>
      </c>
      <c r="D393" s="152" t="s">
        <v>171</v>
      </c>
      <c r="E393" s="50">
        <v>1</v>
      </c>
      <c r="F393" s="34"/>
      <c r="G393" s="151">
        <f t="shared" si="26"/>
        <v>0</v>
      </c>
    </row>
    <row r="394" spans="1:7" ht="13.25" customHeight="1">
      <c r="A394" s="357" t="s">
        <v>163</v>
      </c>
      <c r="B394" s="358"/>
      <c r="C394" s="358"/>
      <c r="D394" s="148"/>
      <c r="E394" s="63"/>
      <c r="F394" s="148"/>
      <c r="G394" s="151">
        <f t="shared" si="26"/>
        <v>0</v>
      </c>
    </row>
    <row r="395" spans="1:7">
      <c r="A395" s="149">
        <f>+A393+1</f>
        <v>222</v>
      </c>
      <c r="B395" s="139" t="s">
        <v>155</v>
      </c>
      <c r="C395" s="153" t="s">
        <v>166</v>
      </c>
      <c r="D395" s="152" t="s">
        <v>167</v>
      </c>
      <c r="E395" s="50">
        <v>2500</v>
      </c>
      <c r="F395" s="34"/>
      <c r="G395" s="151">
        <f t="shared" si="26"/>
        <v>0</v>
      </c>
    </row>
    <row r="396" spans="1:7">
      <c r="A396" s="149">
        <f>+A395+1</f>
        <v>223</v>
      </c>
      <c r="B396" s="150" t="s">
        <v>155</v>
      </c>
      <c r="C396" s="139" t="s">
        <v>164</v>
      </c>
      <c r="D396" s="152" t="s">
        <v>165</v>
      </c>
      <c r="E396" s="50">
        <v>1</v>
      </c>
      <c r="F396" s="34"/>
      <c r="G396" s="151">
        <f t="shared" si="26"/>
        <v>0</v>
      </c>
    </row>
    <row r="397" spans="1:7">
      <c r="A397" s="336" t="s">
        <v>241</v>
      </c>
      <c r="B397" s="337"/>
      <c r="C397" s="337"/>
      <c r="D397" s="337"/>
      <c r="E397" s="337"/>
      <c r="F397" s="338"/>
      <c r="G397" s="45">
        <f>SUM(G387:G396)</f>
        <v>0</v>
      </c>
    </row>
    <row r="398" spans="1:7" ht="13.25" customHeight="1">
      <c r="A398" s="360" t="s">
        <v>242</v>
      </c>
      <c r="B398" s="361"/>
      <c r="C398" s="361"/>
      <c r="D398" s="361"/>
      <c r="E398" s="361"/>
      <c r="F398" s="361"/>
      <c r="G398" s="362"/>
    </row>
    <row r="399" spans="1:7" ht="13.25" customHeight="1">
      <c r="A399" s="357" t="s">
        <v>52</v>
      </c>
      <c r="B399" s="358"/>
      <c r="C399" s="147"/>
      <c r="D399" s="148"/>
      <c r="E399" s="63"/>
      <c r="F399" s="148"/>
      <c r="G399" s="64"/>
    </row>
    <row r="400" spans="1:7" ht="24">
      <c r="A400" s="149">
        <f>+A396+1</f>
        <v>224</v>
      </c>
      <c r="B400" s="150" t="s">
        <v>57</v>
      </c>
      <c r="C400" s="128" t="s">
        <v>168</v>
      </c>
      <c r="D400" s="129" t="s">
        <v>169</v>
      </c>
      <c r="E400" s="50">
        <v>1</v>
      </c>
      <c r="F400" s="34"/>
      <c r="G400" s="151">
        <f t="shared" ref="G400:G409" si="27">+F400*E400</f>
        <v>0</v>
      </c>
    </row>
    <row r="401" spans="1:7" ht="13.25" customHeight="1">
      <c r="A401" s="357" t="s">
        <v>53</v>
      </c>
      <c r="B401" s="358"/>
      <c r="C401" s="358"/>
      <c r="D401" s="148"/>
      <c r="E401" s="63"/>
      <c r="F401" s="148"/>
      <c r="G401" s="151">
        <f t="shared" si="27"/>
        <v>0</v>
      </c>
    </row>
    <row r="402" spans="1:7" ht="24">
      <c r="A402" s="149">
        <f>+A400+1</f>
        <v>225</v>
      </c>
      <c r="B402" s="150" t="s">
        <v>155</v>
      </c>
      <c r="C402" s="139" t="s">
        <v>157</v>
      </c>
      <c r="D402" s="152" t="s">
        <v>156</v>
      </c>
      <c r="E402" s="50">
        <v>1</v>
      </c>
      <c r="F402" s="34"/>
      <c r="G402" s="151">
        <f t="shared" si="27"/>
        <v>0</v>
      </c>
    </row>
    <row r="403" spans="1:7">
      <c r="A403" s="149">
        <f>+A402+1</f>
        <v>226</v>
      </c>
      <c r="B403" s="150" t="s">
        <v>155</v>
      </c>
      <c r="C403" s="139" t="s">
        <v>158</v>
      </c>
      <c r="D403" s="152" t="s">
        <v>159</v>
      </c>
      <c r="E403" s="50">
        <v>2500</v>
      </c>
      <c r="F403" s="34"/>
      <c r="G403" s="151">
        <f t="shared" si="27"/>
        <v>0</v>
      </c>
    </row>
    <row r="404" spans="1:7" ht="13.25" customHeight="1">
      <c r="A404" s="357" t="s">
        <v>176</v>
      </c>
      <c r="B404" s="358"/>
      <c r="C404" s="358"/>
      <c r="D404" s="148"/>
      <c r="E404" s="63"/>
      <c r="F404" s="148"/>
      <c r="G404" s="151">
        <f t="shared" si="27"/>
        <v>0</v>
      </c>
    </row>
    <row r="405" spans="1:7">
      <c r="A405" s="149">
        <f>+A403+1</f>
        <v>227</v>
      </c>
      <c r="B405" s="150" t="s">
        <v>155</v>
      </c>
      <c r="C405" s="139" t="s">
        <v>160</v>
      </c>
      <c r="D405" s="152" t="s">
        <v>161</v>
      </c>
      <c r="E405" s="50">
        <v>2500</v>
      </c>
      <c r="F405" s="34"/>
      <c r="G405" s="151">
        <f t="shared" si="27"/>
        <v>0</v>
      </c>
    </row>
    <row r="406" spans="1:7" ht="36">
      <c r="A406" s="149">
        <f>+A405+1</f>
        <v>228</v>
      </c>
      <c r="B406" s="150" t="s">
        <v>155</v>
      </c>
      <c r="C406" s="139" t="s">
        <v>162</v>
      </c>
      <c r="D406" s="152" t="s">
        <v>171</v>
      </c>
      <c r="E406" s="50">
        <v>1</v>
      </c>
      <c r="F406" s="34"/>
      <c r="G406" s="151">
        <f t="shared" si="27"/>
        <v>0</v>
      </c>
    </row>
    <row r="407" spans="1:7" ht="13.25" customHeight="1">
      <c r="A407" s="357" t="s">
        <v>163</v>
      </c>
      <c r="B407" s="358"/>
      <c r="C407" s="358"/>
      <c r="D407" s="148"/>
      <c r="E407" s="63"/>
      <c r="F407" s="148"/>
      <c r="G407" s="151">
        <f t="shared" si="27"/>
        <v>0</v>
      </c>
    </row>
    <row r="408" spans="1:7">
      <c r="A408" s="149">
        <f>+A406+1</f>
        <v>229</v>
      </c>
      <c r="B408" s="139" t="s">
        <v>155</v>
      </c>
      <c r="C408" s="153" t="s">
        <v>166</v>
      </c>
      <c r="D408" s="152" t="s">
        <v>167</v>
      </c>
      <c r="E408" s="50">
        <v>2500</v>
      </c>
      <c r="F408" s="34"/>
      <c r="G408" s="151">
        <f t="shared" si="27"/>
        <v>0</v>
      </c>
    </row>
    <row r="409" spans="1:7">
      <c r="A409" s="149">
        <f>+A408+1</f>
        <v>230</v>
      </c>
      <c r="B409" s="150" t="s">
        <v>155</v>
      </c>
      <c r="C409" s="139" t="s">
        <v>164</v>
      </c>
      <c r="D409" s="152" t="s">
        <v>165</v>
      </c>
      <c r="E409" s="50">
        <v>1</v>
      </c>
      <c r="F409" s="34"/>
      <c r="G409" s="151">
        <f t="shared" si="27"/>
        <v>0</v>
      </c>
    </row>
    <row r="410" spans="1:7">
      <c r="A410" s="336" t="s">
        <v>243</v>
      </c>
      <c r="B410" s="337"/>
      <c r="C410" s="337"/>
      <c r="D410" s="337"/>
      <c r="E410" s="337"/>
      <c r="F410" s="338"/>
      <c r="G410" s="45">
        <f>SUM(G400:G409)</f>
        <v>0</v>
      </c>
    </row>
    <row r="411" spans="1:7" ht="13.25" customHeight="1">
      <c r="A411" s="360" t="s">
        <v>244</v>
      </c>
      <c r="B411" s="361"/>
      <c r="C411" s="361"/>
      <c r="D411" s="361"/>
      <c r="E411" s="361"/>
      <c r="F411" s="361"/>
      <c r="G411" s="362"/>
    </row>
    <row r="412" spans="1:7" ht="13.25" customHeight="1">
      <c r="A412" s="357" t="s">
        <v>52</v>
      </c>
      <c r="B412" s="358"/>
      <c r="C412" s="147"/>
      <c r="D412" s="148"/>
      <c r="E412" s="63"/>
      <c r="F412" s="148"/>
      <c r="G412" s="64"/>
    </row>
    <row r="413" spans="1:7" ht="24">
      <c r="A413" s="149">
        <f>+A409+1</f>
        <v>231</v>
      </c>
      <c r="B413" s="150" t="s">
        <v>57</v>
      </c>
      <c r="C413" s="128" t="s">
        <v>168</v>
      </c>
      <c r="D413" s="129" t="s">
        <v>169</v>
      </c>
      <c r="E413" s="50">
        <v>1</v>
      </c>
      <c r="F413" s="34"/>
      <c r="G413" s="151">
        <f t="shared" ref="G413:G422" si="28">+F413*E413</f>
        <v>0</v>
      </c>
    </row>
    <row r="414" spans="1:7" ht="13.25" customHeight="1">
      <c r="A414" s="357" t="s">
        <v>53</v>
      </c>
      <c r="B414" s="358"/>
      <c r="C414" s="358"/>
      <c r="D414" s="148"/>
      <c r="E414" s="63"/>
      <c r="F414" s="148"/>
      <c r="G414" s="151">
        <f t="shared" si="28"/>
        <v>0</v>
      </c>
    </row>
    <row r="415" spans="1:7" ht="24">
      <c r="A415" s="149">
        <f>+A413+1</f>
        <v>232</v>
      </c>
      <c r="B415" s="150" t="s">
        <v>155</v>
      </c>
      <c r="C415" s="139" t="s">
        <v>157</v>
      </c>
      <c r="D415" s="152" t="s">
        <v>156</v>
      </c>
      <c r="E415" s="50">
        <v>1</v>
      </c>
      <c r="F415" s="34"/>
      <c r="G415" s="151">
        <f t="shared" si="28"/>
        <v>0</v>
      </c>
    </row>
    <row r="416" spans="1:7">
      <c r="A416" s="149">
        <f>+A415+1</f>
        <v>233</v>
      </c>
      <c r="B416" s="150" t="s">
        <v>155</v>
      </c>
      <c r="C416" s="139" t="s">
        <v>158</v>
      </c>
      <c r="D416" s="152" t="s">
        <v>159</v>
      </c>
      <c r="E416" s="50">
        <v>2500</v>
      </c>
      <c r="F416" s="34"/>
      <c r="G416" s="151">
        <f t="shared" si="28"/>
        <v>0</v>
      </c>
    </row>
    <row r="417" spans="1:7" ht="13.25" customHeight="1">
      <c r="A417" s="357" t="s">
        <v>176</v>
      </c>
      <c r="B417" s="358"/>
      <c r="C417" s="358"/>
      <c r="D417" s="148"/>
      <c r="E417" s="63"/>
      <c r="F417" s="148"/>
      <c r="G417" s="151">
        <f t="shared" si="28"/>
        <v>0</v>
      </c>
    </row>
    <row r="418" spans="1:7">
      <c r="A418" s="149">
        <f>+A416+1</f>
        <v>234</v>
      </c>
      <c r="B418" s="150" t="s">
        <v>155</v>
      </c>
      <c r="C418" s="139" t="s">
        <v>160</v>
      </c>
      <c r="D418" s="152" t="s">
        <v>161</v>
      </c>
      <c r="E418" s="50">
        <v>2500</v>
      </c>
      <c r="F418" s="34"/>
      <c r="G418" s="151">
        <f t="shared" si="28"/>
        <v>0</v>
      </c>
    </row>
    <row r="419" spans="1:7" ht="36">
      <c r="A419" s="149">
        <f>+A418+1</f>
        <v>235</v>
      </c>
      <c r="B419" s="150" t="s">
        <v>155</v>
      </c>
      <c r="C419" s="139" t="s">
        <v>162</v>
      </c>
      <c r="D419" s="152" t="s">
        <v>171</v>
      </c>
      <c r="E419" s="50">
        <v>1</v>
      </c>
      <c r="F419" s="34"/>
      <c r="G419" s="151">
        <f t="shared" si="28"/>
        <v>0</v>
      </c>
    </row>
    <row r="420" spans="1:7" ht="13.25" customHeight="1">
      <c r="A420" s="357" t="s">
        <v>163</v>
      </c>
      <c r="B420" s="358"/>
      <c r="C420" s="358"/>
      <c r="D420" s="148"/>
      <c r="E420" s="63"/>
      <c r="F420" s="148"/>
      <c r="G420" s="151">
        <f t="shared" si="28"/>
        <v>0</v>
      </c>
    </row>
    <row r="421" spans="1:7">
      <c r="A421" s="149">
        <f>+A419+1</f>
        <v>236</v>
      </c>
      <c r="B421" s="139" t="s">
        <v>155</v>
      </c>
      <c r="C421" s="153" t="s">
        <v>166</v>
      </c>
      <c r="D421" s="152" t="s">
        <v>167</v>
      </c>
      <c r="E421" s="50">
        <v>2500</v>
      </c>
      <c r="F421" s="34"/>
      <c r="G421" s="151">
        <f t="shared" si="28"/>
        <v>0</v>
      </c>
    </row>
    <row r="422" spans="1:7">
      <c r="A422" s="149">
        <f>+A421+1</f>
        <v>237</v>
      </c>
      <c r="B422" s="150" t="s">
        <v>155</v>
      </c>
      <c r="C422" s="139" t="s">
        <v>164</v>
      </c>
      <c r="D422" s="152" t="s">
        <v>165</v>
      </c>
      <c r="E422" s="50">
        <v>1</v>
      </c>
      <c r="F422" s="34"/>
      <c r="G422" s="151">
        <f t="shared" si="28"/>
        <v>0</v>
      </c>
    </row>
    <row r="423" spans="1:7">
      <c r="A423" s="336" t="s">
        <v>245</v>
      </c>
      <c r="B423" s="337"/>
      <c r="C423" s="337"/>
      <c r="D423" s="337"/>
      <c r="E423" s="337"/>
      <c r="F423" s="338"/>
      <c r="G423" s="45">
        <f>SUM(G413:G422)</f>
        <v>0</v>
      </c>
    </row>
    <row r="424" spans="1:7" ht="13.25" customHeight="1">
      <c r="A424" s="339" t="s">
        <v>208</v>
      </c>
      <c r="B424" s="340"/>
      <c r="C424" s="340"/>
      <c r="D424" s="340"/>
      <c r="E424" s="340"/>
      <c r="F424" s="340"/>
      <c r="G424" s="341"/>
    </row>
    <row r="425" spans="1:7" ht="13.25" customHeight="1">
      <c r="A425" s="342" t="s">
        <v>53</v>
      </c>
      <c r="B425" s="343"/>
      <c r="C425" s="343"/>
      <c r="D425" s="62"/>
      <c r="E425" s="63"/>
      <c r="F425" s="62"/>
      <c r="G425" s="6"/>
    </row>
    <row r="426" spans="1:7" ht="24">
      <c r="A426" s="47">
        <f>+A383+1</f>
        <v>217</v>
      </c>
      <c r="B426" s="52" t="s">
        <v>155</v>
      </c>
      <c r="C426" s="44" t="s">
        <v>157</v>
      </c>
      <c r="D426" s="46" t="s">
        <v>156</v>
      </c>
      <c r="E426" s="50">
        <v>30</v>
      </c>
      <c r="F426" s="34"/>
      <c r="G426" s="6">
        <f t="shared" ref="G426:G434" si="29">+F426*E426</f>
        <v>0</v>
      </c>
    </row>
    <row r="427" spans="1:7" ht="13.25" customHeight="1">
      <c r="A427" s="342" t="s">
        <v>228</v>
      </c>
      <c r="B427" s="343"/>
      <c r="C427" s="343"/>
      <c r="D427" s="62"/>
      <c r="E427" s="63"/>
      <c r="F427" s="62"/>
      <c r="G427" s="6">
        <f t="shared" si="29"/>
        <v>0</v>
      </c>
    </row>
    <row r="428" spans="1:7">
      <c r="A428" s="47">
        <f>+A426+1</f>
        <v>218</v>
      </c>
      <c r="B428" s="52" t="s">
        <v>155</v>
      </c>
      <c r="C428" s="44" t="s">
        <v>226</v>
      </c>
      <c r="D428" s="46" t="s">
        <v>229</v>
      </c>
      <c r="E428" s="50">
        <v>17</v>
      </c>
      <c r="F428" s="34"/>
      <c r="G428" s="6">
        <f t="shared" si="29"/>
        <v>0</v>
      </c>
    </row>
    <row r="429" spans="1:7" ht="13.25" customHeight="1">
      <c r="A429" s="342" t="s">
        <v>236</v>
      </c>
      <c r="B429" s="343"/>
      <c r="C429" s="343"/>
      <c r="D429" s="62"/>
      <c r="E429" s="63"/>
      <c r="F429" s="62"/>
      <c r="G429" s="6"/>
    </row>
    <row r="430" spans="1:7">
      <c r="A430" s="47">
        <f>+A428+1</f>
        <v>219</v>
      </c>
      <c r="B430" s="139" t="s">
        <v>155</v>
      </c>
      <c r="C430" s="139" t="s">
        <v>230</v>
      </c>
      <c r="D430" s="140" t="s">
        <v>231</v>
      </c>
      <c r="E430" s="50">
        <v>8</v>
      </c>
      <c r="F430" s="34"/>
      <c r="G430" s="6">
        <f t="shared" ref="G430:G432" si="30">+F430*E430</f>
        <v>0</v>
      </c>
    </row>
    <row r="431" spans="1:7">
      <c r="A431" s="47">
        <f t="shared" ref="A431:A432" si="31">+A430+1</f>
        <v>220</v>
      </c>
      <c r="B431" s="139" t="s">
        <v>172</v>
      </c>
      <c r="C431" s="139" t="s">
        <v>233</v>
      </c>
      <c r="D431" s="140" t="s">
        <v>212</v>
      </c>
      <c r="E431" s="50">
        <v>58</v>
      </c>
      <c r="F431" s="34"/>
      <c r="G431" s="6">
        <f t="shared" si="30"/>
        <v>0</v>
      </c>
    </row>
    <row r="432" spans="1:7">
      <c r="A432" s="47">
        <f t="shared" si="31"/>
        <v>221</v>
      </c>
      <c r="B432" s="139" t="s">
        <v>155</v>
      </c>
      <c r="C432" s="139" t="s">
        <v>234</v>
      </c>
      <c r="D432" s="140" t="s">
        <v>235</v>
      </c>
      <c r="E432" s="50">
        <v>6</v>
      </c>
      <c r="F432" s="34"/>
      <c r="G432" s="6">
        <f t="shared" si="30"/>
        <v>0</v>
      </c>
    </row>
    <row r="433" spans="1:29" ht="13.25" customHeight="1">
      <c r="A433" s="357" t="s">
        <v>163</v>
      </c>
      <c r="B433" s="358"/>
      <c r="C433" s="358"/>
      <c r="D433" s="62"/>
      <c r="E433" s="63"/>
      <c r="F433" s="62"/>
      <c r="G433" s="6"/>
    </row>
    <row r="434" spans="1:29">
      <c r="A434" s="47">
        <f>+A432+1</f>
        <v>222</v>
      </c>
      <c r="B434" s="52" t="s">
        <v>155</v>
      </c>
      <c r="C434" s="44" t="s">
        <v>210</v>
      </c>
      <c r="D434" s="46" t="s">
        <v>211</v>
      </c>
      <c r="E434" s="50">
        <v>30</v>
      </c>
      <c r="F434" s="34"/>
      <c r="G434" s="6">
        <f t="shared" si="29"/>
        <v>0</v>
      </c>
    </row>
    <row r="435" spans="1:29">
      <c r="A435" s="344" t="s">
        <v>209</v>
      </c>
      <c r="B435" s="345"/>
      <c r="C435" s="345"/>
      <c r="D435" s="345"/>
      <c r="E435" s="345"/>
      <c r="F435" s="346"/>
      <c r="G435" s="45">
        <f>SUM(G426:G434)</f>
        <v>0</v>
      </c>
    </row>
    <row r="436" spans="1:29" s="132" customFormat="1" ht="13">
      <c r="A436" s="367" t="s">
        <v>207</v>
      </c>
      <c r="B436" s="340"/>
      <c r="C436" s="340"/>
      <c r="D436" s="340"/>
      <c r="E436" s="340"/>
      <c r="F436" s="340"/>
      <c r="G436" s="341"/>
    </row>
    <row r="437" spans="1:29" customFormat="1" ht="13">
      <c r="A437" s="47">
        <f>+A434+1</f>
        <v>223</v>
      </c>
      <c r="B437" s="133" t="s">
        <v>140</v>
      </c>
      <c r="C437" s="134" t="s">
        <v>192</v>
      </c>
      <c r="D437" s="124" t="s">
        <v>193</v>
      </c>
      <c r="E437" s="135">
        <v>7</v>
      </c>
      <c r="F437" s="125"/>
      <c r="G437" s="131">
        <f t="shared" ref="G437:G443" si="32">+F437*E437</f>
        <v>0</v>
      </c>
    </row>
    <row r="438" spans="1:29" customFormat="1" ht="13">
      <c r="A438" s="130">
        <f t="shared" ref="A438:A443" si="33">+A437+1</f>
        <v>224</v>
      </c>
      <c r="B438" s="133" t="s">
        <v>140</v>
      </c>
      <c r="C438" s="134" t="s">
        <v>141</v>
      </c>
      <c r="D438" s="124" t="s">
        <v>142</v>
      </c>
      <c r="E438" s="135">
        <v>7</v>
      </c>
      <c r="F438" s="125"/>
      <c r="G438" s="131">
        <f t="shared" si="32"/>
        <v>0</v>
      </c>
    </row>
    <row r="439" spans="1:29" customFormat="1" ht="13">
      <c r="A439" s="130">
        <f t="shared" si="33"/>
        <v>225</v>
      </c>
      <c r="B439" s="133" t="s">
        <v>140</v>
      </c>
      <c r="C439" s="134" t="s">
        <v>194</v>
      </c>
      <c r="D439" s="124" t="s">
        <v>195</v>
      </c>
      <c r="E439" s="135">
        <v>2</v>
      </c>
      <c r="F439" s="125"/>
      <c r="G439" s="131">
        <f t="shared" si="32"/>
        <v>0</v>
      </c>
    </row>
    <row r="440" spans="1:29" customFormat="1" ht="13">
      <c r="A440" s="130">
        <f t="shared" si="33"/>
        <v>226</v>
      </c>
      <c r="B440" s="133" t="s">
        <v>140</v>
      </c>
      <c r="C440" s="128" t="s">
        <v>143</v>
      </c>
      <c r="D440" s="129" t="s">
        <v>144</v>
      </c>
      <c r="E440" s="135">
        <v>7</v>
      </c>
      <c r="F440" s="125"/>
      <c r="G440" s="131">
        <f t="shared" si="32"/>
        <v>0</v>
      </c>
    </row>
    <row r="441" spans="1:29" customFormat="1" ht="13">
      <c r="A441" s="130">
        <f t="shared" si="33"/>
        <v>227</v>
      </c>
      <c r="B441" s="133" t="s">
        <v>140</v>
      </c>
      <c r="C441" s="134" t="s">
        <v>145</v>
      </c>
      <c r="D441" s="124" t="s">
        <v>146</v>
      </c>
      <c r="E441" s="135">
        <v>7</v>
      </c>
      <c r="F441" s="125"/>
      <c r="G441" s="131">
        <f t="shared" si="32"/>
        <v>0</v>
      </c>
    </row>
    <row r="442" spans="1:29" customFormat="1" ht="13">
      <c r="A442" s="130">
        <f t="shared" si="33"/>
        <v>228</v>
      </c>
      <c r="B442" s="133" t="s">
        <v>140</v>
      </c>
      <c r="C442" s="134" t="s">
        <v>147</v>
      </c>
      <c r="D442" s="124" t="s">
        <v>148</v>
      </c>
      <c r="E442" s="135">
        <v>14</v>
      </c>
      <c r="F442" s="125"/>
      <c r="G442" s="131">
        <f t="shared" si="32"/>
        <v>0</v>
      </c>
    </row>
    <row r="443" spans="1:29" customFormat="1" ht="13">
      <c r="A443" s="130">
        <f t="shared" si="33"/>
        <v>229</v>
      </c>
      <c r="B443" s="133" t="s">
        <v>140</v>
      </c>
      <c r="C443" s="128" t="s">
        <v>149</v>
      </c>
      <c r="D443" s="129" t="s">
        <v>196</v>
      </c>
      <c r="E443" s="135">
        <v>7</v>
      </c>
      <c r="F443" s="125"/>
      <c r="G443" s="131">
        <f t="shared" si="32"/>
        <v>0</v>
      </c>
    </row>
    <row r="444" spans="1:29" s="127" customFormat="1" ht="13">
      <c r="A444" s="333" t="s">
        <v>150</v>
      </c>
      <c r="B444" s="334"/>
      <c r="C444" s="334"/>
      <c r="D444" s="334"/>
      <c r="E444" s="334"/>
      <c r="F444" s="335"/>
      <c r="G444" s="126">
        <f>SUM(G437:G443)</f>
        <v>0</v>
      </c>
      <c r="I444" s="132"/>
      <c r="J444" s="132"/>
      <c r="K444" s="132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</row>
    <row r="445" spans="1:29" ht="13.25" customHeight="1">
      <c r="A445" s="339" t="s">
        <v>49</v>
      </c>
      <c r="B445" s="340"/>
      <c r="C445" s="340"/>
      <c r="D445" s="340"/>
      <c r="E445" s="340"/>
      <c r="F445" s="340"/>
      <c r="G445" s="341"/>
    </row>
    <row r="446" spans="1:29">
      <c r="A446" s="47">
        <f>+A443+1</f>
        <v>230</v>
      </c>
      <c r="B446" s="36" t="s">
        <v>4</v>
      </c>
      <c r="C446" s="42" t="s">
        <v>5</v>
      </c>
      <c r="D446" s="43" t="s">
        <v>6</v>
      </c>
      <c r="E446" s="41">
        <v>29</v>
      </c>
      <c r="F446" s="145"/>
      <c r="G446" s="6">
        <f>+F446*E446</f>
        <v>0</v>
      </c>
    </row>
    <row r="447" spans="1:29">
      <c r="A447" s="47">
        <f>+A446+1</f>
        <v>231</v>
      </c>
      <c r="B447" s="44" t="s">
        <v>4</v>
      </c>
      <c r="C447" s="44" t="s">
        <v>7</v>
      </c>
      <c r="D447" s="46" t="s">
        <v>8</v>
      </c>
      <c r="E447" s="41">
        <v>29</v>
      </c>
      <c r="F447" s="145"/>
      <c r="G447" s="6">
        <f>+F447*E447</f>
        <v>0</v>
      </c>
    </row>
    <row r="448" spans="1:29">
      <c r="A448" s="47">
        <f>+A447+1</f>
        <v>232</v>
      </c>
      <c r="B448" s="36" t="s">
        <v>4</v>
      </c>
      <c r="C448" s="52" t="s">
        <v>9</v>
      </c>
      <c r="D448" s="53" t="s">
        <v>10</v>
      </c>
      <c r="E448" s="54">
        <v>29</v>
      </c>
      <c r="F448" s="145"/>
      <c r="G448" s="6">
        <f>+F448*E448</f>
        <v>0</v>
      </c>
    </row>
    <row r="449" spans="1:7">
      <c r="A449" s="344" t="s">
        <v>50</v>
      </c>
      <c r="B449" s="345"/>
      <c r="C449" s="345"/>
      <c r="D449" s="345"/>
      <c r="E449" s="345"/>
      <c r="F449" s="346"/>
      <c r="G449" s="45">
        <f>SUM(G446:G448)</f>
        <v>0</v>
      </c>
    </row>
    <row r="450" spans="1:7" ht="13.25" customHeight="1">
      <c r="A450" s="356" t="s">
        <v>154</v>
      </c>
      <c r="B450" s="348"/>
      <c r="C450" s="348"/>
      <c r="D450" s="348"/>
      <c r="E450" s="348"/>
      <c r="F450" s="349"/>
      <c r="G450" s="35">
        <f>+G449+G444+G435+G384+G370+G356+G342+G328+G314+G300+G286+G272+G258+G244+G230+G216+G202+G188+G174+G160+G146+G133+G118+G104+G90+G76+G62+G48+G34+G20+G423+G410+G397</f>
        <v>0</v>
      </c>
    </row>
    <row r="451" spans="1:7" ht="13.25" customHeight="1">
      <c r="A451" s="323"/>
      <c r="B451" s="324"/>
      <c r="C451" s="324"/>
      <c r="D451" s="324"/>
      <c r="E451" s="324"/>
      <c r="F451" s="324"/>
      <c r="G451" s="325"/>
    </row>
    <row r="452" spans="1:7" ht="13.25" customHeight="1">
      <c r="A452" s="363" t="s">
        <v>213</v>
      </c>
      <c r="B452" s="364"/>
      <c r="C452" s="364"/>
      <c r="D452" s="364"/>
      <c r="E452" s="364"/>
      <c r="F452" s="365"/>
      <c r="G452" s="366"/>
    </row>
    <row r="453" spans="1:7" ht="13.25" customHeight="1">
      <c r="A453" s="339" t="s">
        <v>47</v>
      </c>
      <c r="B453" s="340"/>
      <c r="C453" s="340"/>
      <c r="D453" s="340"/>
      <c r="E453" s="340"/>
      <c r="F453" s="340"/>
      <c r="G453" s="341"/>
    </row>
    <row r="454" spans="1:7">
      <c r="A454" s="342" t="s">
        <v>56</v>
      </c>
      <c r="B454" s="343"/>
      <c r="C454" s="343"/>
      <c r="D454" s="62"/>
      <c r="E454" s="63"/>
      <c r="F454" s="62"/>
      <c r="G454" s="64"/>
    </row>
    <row r="455" spans="1:7" ht="24">
      <c r="A455" s="47">
        <f>+A448+1</f>
        <v>233</v>
      </c>
      <c r="B455" s="36" t="s">
        <v>155</v>
      </c>
      <c r="C455" s="44" t="s">
        <v>157</v>
      </c>
      <c r="D455" s="46" t="s">
        <v>156</v>
      </c>
      <c r="E455" s="50">
        <v>8</v>
      </c>
      <c r="F455" s="34"/>
      <c r="G455" s="6">
        <f>+F455*E455</f>
        <v>0</v>
      </c>
    </row>
    <row r="456" spans="1:7">
      <c r="A456" s="47">
        <f>+A455+1</f>
        <v>234</v>
      </c>
      <c r="B456" s="36" t="s">
        <v>155</v>
      </c>
      <c r="C456" s="46" t="s">
        <v>218</v>
      </c>
      <c r="D456" s="46" t="s">
        <v>219</v>
      </c>
      <c r="E456" s="50">
        <v>2000</v>
      </c>
      <c r="F456" s="34"/>
      <c r="G456" s="6">
        <f>+F456*E456</f>
        <v>0</v>
      </c>
    </row>
    <row r="457" spans="1:7" ht="13.25" customHeight="1">
      <c r="A457" s="342" t="s">
        <v>220</v>
      </c>
      <c r="B457" s="343"/>
      <c r="C457" s="343"/>
      <c r="D457" s="62"/>
      <c r="E457" s="63"/>
      <c r="F457" s="62"/>
      <c r="G457" s="64"/>
    </row>
    <row r="458" spans="1:7">
      <c r="A458" s="47">
        <f>+A456+1</f>
        <v>235</v>
      </c>
      <c r="B458" s="141" t="s">
        <v>155</v>
      </c>
      <c r="C458" s="44" t="s">
        <v>160</v>
      </c>
      <c r="D458" s="46" t="s">
        <v>161</v>
      </c>
      <c r="E458" s="50">
        <v>8000</v>
      </c>
      <c r="F458" s="34"/>
      <c r="G458" s="6">
        <f>+F458*E458</f>
        <v>0</v>
      </c>
    </row>
    <row r="459" spans="1:7">
      <c r="A459" s="47">
        <f>+A458+1</f>
        <v>236</v>
      </c>
      <c r="B459" s="141" t="s">
        <v>155</v>
      </c>
      <c r="C459" s="141" t="s">
        <v>226</v>
      </c>
      <c r="D459" s="142" t="s">
        <v>227</v>
      </c>
      <c r="E459" s="143">
        <v>2</v>
      </c>
      <c r="F459" s="144"/>
      <c r="G459" s="6">
        <f>+F459*E459</f>
        <v>0</v>
      </c>
    </row>
    <row r="460" spans="1:7" ht="13.25" customHeight="1">
      <c r="A460" s="342" t="s">
        <v>55</v>
      </c>
      <c r="B460" s="343"/>
      <c r="C460" s="343"/>
      <c r="D460" s="62"/>
      <c r="E460" s="63"/>
      <c r="F460" s="62"/>
      <c r="G460" s="64"/>
    </row>
    <row r="461" spans="1:7">
      <c r="A461" s="47">
        <f>+A459+1</f>
        <v>237</v>
      </c>
      <c r="B461" s="44" t="s">
        <v>155</v>
      </c>
      <c r="C461" s="51" t="s">
        <v>166</v>
      </c>
      <c r="D461" s="46" t="s">
        <v>167</v>
      </c>
      <c r="E461" s="50">
        <v>8000</v>
      </c>
      <c r="F461" s="34"/>
      <c r="G461" s="6">
        <f>+F461*E461</f>
        <v>0</v>
      </c>
    </row>
    <row r="462" spans="1:7">
      <c r="A462" s="47">
        <f>+A461+1</f>
        <v>238</v>
      </c>
      <c r="B462" s="52" t="s">
        <v>155</v>
      </c>
      <c r="C462" s="44" t="s">
        <v>164</v>
      </c>
      <c r="D462" s="46" t="s">
        <v>165</v>
      </c>
      <c r="E462" s="50">
        <v>4</v>
      </c>
      <c r="F462" s="34"/>
      <c r="G462" s="6">
        <f>+F462*E462</f>
        <v>0</v>
      </c>
    </row>
    <row r="463" spans="1:7">
      <c r="A463" s="47">
        <f>+A462+1</f>
        <v>239</v>
      </c>
      <c r="B463" s="52" t="s">
        <v>155</v>
      </c>
      <c r="C463" s="44" t="s">
        <v>210</v>
      </c>
      <c r="D463" s="46" t="s">
        <v>211</v>
      </c>
      <c r="E463" s="50">
        <v>4</v>
      </c>
      <c r="F463" s="34"/>
      <c r="G463" s="6">
        <f>+F463*E463</f>
        <v>0</v>
      </c>
    </row>
    <row r="464" spans="1:7">
      <c r="A464" s="344" t="s">
        <v>216</v>
      </c>
      <c r="B464" s="345"/>
      <c r="C464" s="345"/>
      <c r="D464" s="345"/>
      <c r="E464" s="345"/>
      <c r="F464" s="346"/>
      <c r="G464" s="45">
        <f>SUM(G455:G463)</f>
        <v>0</v>
      </c>
    </row>
    <row r="465" spans="1:7" ht="13.25" customHeight="1">
      <c r="A465" s="339" t="s">
        <v>49</v>
      </c>
      <c r="B465" s="340"/>
      <c r="C465" s="340"/>
      <c r="D465" s="340"/>
      <c r="E465" s="340"/>
      <c r="F465" s="340"/>
      <c r="G465" s="341"/>
    </row>
    <row r="466" spans="1:7">
      <c r="A466" s="47">
        <f>+A463+1</f>
        <v>240</v>
      </c>
      <c r="B466" s="36" t="s">
        <v>4</v>
      </c>
      <c r="C466" s="42" t="s">
        <v>5</v>
      </c>
      <c r="D466" s="43" t="s">
        <v>6</v>
      </c>
      <c r="E466" s="41">
        <v>1</v>
      </c>
      <c r="F466" s="145"/>
      <c r="G466" s="6">
        <f>+F466*E466</f>
        <v>0</v>
      </c>
    </row>
    <row r="467" spans="1:7">
      <c r="A467" s="47">
        <f>+A466+1</f>
        <v>241</v>
      </c>
      <c r="B467" s="44" t="s">
        <v>4</v>
      </c>
      <c r="C467" s="44" t="s">
        <v>7</v>
      </c>
      <c r="D467" s="46" t="s">
        <v>8</v>
      </c>
      <c r="E467" s="41">
        <v>1</v>
      </c>
      <c r="F467" s="145"/>
      <c r="G467" s="6">
        <f>+F467*E467</f>
        <v>0</v>
      </c>
    </row>
    <row r="468" spans="1:7">
      <c r="A468" s="47">
        <f>+A467+1</f>
        <v>242</v>
      </c>
      <c r="B468" s="36" t="s">
        <v>4</v>
      </c>
      <c r="C468" s="52" t="s">
        <v>9</v>
      </c>
      <c r="D468" s="53" t="s">
        <v>10</v>
      </c>
      <c r="E468" s="54">
        <v>1</v>
      </c>
      <c r="F468" s="145"/>
      <c r="G468" s="6">
        <f>+F468*E468</f>
        <v>0</v>
      </c>
    </row>
    <row r="469" spans="1:7">
      <c r="A469" s="344" t="s">
        <v>50</v>
      </c>
      <c r="B469" s="345"/>
      <c r="C469" s="345"/>
      <c r="D469" s="345"/>
      <c r="E469" s="345"/>
      <c r="F469" s="346"/>
      <c r="G469" s="45">
        <f>SUM(G466:G468)</f>
        <v>0</v>
      </c>
    </row>
    <row r="470" spans="1:7" ht="13.25" customHeight="1">
      <c r="A470" s="347" t="s">
        <v>221</v>
      </c>
      <c r="B470" s="348"/>
      <c r="C470" s="348"/>
      <c r="D470" s="348"/>
      <c r="E470" s="348"/>
      <c r="F470" s="349"/>
      <c r="G470" s="35">
        <f>+G469+G464</f>
        <v>0</v>
      </c>
    </row>
    <row r="471" spans="1:7" ht="13.25" customHeight="1">
      <c r="A471" s="323"/>
      <c r="B471" s="324"/>
      <c r="C471" s="324"/>
      <c r="D471" s="324"/>
      <c r="E471" s="324"/>
      <c r="F471" s="324"/>
      <c r="G471" s="325"/>
    </row>
    <row r="472" spans="1:7" ht="13.25" customHeight="1">
      <c r="A472" s="363" t="s">
        <v>214</v>
      </c>
      <c r="B472" s="364"/>
      <c r="C472" s="364"/>
      <c r="D472" s="364"/>
      <c r="E472" s="364"/>
      <c r="F472" s="365"/>
      <c r="G472" s="366"/>
    </row>
    <row r="473" spans="1:7" ht="13.25" customHeight="1">
      <c r="A473" s="339" t="s">
        <v>54</v>
      </c>
      <c r="B473" s="340"/>
      <c r="C473" s="340"/>
      <c r="D473" s="340"/>
      <c r="E473" s="340"/>
      <c r="F473" s="340"/>
      <c r="G473" s="341"/>
    </row>
    <row r="474" spans="1:7">
      <c r="A474" s="342" t="s">
        <v>225</v>
      </c>
      <c r="B474" s="343"/>
      <c r="C474" s="343"/>
      <c r="D474" s="62"/>
      <c r="E474" s="63"/>
      <c r="F474" s="62"/>
      <c r="G474" s="64"/>
    </row>
    <row r="475" spans="1:7" ht="24">
      <c r="A475" s="47">
        <f>+A468+1</f>
        <v>243</v>
      </c>
      <c r="B475" s="36" t="s">
        <v>155</v>
      </c>
      <c r="C475" s="44" t="s">
        <v>157</v>
      </c>
      <c r="D475" s="46" t="s">
        <v>156</v>
      </c>
      <c r="E475" s="50">
        <v>8</v>
      </c>
      <c r="F475" s="34"/>
      <c r="G475" s="6">
        <f>+F475*E475</f>
        <v>0</v>
      </c>
    </row>
    <row r="476" spans="1:7">
      <c r="A476" s="47">
        <f>+A475+1</f>
        <v>244</v>
      </c>
      <c r="B476" s="44" t="s">
        <v>155</v>
      </c>
      <c r="C476" s="46" t="s">
        <v>218</v>
      </c>
      <c r="D476" s="46" t="s">
        <v>219</v>
      </c>
      <c r="E476" s="50">
        <v>2000</v>
      </c>
      <c r="F476" s="34"/>
      <c r="G476" s="6">
        <f>+F476*E476</f>
        <v>0</v>
      </c>
    </row>
    <row r="477" spans="1:7" ht="13.25" customHeight="1">
      <c r="A477" s="342" t="s">
        <v>55</v>
      </c>
      <c r="B477" s="343"/>
      <c r="C477" s="343"/>
      <c r="D477" s="62"/>
      <c r="E477" s="63"/>
      <c r="F477" s="62"/>
      <c r="G477" s="64"/>
    </row>
    <row r="478" spans="1:7">
      <c r="A478" s="47">
        <f>+A476+1</f>
        <v>245</v>
      </c>
      <c r="B478" s="44" t="s">
        <v>155</v>
      </c>
      <c r="C478" s="51" t="s">
        <v>166</v>
      </c>
      <c r="D478" s="46" t="s">
        <v>167</v>
      </c>
      <c r="E478" s="50">
        <v>8000</v>
      </c>
      <c r="F478" s="34"/>
      <c r="G478" s="6">
        <f>+F478*E478</f>
        <v>0</v>
      </c>
    </row>
    <row r="479" spans="1:7">
      <c r="A479" s="47">
        <f>+A478+1</f>
        <v>246</v>
      </c>
      <c r="B479" s="52" t="s">
        <v>155</v>
      </c>
      <c r="C479" s="44" t="s">
        <v>164</v>
      </c>
      <c r="D479" s="46" t="s">
        <v>165</v>
      </c>
      <c r="E479" s="50">
        <v>4</v>
      </c>
      <c r="F479" s="34"/>
      <c r="G479" s="6">
        <f>+F479*E479</f>
        <v>0</v>
      </c>
    </row>
    <row r="480" spans="1:7">
      <c r="A480" s="47">
        <f>+A479+1</f>
        <v>247</v>
      </c>
      <c r="B480" s="52" t="s">
        <v>155</v>
      </c>
      <c r="C480" s="44" t="s">
        <v>210</v>
      </c>
      <c r="D480" s="46" t="s">
        <v>211</v>
      </c>
      <c r="E480" s="50">
        <v>4</v>
      </c>
      <c r="F480" s="34"/>
      <c r="G480" s="6">
        <f>+F480*E480</f>
        <v>0</v>
      </c>
    </row>
    <row r="481" spans="1:7">
      <c r="A481" s="344" t="s">
        <v>215</v>
      </c>
      <c r="B481" s="345"/>
      <c r="C481" s="345"/>
      <c r="D481" s="345"/>
      <c r="E481" s="345"/>
      <c r="F481" s="346"/>
      <c r="G481" s="84">
        <f>SUM(G475:G480)</f>
        <v>0</v>
      </c>
    </row>
    <row r="482" spans="1:7" ht="13.25" customHeight="1">
      <c r="A482" s="339" t="s">
        <v>49</v>
      </c>
      <c r="B482" s="340"/>
      <c r="C482" s="340"/>
      <c r="D482" s="340"/>
      <c r="E482" s="340"/>
      <c r="F482" s="340"/>
      <c r="G482" s="341"/>
    </row>
    <row r="483" spans="1:7">
      <c r="A483" s="47">
        <f>+A480+1</f>
        <v>248</v>
      </c>
      <c r="B483" s="36" t="s">
        <v>4</v>
      </c>
      <c r="C483" s="42" t="s">
        <v>5</v>
      </c>
      <c r="D483" s="43" t="s">
        <v>6</v>
      </c>
      <c r="E483" s="41">
        <v>1</v>
      </c>
      <c r="F483" s="145"/>
      <c r="G483" s="6">
        <f>+F483*E483</f>
        <v>0</v>
      </c>
    </row>
    <row r="484" spans="1:7">
      <c r="A484" s="47">
        <f>+A483+1</f>
        <v>249</v>
      </c>
      <c r="B484" s="44" t="s">
        <v>4</v>
      </c>
      <c r="C484" s="44" t="s">
        <v>7</v>
      </c>
      <c r="D484" s="46" t="s">
        <v>8</v>
      </c>
      <c r="E484" s="41">
        <v>1</v>
      </c>
      <c r="F484" s="145"/>
      <c r="G484" s="6">
        <f>+F484*E484</f>
        <v>0</v>
      </c>
    </row>
    <row r="485" spans="1:7">
      <c r="A485" s="47">
        <f>+A484+1</f>
        <v>250</v>
      </c>
      <c r="B485" s="36" t="s">
        <v>4</v>
      </c>
      <c r="C485" s="52" t="s">
        <v>9</v>
      </c>
      <c r="D485" s="53" t="s">
        <v>10</v>
      </c>
      <c r="E485" s="54">
        <v>1</v>
      </c>
      <c r="F485" s="145"/>
      <c r="G485" s="6">
        <f>+F485*E485</f>
        <v>0</v>
      </c>
    </row>
    <row r="486" spans="1:7">
      <c r="A486" s="344" t="s">
        <v>50</v>
      </c>
      <c r="B486" s="345"/>
      <c r="C486" s="345"/>
      <c r="D486" s="345"/>
      <c r="E486" s="345"/>
      <c r="F486" s="346"/>
      <c r="G486" s="45">
        <f>SUM(G483:G485)</f>
        <v>0</v>
      </c>
    </row>
    <row r="487" spans="1:7" ht="13.25" customHeight="1">
      <c r="A487" s="347" t="s">
        <v>222</v>
      </c>
      <c r="B487" s="348"/>
      <c r="C487" s="348"/>
      <c r="D487" s="348"/>
      <c r="E487" s="348"/>
      <c r="F487" s="349"/>
      <c r="G487" s="35">
        <f>+G486+G481</f>
        <v>0</v>
      </c>
    </row>
    <row r="488" spans="1:7" ht="13.25" customHeight="1">
      <c r="A488" s="323"/>
      <c r="B488" s="324"/>
      <c r="C488" s="324"/>
      <c r="D488" s="324"/>
      <c r="E488" s="324"/>
      <c r="F488" s="324"/>
      <c r="G488" s="325"/>
    </row>
    <row r="489" spans="1:7" ht="13.25" customHeight="1">
      <c r="A489" s="326" t="s">
        <v>286</v>
      </c>
      <c r="B489" s="327"/>
      <c r="C489" s="327"/>
      <c r="D489" s="327"/>
      <c r="E489" s="327"/>
      <c r="F489" s="328"/>
      <c r="G489" s="329"/>
    </row>
    <row r="490" spans="1:7" ht="13.25" customHeight="1">
      <c r="A490" s="339" t="s">
        <v>48</v>
      </c>
      <c r="B490" s="340"/>
      <c r="C490" s="340"/>
      <c r="D490" s="340"/>
      <c r="E490" s="340"/>
      <c r="F490" s="340"/>
      <c r="G490" s="341"/>
    </row>
    <row r="491" spans="1:7">
      <c r="A491" s="342" t="s">
        <v>225</v>
      </c>
      <c r="B491" s="343"/>
      <c r="C491" s="343"/>
      <c r="D491" s="62"/>
      <c r="E491" s="63"/>
      <c r="F491" s="62"/>
      <c r="G491" s="64"/>
    </row>
    <row r="492" spans="1:7" ht="24">
      <c r="A492" s="47">
        <f>+A485+1</f>
        <v>251</v>
      </c>
      <c r="B492" s="36" t="s">
        <v>155</v>
      </c>
      <c r="C492" s="44" t="s">
        <v>157</v>
      </c>
      <c r="D492" s="46" t="s">
        <v>156</v>
      </c>
      <c r="E492" s="50">
        <v>8</v>
      </c>
      <c r="F492" s="34"/>
      <c r="G492" s="6">
        <f>+F492*E492</f>
        <v>0</v>
      </c>
    </row>
    <row r="493" spans="1:7">
      <c r="A493" s="47">
        <f>+A492+1</f>
        <v>252</v>
      </c>
      <c r="B493" s="44" t="s">
        <v>155</v>
      </c>
      <c r="C493" s="46" t="s">
        <v>218</v>
      </c>
      <c r="D493" s="46" t="s">
        <v>219</v>
      </c>
      <c r="E493" s="50">
        <v>1500</v>
      </c>
      <c r="F493" s="34"/>
      <c r="G493" s="6">
        <f>+F493*E493</f>
        <v>0</v>
      </c>
    </row>
    <row r="494" spans="1:7" ht="13.25" customHeight="1">
      <c r="A494" s="342" t="s">
        <v>55</v>
      </c>
      <c r="B494" s="343"/>
      <c r="C494" s="343"/>
      <c r="D494" s="62"/>
      <c r="E494" s="63"/>
      <c r="F494" s="62"/>
      <c r="G494" s="64"/>
    </row>
    <row r="495" spans="1:7">
      <c r="A495" s="47">
        <f>+A493+1</f>
        <v>253</v>
      </c>
      <c r="B495" s="44" t="s">
        <v>155</v>
      </c>
      <c r="C495" s="51" t="s">
        <v>166</v>
      </c>
      <c r="D495" s="46" t="s">
        <v>167</v>
      </c>
      <c r="E495" s="50">
        <v>1500</v>
      </c>
      <c r="F495" s="34"/>
      <c r="G495" s="6">
        <f>+F495*E495</f>
        <v>0</v>
      </c>
    </row>
    <row r="496" spans="1:7">
      <c r="A496" s="47">
        <f>+A495+1</f>
        <v>254</v>
      </c>
      <c r="B496" s="52" t="s">
        <v>155</v>
      </c>
      <c r="C496" s="44" t="s">
        <v>164</v>
      </c>
      <c r="D496" s="46" t="s">
        <v>165</v>
      </c>
      <c r="E496" s="50">
        <v>4</v>
      </c>
      <c r="F496" s="34"/>
      <c r="G496" s="6">
        <f>+F496*E496</f>
        <v>0</v>
      </c>
    </row>
    <row r="497" spans="1:7">
      <c r="A497" s="47">
        <f>+A496+1</f>
        <v>255</v>
      </c>
      <c r="B497" s="52" t="s">
        <v>155</v>
      </c>
      <c r="C497" s="44" t="s">
        <v>210</v>
      </c>
      <c r="D497" s="46" t="s">
        <v>211</v>
      </c>
      <c r="E497" s="50">
        <v>4</v>
      </c>
      <c r="F497" s="34"/>
      <c r="G497" s="6">
        <f>+F497*E497</f>
        <v>0</v>
      </c>
    </row>
    <row r="498" spans="1:7">
      <c r="A498" s="344" t="s">
        <v>215</v>
      </c>
      <c r="B498" s="345"/>
      <c r="C498" s="345"/>
      <c r="D498" s="345"/>
      <c r="E498" s="345"/>
      <c r="F498" s="346"/>
      <c r="G498" s="84">
        <f>SUM(G492:G497)</f>
        <v>0</v>
      </c>
    </row>
    <row r="499" spans="1:7" ht="13.25" customHeight="1">
      <c r="A499" s="339" t="s">
        <v>49</v>
      </c>
      <c r="B499" s="340"/>
      <c r="C499" s="340"/>
      <c r="D499" s="340"/>
      <c r="E499" s="340"/>
      <c r="F499" s="340"/>
      <c r="G499" s="341"/>
    </row>
    <row r="500" spans="1:7">
      <c r="A500" s="47">
        <f>+A497+1</f>
        <v>256</v>
      </c>
      <c r="B500" s="36" t="s">
        <v>4</v>
      </c>
      <c r="C500" s="42" t="s">
        <v>5</v>
      </c>
      <c r="D500" s="43" t="s">
        <v>6</v>
      </c>
      <c r="E500" s="41">
        <v>1</v>
      </c>
      <c r="F500" s="145"/>
      <c r="G500" s="6">
        <f>+F500*E500</f>
        <v>0</v>
      </c>
    </row>
    <row r="501" spans="1:7">
      <c r="A501" s="47">
        <f>+A500+1</f>
        <v>257</v>
      </c>
      <c r="B501" s="44" t="s">
        <v>4</v>
      </c>
      <c r="C501" s="44" t="s">
        <v>7</v>
      </c>
      <c r="D501" s="46" t="s">
        <v>8</v>
      </c>
      <c r="E501" s="41">
        <v>1</v>
      </c>
      <c r="F501" s="145"/>
      <c r="G501" s="6">
        <f>+F501*E501</f>
        <v>0</v>
      </c>
    </row>
    <row r="502" spans="1:7">
      <c r="A502" s="47">
        <f>+A501+1</f>
        <v>258</v>
      </c>
      <c r="B502" s="36" t="s">
        <v>4</v>
      </c>
      <c r="C502" s="52" t="s">
        <v>9</v>
      </c>
      <c r="D502" s="53" t="s">
        <v>10</v>
      </c>
      <c r="E502" s="54">
        <v>1</v>
      </c>
      <c r="F502" s="145"/>
      <c r="G502" s="6">
        <f>+F502*E502</f>
        <v>0</v>
      </c>
    </row>
    <row r="503" spans="1:7">
      <c r="A503" s="344" t="s">
        <v>50</v>
      </c>
      <c r="B503" s="345"/>
      <c r="C503" s="345"/>
      <c r="D503" s="345"/>
      <c r="E503" s="345"/>
      <c r="F503" s="346"/>
      <c r="G503" s="45">
        <f>SUM(G500:G502)</f>
        <v>0</v>
      </c>
    </row>
    <row r="504" spans="1:7" ht="13.25" customHeight="1">
      <c r="A504" s="347" t="s">
        <v>246</v>
      </c>
      <c r="B504" s="348"/>
      <c r="C504" s="348"/>
      <c r="D504" s="348"/>
      <c r="E504" s="348"/>
      <c r="F504" s="349"/>
      <c r="G504" s="35">
        <f>+G503+G498</f>
        <v>0</v>
      </c>
    </row>
    <row r="505" spans="1:7" ht="13.25" customHeight="1">
      <c r="A505" s="323"/>
      <c r="B505" s="324"/>
      <c r="C505" s="324"/>
      <c r="D505" s="324"/>
      <c r="E505" s="324"/>
      <c r="F505" s="324"/>
      <c r="G505" s="325"/>
    </row>
    <row r="506" spans="1:7" ht="13.25" customHeight="1">
      <c r="A506" s="353" t="s">
        <v>45</v>
      </c>
      <c r="B506" s="354"/>
      <c r="C506" s="354"/>
      <c r="D506" s="354"/>
      <c r="E506" s="354"/>
      <c r="F506" s="354"/>
      <c r="G506" s="355"/>
    </row>
    <row r="507" spans="1:7">
      <c r="A507" s="67" t="str">
        <f>+A450</f>
        <v>STADIUM JBT SYSTEM SUBTOTAL</v>
      </c>
      <c r="B507" s="68"/>
      <c r="C507" s="68"/>
      <c r="D507" s="68"/>
      <c r="E507" s="68"/>
      <c r="F507" s="69"/>
      <c r="G507" s="48">
        <f>+G450</f>
        <v>0</v>
      </c>
    </row>
    <row r="508" spans="1:7">
      <c r="A508" s="67" t="str">
        <f>+A470</f>
        <v>TRUCK DOCK TO TOC SUBTOTAL</v>
      </c>
      <c r="B508" s="68"/>
      <c r="C508" s="68"/>
      <c r="D508" s="68"/>
      <c r="E508" s="68"/>
      <c r="F508" s="69"/>
      <c r="G508" s="48">
        <f>+G470</f>
        <v>0</v>
      </c>
    </row>
    <row r="509" spans="1:7">
      <c r="A509" s="67" t="str">
        <f>+A487</f>
        <v>TRUCK DOCK TO FOH RACK SUBTOTAL</v>
      </c>
      <c r="B509" s="68"/>
      <c r="C509" s="68"/>
      <c r="D509" s="68"/>
      <c r="E509" s="68"/>
      <c r="F509" s="69"/>
      <c r="G509" s="48">
        <f>+G487</f>
        <v>0</v>
      </c>
    </row>
    <row r="510" spans="1:7">
      <c r="A510" s="67" t="str">
        <f>+A504</f>
        <v>TRUCK DOCK TOTRANSMISSION SUBTOTAL</v>
      </c>
      <c r="B510" s="68"/>
      <c r="C510" s="68"/>
      <c r="D510" s="68"/>
      <c r="E510" s="68"/>
      <c r="F510" s="69"/>
      <c r="G510" s="48">
        <f>+G504</f>
        <v>0</v>
      </c>
    </row>
    <row r="511" spans="1:7" ht="15" thickBot="1">
      <c r="A511" s="350" t="s">
        <v>46</v>
      </c>
      <c r="B511" s="351"/>
      <c r="C511" s="351"/>
      <c r="D511" s="351"/>
      <c r="E511" s="351"/>
      <c r="F511" s="352"/>
      <c r="G511" s="7">
        <f>SUM(G507:G510)</f>
        <v>0</v>
      </c>
    </row>
    <row r="512" spans="1:7">
      <c r="A512" s="326" t="s">
        <v>287</v>
      </c>
      <c r="B512" s="327"/>
      <c r="C512" s="327"/>
      <c r="D512" s="327"/>
      <c r="E512" s="327"/>
      <c r="F512" s="328"/>
      <c r="G512" s="329"/>
    </row>
    <row r="513" spans="1:7">
      <c r="A513" s="330" t="s">
        <v>251</v>
      </c>
      <c r="B513" s="331"/>
      <c r="C513" s="331"/>
      <c r="D513" s="331"/>
      <c r="E513" s="331"/>
      <c r="F513" s="331"/>
      <c r="G513" s="332"/>
    </row>
    <row r="514" spans="1:7">
      <c r="A514" s="130">
        <v>1</v>
      </c>
      <c r="B514" s="128" t="s">
        <v>252</v>
      </c>
      <c r="C514" s="128" t="s">
        <v>285</v>
      </c>
      <c r="D514" s="129" t="s">
        <v>253</v>
      </c>
      <c r="E514" s="157">
        <v>1</v>
      </c>
      <c r="F514" s="125"/>
      <c r="G514" s="131">
        <f>+F514*E514</f>
        <v>0</v>
      </c>
    </row>
    <row r="515" spans="1:7">
      <c r="A515" s="130">
        <v>2</v>
      </c>
      <c r="B515" s="128" t="s">
        <v>252</v>
      </c>
      <c r="C515" s="128" t="s">
        <v>254</v>
      </c>
      <c r="D515" s="129" t="s">
        <v>270</v>
      </c>
      <c r="E515" s="157">
        <v>1</v>
      </c>
      <c r="F515" s="125"/>
      <c r="G515" s="131">
        <f t="shared" ref="G515" si="34">+F515*E515</f>
        <v>0</v>
      </c>
    </row>
    <row r="516" spans="1:7">
      <c r="A516" s="333" t="s">
        <v>255</v>
      </c>
      <c r="B516" s="334"/>
      <c r="C516" s="334"/>
      <c r="D516" s="334"/>
      <c r="E516" s="334"/>
      <c r="F516" s="335"/>
      <c r="G516" s="126">
        <f>SUM(G514:G515)</f>
        <v>0</v>
      </c>
    </row>
    <row r="517" spans="1:7">
      <c r="A517" s="330" t="s">
        <v>256</v>
      </c>
      <c r="B517" s="331"/>
      <c r="C517" s="331"/>
      <c r="D517" s="331"/>
      <c r="E517" s="331"/>
      <c r="F517" s="331"/>
      <c r="G517" s="332"/>
    </row>
    <row r="518" spans="1:7">
      <c r="A518" s="175">
        <v>1</v>
      </c>
      <c r="B518" s="128" t="s">
        <v>271</v>
      </c>
      <c r="C518" s="128" t="s">
        <v>272</v>
      </c>
      <c r="D518" s="129" t="s">
        <v>273</v>
      </c>
      <c r="E518" s="176">
        <v>1</v>
      </c>
      <c r="F518" s="177"/>
      <c r="G518" s="151">
        <f t="shared" ref="G518:G521" si="35">+F518*E518</f>
        <v>0</v>
      </c>
    </row>
    <row r="519" spans="1:7">
      <c r="A519" s="175">
        <f t="shared" ref="A519:A528" si="36">+A518+1</f>
        <v>2</v>
      </c>
      <c r="B519" s="128" t="s">
        <v>271</v>
      </c>
      <c r="C519" s="128" t="s">
        <v>274</v>
      </c>
      <c r="D519" s="129" t="s">
        <v>275</v>
      </c>
      <c r="E519" s="176">
        <v>1</v>
      </c>
      <c r="F519" s="177"/>
      <c r="G519" s="151">
        <f t="shared" si="35"/>
        <v>0</v>
      </c>
    </row>
    <row r="520" spans="1:7">
      <c r="A520" s="175">
        <f t="shared" si="36"/>
        <v>3</v>
      </c>
      <c r="B520" s="178" t="s">
        <v>271</v>
      </c>
      <c r="C520" s="179" t="s">
        <v>276</v>
      </c>
      <c r="D520" s="180" t="s">
        <v>277</v>
      </c>
      <c r="E520" s="176">
        <v>1</v>
      </c>
      <c r="F520" s="177"/>
      <c r="G520" s="151">
        <f t="shared" si="35"/>
        <v>0</v>
      </c>
    </row>
    <row r="521" spans="1:7" ht="36">
      <c r="A521" s="175">
        <f t="shared" si="36"/>
        <v>4</v>
      </c>
      <c r="B521" s="128" t="s">
        <v>271</v>
      </c>
      <c r="C521" s="128" t="s">
        <v>278</v>
      </c>
      <c r="D521" s="129" t="s">
        <v>279</v>
      </c>
      <c r="E521" s="176">
        <v>1</v>
      </c>
      <c r="F521" s="177"/>
      <c r="G521" s="151">
        <f t="shared" si="35"/>
        <v>0</v>
      </c>
    </row>
    <row r="522" spans="1:7" ht="24">
      <c r="A522" s="175">
        <f t="shared" si="36"/>
        <v>5</v>
      </c>
      <c r="B522" s="161" t="s">
        <v>280</v>
      </c>
      <c r="C522" s="162" t="s">
        <v>281</v>
      </c>
      <c r="D522" s="163" t="s">
        <v>282</v>
      </c>
      <c r="E522" s="164">
        <v>1</v>
      </c>
      <c r="F522" s="159"/>
      <c r="G522" s="165">
        <f t="shared" ref="G522:G528" si="37">+F522*E522</f>
        <v>0</v>
      </c>
    </row>
    <row r="523" spans="1:7">
      <c r="A523" s="175">
        <f t="shared" si="36"/>
        <v>6</v>
      </c>
      <c r="B523" s="166" t="s">
        <v>257</v>
      </c>
      <c r="C523" s="162" t="s">
        <v>283</v>
      </c>
      <c r="D523" s="167" t="s">
        <v>284</v>
      </c>
      <c r="E523" s="158">
        <v>1</v>
      </c>
      <c r="F523" s="159"/>
      <c r="G523" s="165">
        <f t="shared" si="37"/>
        <v>0</v>
      </c>
    </row>
    <row r="524" spans="1:7">
      <c r="A524" s="175">
        <f t="shared" si="36"/>
        <v>7</v>
      </c>
      <c r="B524" s="166" t="s">
        <v>257</v>
      </c>
      <c r="C524" s="162" t="s">
        <v>258</v>
      </c>
      <c r="D524" s="167" t="s">
        <v>259</v>
      </c>
      <c r="E524" s="158">
        <v>2</v>
      </c>
      <c r="F524" s="159"/>
      <c r="G524" s="160">
        <f t="shared" si="37"/>
        <v>0</v>
      </c>
    </row>
    <row r="525" spans="1:7">
      <c r="A525" s="175">
        <f t="shared" si="36"/>
        <v>8</v>
      </c>
      <c r="B525" s="168" t="s">
        <v>257</v>
      </c>
      <c r="C525" s="169" t="s">
        <v>260</v>
      </c>
      <c r="D525" s="170" t="s">
        <v>261</v>
      </c>
      <c r="E525" s="171">
        <v>1</v>
      </c>
      <c r="F525" s="144"/>
      <c r="G525" s="172">
        <f t="shared" si="37"/>
        <v>0</v>
      </c>
    </row>
    <row r="526" spans="1:7" ht="24">
      <c r="A526" s="175">
        <f t="shared" si="36"/>
        <v>9</v>
      </c>
      <c r="B526" s="168" t="s">
        <v>262</v>
      </c>
      <c r="C526" s="169" t="s">
        <v>263</v>
      </c>
      <c r="D526" s="170" t="s">
        <v>264</v>
      </c>
      <c r="E526" s="171">
        <v>1</v>
      </c>
      <c r="F526" s="144"/>
      <c r="G526" s="172">
        <f t="shared" si="37"/>
        <v>0</v>
      </c>
    </row>
    <row r="527" spans="1:7">
      <c r="A527" s="175">
        <f t="shared" si="36"/>
        <v>10</v>
      </c>
      <c r="B527" s="168" t="s">
        <v>262</v>
      </c>
      <c r="C527" s="169" t="s">
        <v>265</v>
      </c>
      <c r="D527" s="170" t="s">
        <v>266</v>
      </c>
      <c r="E527" s="171">
        <v>1</v>
      </c>
      <c r="F527" s="173"/>
      <c r="G527" s="174">
        <f t="shared" si="37"/>
        <v>0</v>
      </c>
    </row>
    <row r="528" spans="1:7">
      <c r="A528" s="175">
        <f t="shared" si="36"/>
        <v>11</v>
      </c>
      <c r="B528" s="168" t="s">
        <v>262</v>
      </c>
      <c r="C528" s="169" t="s">
        <v>267</v>
      </c>
      <c r="D528" s="170" t="s">
        <v>268</v>
      </c>
      <c r="E528" s="171">
        <v>1</v>
      </c>
      <c r="F528" s="144"/>
      <c r="G528" s="172">
        <f t="shared" si="37"/>
        <v>0</v>
      </c>
    </row>
    <row r="529" spans="1:7">
      <c r="A529" s="333" t="s">
        <v>269</v>
      </c>
      <c r="B529" s="334"/>
      <c r="C529" s="334"/>
      <c r="D529" s="334"/>
      <c r="E529" s="334"/>
      <c r="F529" s="335"/>
      <c r="G529" s="126">
        <f>SUM(G518:G528)</f>
        <v>0</v>
      </c>
    </row>
  </sheetData>
  <mergeCells count="231">
    <mergeCell ref="A302:B302"/>
    <mergeCell ref="A301:G301"/>
    <mergeCell ref="A300:F300"/>
    <mergeCell ref="A329:G329"/>
    <mergeCell ref="A377:C377"/>
    <mergeCell ref="A381:C381"/>
    <mergeCell ref="A424:G424"/>
    <mergeCell ref="A425:C425"/>
    <mergeCell ref="A427:C427"/>
    <mergeCell ref="A346:C346"/>
    <mergeCell ref="A349:C349"/>
    <mergeCell ref="A353:C353"/>
    <mergeCell ref="A358:B358"/>
    <mergeCell ref="A360:C360"/>
    <mergeCell ref="A363:C363"/>
    <mergeCell ref="A367:C367"/>
    <mergeCell ref="A372:B372"/>
    <mergeCell ref="A374:C374"/>
    <mergeCell ref="A384:F384"/>
    <mergeCell ref="A391:C391"/>
    <mergeCell ref="A394:C394"/>
    <mergeCell ref="A397:F397"/>
    <mergeCell ref="A398:G398"/>
    <mergeCell ref="A399:B399"/>
    <mergeCell ref="A69:C69"/>
    <mergeCell ref="A73:C73"/>
    <mergeCell ref="A255:C255"/>
    <mergeCell ref="A20:F20"/>
    <mergeCell ref="A1:G1"/>
    <mergeCell ref="A2:C2"/>
    <mergeCell ref="A4:G4"/>
    <mergeCell ref="A5:G5"/>
    <mergeCell ref="A7:G7"/>
    <mergeCell ref="A17:C17"/>
    <mergeCell ref="A8:B8"/>
    <mergeCell ref="A10:C10"/>
    <mergeCell ref="A13:C13"/>
    <mergeCell ref="A77:G77"/>
    <mergeCell ref="A91:G91"/>
    <mergeCell ref="A21:G21"/>
    <mergeCell ref="A34:F34"/>
    <mergeCell ref="A35:G35"/>
    <mergeCell ref="A48:F48"/>
    <mergeCell ref="A49:G49"/>
    <mergeCell ref="A62:F62"/>
    <mergeCell ref="A22:B22"/>
    <mergeCell ref="A27:C27"/>
    <mergeCell ref="A36:B36"/>
    <mergeCell ref="A288:B288"/>
    <mergeCell ref="A244:F244"/>
    <mergeCell ref="A245:G245"/>
    <mergeCell ref="A258:F258"/>
    <mergeCell ref="A213:C213"/>
    <mergeCell ref="A230:F230"/>
    <mergeCell ref="A231:G231"/>
    <mergeCell ref="A216:F216"/>
    <mergeCell ref="A217:G217"/>
    <mergeCell ref="A259:G259"/>
    <mergeCell ref="A218:B218"/>
    <mergeCell ref="A220:C220"/>
    <mergeCell ref="A223:C223"/>
    <mergeCell ref="A227:C227"/>
    <mergeCell ref="A232:B232"/>
    <mergeCell ref="A234:C234"/>
    <mergeCell ref="A286:F286"/>
    <mergeCell ref="A287:G287"/>
    <mergeCell ref="A260:B260"/>
    <mergeCell ref="A262:C262"/>
    <mergeCell ref="A265:C265"/>
    <mergeCell ref="A269:C269"/>
    <mergeCell ref="A41:C41"/>
    <mergeCell ref="A24:C24"/>
    <mergeCell ref="A38:C38"/>
    <mergeCell ref="A31:C31"/>
    <mergeCell ref="A45:C45"/>
    <mergeCell ref="A50:B50"/>
    <mergeCell ref="A52:C52"/>
    <mergeCell ref="A55:C55"/>
    <mergeCell ref="A59:C59"/>
    <mergeCell ref="A464:F464"/>
    <mergeCell ref="A465:G465"/>
    <mergeCell ref="A469:F469"/>
    <mergeCell ref="A452:G452"/>
    <mergeCell ref="A370:F370"/>
    <mergeCell ref="A436:G436"/>
    <mergeCell ref="A444:F444"/>
    <mergeCell ref="A343:G343"/>
    <mergeCell ref="A356:F356"/>
    <mergeCell ref="A357:G357"/>
    <mergeCell ref="A371:G371"/>
    <mergeCell ref="A433:C433"/>
    <mergeCell ref="A435:F435"/>
    <mergeCell ref="A429:C429"/>
    <mergeCell ref="A401:C401"/>
    <mergeCell ref="A404:C404"/>
    <mergeCell ref="A407:C407"/>
    <mergeCell ref="A410:F410"/>
    <mergeCell ref="A411:G411"/>
    <mergeCell ref="A412:B412"/>
    <mergeCell ref="A414:C414"/>
    <mergeCell ref="A417:C417"/>
    <mergeCell ref="A420:C420"/>
    <mergeCell ref="A315:G315"/>
    <mergeCell ref="A328:F328"/>
    <mergeCell ref="A454:C454"/>
    <mergeCell ref="A487:F487"/>
    <mergeCell ref="A460:C460"/>
    <mergeCell ref="A457:C457"/>
    <mergeCell ref="A472:G472"/>
    <mergeCell ref="A473:G473"/>
    <mergeCell ref="A474:C474"/>
    <mergeCell ref="A477:C477"/>
    <mergeCell ref="A481:F481"/>
    <mergeCell ref="A482:G482"/>
    <mergeCell ref="A486:F486"/>
    <mergeCell ref="A316:B316"/>
    <mergeCell ref="A318:C318"/>
    <mergeCell ref="A321:C321"/>
    <mergeCell ref="A325:C325"/>
    <mergeCell ref="A330:B330"/>
    <mergeCell ref="A332:C332"/>
    <mergeCell ref="A335:C335"/>
    <mergeCell ref="A339:C339"/>
    <mergeCell ref="A344:B344"/>
    <mergeCell ref="A342:F342"/>
    <mergeCell ref="A445:G445"/>
    <mergeCell ref="A203:G203"/>
    <mergeCell ref="A204:B204"/>
    <mergeCell ref="A206:C206"/>
    <mergeCell ref="A106:B106"/>
    <mergeCell ref="A111:C111"/>
    <mergeCell ref="A108:C108"/>
    <mergeCell ref="A97:C97"/>
    <mergeCell ref="A104:F104"/>
    <mergeCell ref="A314:F314"/>
    <mergeCell ref="A189:G189"/>
    <mergeCell ref="A192:C192"/>
    <mergeCell ref="A202:F202"/>
    <mergeCell ref="A304:C304"/>
    <mergeCell ref="A307:C307"/>
    <mergeCell ref="A311:C311"/>
    <mergeCell ref="A274:B274"/>
    <mergeCell ref="A276:C276"/>
    <mergeCell ref="A279:C279"/>
    <mergeCell ref="A283:C283"/>
    <mergeCell ref="A272:F272"/>
    <mergeCell ref="A273:G273"/>
    <mergeCell ref="A290:C290"/>
    <mergeCell ref="A293:C293"/>
    <mergeCell ref="A297:C297"/>
    <mergeCell ref="A185:C185"/>
    <mergeCell ref="A190:B190"/>
    <mergeCell ref="A195:C195"/>
    <mergeCell ref="A94:C94"/>
    <mergeCell ref="A125:C125"/>
    <mergeCell ref="A129:C129"/>
    <mergeCell ref="A133:G133"/>
    <mergeCell ref="A147:G147"/>
    <mergeCell ref="A160:F160"/>
    <mergeCell ref="A63:G63"/>
    <mergeCell ref="A64:B64"/>
    <mergeCell ref="A146:F146"/>
    <mergeCell ref="A162:B162"/>
    <mergeCell ref="A164:C164"/>
    <mergeCell ref="A161:G161"/>
    <mergeCell ref="A157:C157"/>
    <mergeCell ref="A148:B148"/>
    <mergeCell ref="A153:C153"/>
    <mergeCell ref="A143:C143"/>
    <mergeCell ref="A101:C101"/>
    <mergeCell ref="A122:C122"/>
    <mergeCell ref="A115:C115"/>
    <mergeCell ref="A120:B120"/>
    <mergeCell ref="A118:F118"/>
    <mergeCell ref="A119:G119"/>
    <mergeCell ref="A132:F132"/>
    <mergeCell ref="A150:C150"/>
    <mergeCell ref="A134:B134"/>
    <mergeCell ref="A136:C136"/>
    <mergeCell ref="A139:C139"/>
    <mergeCell ref="A66:C66"/>
    <mergeCell ref="A76:F76"/>
    <mergeCell ref="A78:B78"/>
    <mergeCell ref="A80:C80"/>
    <mergeCell ref="A83:C83"/>
    <mergeCell ref="A87:C87"/>
    <mergeCell ref="A90:F90"/>
    <mergeCell ref="A92:B92"/>
    <mergeCell ref="A105:G105"/>
    <mergeCell ref="A385:G385"/>
    <mergeCell ref="A386:B386"/>
    <mergeCell ref="A388:C388"/>
    <mergeCell ref="A237:C237"/>
    <mergeCell ref="A241:C241"/>
    <mergeCell ref="A246:B246"/>
    <mergeCell ref="A248:C248"/>
    <mergeCell ref="A251:C251"/>
    <mergeCell ref="A199:C199"/>
    <mergeCell ref="A174:F174"/>
    <mergeCell ref="A175:G175"/>
    <mergeCell ref="A188:F188"/>
    <mergeCell ref="A209:C209"/>
    <mergeCell ref="A167:C167"/>
    <mergeCell ref="A171:C171"/>
    <mergeCell ref="A176:B176"/>
    <mergeCell ref="A178:C178"/>
    <mergeCell ref="A181:C181"/>
    <mergeCell ref="A505:G505"/>
    <mergeCell ref="A512:G512"/>
    <mergeCell ref="A513:G513"/>
    <mergeCell ref="A516:F516"/>
    <mergeCell ref="A517:G517"/>
    <mergeCell ref="A529:F529"/>
    <mergeCell ref="A423:F423"/>
    <mergeCell ref="A489:G489"/>
    <mergeCell ref="A490:G490"/>
    <mergeCell ref="A491:C491"/>
    <mergeCell ref="A494:C494"/>
    <mergeCell ref="A498:F498"/>
    <mergeCell ref="A499:G499"/>
    <mergeCell ref="A503:F503"/>
    <mergeCell ref="A504:F504"/>
    <mergeCell ref="A511:F511"/>
    <mergeCell ref="A506:G506"/>
    <mergeCell ref="A488:G488"/>
    <mergeCell ref="A449:F449"/>
    <mergeCell ref="A451:G451"/>
    <mergeCell ref="A470:F470"/>
    <mergeCell ref="A450:F450"/>
    <mergeCell ref="A471:G471"/>
    <mergeCell ref="A453:G453"/>
  </mergeCells>
  <printOptions horizontalCentered="1"/>
  <pageMargins left="0.7" right="0.7" top="0.27" bottom="0.36" header="0.19" footer="0.12"/>
  <pageSetup scale="71" fitToHeight="5" orientation="portrait" r:id="rId1"/>
  <headerFooter>
    <oddFooter>&amp;F&amp;RPage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INVENTORY ALLOCATIONS</vt:lpstr>
      <vt:lpstr>1.0 LED SPEC. DETAIL</vt:lpstr>
      <vt:lpstr>1.0 BROADCAST CABLING</vt:lpstr>
      <vt:lpstr>'1.0 BROADCAST CABLING'!Print_Area</vt:lpstr>
      <vt:lpstr>'1.0 LED SPEC. DETAIL'!Print_Area</vt:lpstr>
      <vt:lpstr>'INVENTORY ALLOCATIONS'!Print_Area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CCC</dc:creator>
  <cp:lastModifiedBy>Kristi Kreklow</cp:lastModifiedBy>
  <cp:lastPrinted>2024-05-21T18:21:48Z</cp:lastPrinted>
  <dcterms:created xsi:type="dcterms:W3CDTF">2017-01-11T22:08:45Z</dcterms:created>
  <dcterms:modified xsi:type="dcterms:W3CDTF">2024-07-26T15:01:36Z</dcterms:modified>
</cp:coreProperties>
</file>